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billh\Documents\C&amp;NTSA\C&amp;NLeague\2025-26Winter\"/>
    </mc:Choice>
  </mc:AlternateContent>
  <xr:revisionPtr revIDLastSave="0" documentId="13_ncr:1_{0DADEF13-5B9E-4DFA-91E8-CB854B6F2714}" xr6:coauthVersionLast="47" xr6:coauthVersionMax="47" xr10:uidLastSave="{00000000-0000-0000-0000-000000000000}"/>
  <bookViews>
    <workbookView minimized="1" xWindow="1560" yWindow="1125" windowWidth="21795" windowHeight="14355" tabRatio="850" xr2:uid="{F0F74DE6-F8F0-4B4C-B5C2-35169DB96F62}"/>
  </bookViews>
  <sheets>
    <sheet name="Index" sheetId="78" r:id="rId1"/>
    <sheet name="10m Air Pistol 1" sheetId="2" r:id="rId2"/>
    <sheet name="10m Air Pistol 2" sheetId="3" r:id="rId3"/>
    <sheet name="10m Air Pistol Jun" sheetId="4" r:id="rId4"/>
    <sheet name="10m Air Pistol Sen" sheetId="5" r:id="rId5"/>
    <sheet name="10m Air Pistol Team 1" sheetId="6" r:id="rId6"/>
    <sheet name="10m Air Pistol Team 2" sheetId="7" r:id="rId7"/>
    <sheet name="10m Air Pistol (Supp rest)" sheetId="8" r:id="rId8"/>
    <sheet name="10m Air Pistol (Supp rest) Sen" sheetId="9" r:id="rId9"/>
    <sheet name="6Yd Air Pistol" sheetId="10" r:id="rId10"/>
    <sheet name="10m Air Rifle" sheetId="11" r:id="rId11"/>
    <sheet name="10m Air Rifle Jun" sheetId="12" r:id="rId12"/>
    <sheet name="10m Air Rifle Sen" sheetId="13" r:id="rId13"/>
    <sheet name="10m Air Rifle Team" sheetId="14" r:id="rId14"/>
    <sheet name="10m Air Rifle (Supp rest)" sheetId="15" r:id="rId15"/>
    <sheet name="10m Air Rifle (Supp rest) Sen" sheetId="16" r:id="rId16"/>
    <sheet name="20Yd Pistol" sheetId="17" r:id="rId17"/>
    <sheet name="20Yd Pistol Sen" sheetId="18" r:id="rId18"/>
    <sheet name="Bench 100yd 1" sheetId="68" r:id="rId19"/>
    <sheet name="Bench 100yd 2" sheetId="69" r:id="rId20"/>
    <sheet name="Bench 100yd Sen" sheetId="70" r:id="rId21"/>
    <sheet name="Bench 100yd Team" sheetId="71" r:id="rId22"/>
    <sheet name="Bench 50m 1" sheetId="64" r:id="rId23"/>
    <sheet name="Bench 50m 2" sheetId="65" r:id="rId24"/>
    <sheet name="Bench 50m Sen" sheetId="66" r:id="rId25"/>
    <sheet name="Bench 50m Team" sheetId="67" r:id="rId26"/>
    <sheet name="Bench SR (Air) 1" sheetId="72" r:id="rId27"/>
    <sheet name="Bench SR (Air) 2" sheetId="73" r:id="rId28"/>
    <sheet name="Bench SR (Air) 3" sheetId="61" r:id="rId29"/>
    <sheet name="Bench SR (Air) 4" sheetId="63" r:id="rId30"/>
    <sheet name="Bench SR (Air) Sen" sheetId="62" r:id="rId31"/>
    <sheet name="Bench SR (Air) Team" sheetId="74" r:id="rId32"/>
    <sheet name="Bench SR (Rim) 1" sheetId="75" r:id="rId33"/>
    <sheet name="Bench SR (Rim) 2" sheetId="76" r:id="rId34"/>
    <sheet name="Bench SR (Rim) 3" sheetId="52" r:id="rId35"/>
    <sheet name="Bench SR (Rim) 4" sheetId="56" r:id="rId36"/>
    <sheet name="Bench SR (Rim) 5" sheetId="57" r:id="rId37"/>
    <sheet name="Bench SR (Rim) 6" sheetId="58" r:id="rId38"/>
    <sheet name="Bench SR (Rim) Jun" sheetId="53" r:id="rId39"/>
    <sheet name="Bench SR (Rim) Sen 1" sheetId="54" r:id="rId40"/>
    <sheet name="Bench SR (Rim) Sen 2" sheetId="55" r:id="rId41"/>
    <sheet name="Bench SR (Rim) Team 1" sheetId="77" r:id="rId42"/>
    <sheet name="Bench SR (Rim) Team 2" sheetId="59" r:id="rId43"/>
    <sheet name="Bench SR (Rim) Team 3" sheetId="60" r:id="rId44"/>
    <sheet name="Gallery Rifle Any" sheetId="48" r:id="rId45"/>
    <sheet name="Gallery Rifle Any Sen" sheetId="49" r:id="rId46"/>
    <sheet name="Gallery Rifle Iron" sheetId="50" r:id="rId47"/>
    <sheet name="Gallery Rifle Iron Sen" sheetId="51" r:id="rId48"/>
    <sheet name="L-Barrelled Revolver Any" sheetId="19" r:id="rId49"/>
    <sheet name="L-Barrelled Revolver Iron" sheetId="20" r:id="rId50"/>
    <sheet name="Long Barrelled Pistol" sheetId="21" r:id="rId51"/>
    <sheet name="Long Barrelled Pistol Sen" sheetId="22" r:id="rId52"/>
    <sheet name="LR Rifle 100 Any" sheetId="23" r:id="rId53"/>
    <sheet name="LR Rifle 100 Any Sen" sheetId="24" r:id="rId54"/>
    <sheet name="LR Rifle 50 Iron" sheetId="25" r:id="rId55"/>
    <sheet name="LR Rifle Dewar" sheetId="26" r:id="rId56"/>
    <sheet name="LR Rifle Dewar Sen" sheetId="27" r:id="rId57"/>
    <sheet name="Muzzle-loading Nitro" sheetId="28" r:id="rId58"/>
    <sheet name="Muzzle-loading Pistol" sheetId="29" r:id="rId59"/>
    <sheet name="Muzzle-loading Pistol Sen" sheetId="30" r:id="rId60"/>
    <sheet name="Muzzle-loading Revolver" sheetId="31" r:id="rId61"/>
    <sheet name="Muzzle-loading Revolver Sen" sheetId="32" r:id="rId62"/>
    <sheet name="Rapid Fire Air Pistol" sheetId="33" r:id="rId63"/>
    <sheet name="Rapid Fire Rifle" sheetId="34" r:id="rId64"/>
    <sheet name="Short Range Rifle 1" sheetId="35" r:id="rId65"/>
    <sheet name="Short Range Rifle 2" sheetId="36" r:id="rId66"/>
    <sheet name="Short Range Rifle Jun" sheetId="37" r:id="rId67"/>
    <sheet name="Short Range Rifle Sen" sheetId="38" r:id="rId68"/>
    <sheet name="Short Range Rifle Team 1" sheetId="39" r:id="rId69"/>
    <sheet name="Short Range Rifle Team 2" sheetId="40" r:id="rId70"/>
    <sheet name="Short Range Rifle Team 3" sheetId="41" r:id="rId71"/>
    <sheet name="Sport Rifle 1" sheetId="42" r:id="rId72"/>
    <sheet name="Sport Rifle 2" sheetId="43" r:id="rId73"/>
    <sheet name="Sport Rifle Sen" sheetId="44" r:id="rId74"/>
    <sheet name="Sport Rifle Team 1" sheetId="45" r:id="rId75"/>
    <sheet name="Sport Rifle Team 2" sheetId="46" r:id="rId76"/>
    <sheet name="SR Standard Pistol" sheetId="47" r:id="rId7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3" i="77" l="1"/>
  <c r="F43" i="77"/>
  <c r="M42" i="77"/>
  <c r="M40" i="77" s="1"/>
  <c r="F42" i="77"/>
  <c r="M41" i="77"/>
  <c r="F41" i="77"/>
  <c r="F40" i="77"/>
  <c r="M38" i="77"/>
  <c r="F38" i="77"/>
  <c r="M37" i="77"/>
  <c r="M35" i="77" s="1"/>
  <c r="F37" i="77"/>
  <c r="M36" i="77"/>
  <c r="F36" i="77"/>
  <c r="F35" i="77"/>
  <c r="M33" i="77"/>
  <c r="F33" i="77"/>
  <c r="M32" i="77"/>
  <c r="M30" i="77" s="1"/>
  <c r="F32" i="77"/>
  <c r="M31" i="77"/>
  <c r="F31" i="77"/>
  <c r="F30" i="77"/>
  <c r="M17" i="77"/>
  <c r="F17" i="77"/>
  <c r="M16" i="77"/>
  <c r="M14" i="77" s="1"/>
  <c r="F16" i="77"/>
  <c r="M15" i="77"/>
  <c r="F15" i="77"/>
  <c r="F14" i="77"/>
  <c r="M12" i="77"/>
  <c r="F12" i="77"/>
  <c r="M11" i="77"/>
  <c r="M9" i="77" s="1"/>
  <c r="F11" i="77"/>
  <c r="M10" i="77"/>
  <c r="F10" i="77"/>
  <c r="F9" i="77"/>
  <c r="M7" i="77"/>
  <c r="F7" i="77"/>
  <c r="M6" i="77"/>
  <c r="M4" i="77" s="1"/>
  <c r="F6" i="77"/>
  <c r="M5" i="77"/>
  <c r="F5" i="77"/>
  <c r="F4" i="77"/>
  <c r="F59" i="76"/>
  <c r="F57" i="76"/>
  <c r="F58" i="76"/>
  <c r="F60" i="76"/>
  <c r="F55" i="76"/>
  <c r="F61" i="76"/>
  <c r="F56" i="76"/>
  <c r="F54" i="76"/>
  <c r="F53" i="76"/>
  <c r="F48" i="76"/>
  <c r="F42" i="76"/>
  <c r="F44" i="76"/>
  <c r="F46" i="76"/>
  <c r="F43" i="76"/>
  <c r="F49" i="76"/>
  <c r="F45" i="76"/>
  <c r="F47" i="76"/>
  <c r="F41" i="76"/>
  <c r="F37" i="76"/>
  <c r="F33" i="76"/>
  <c r="F29" i="76"/>
  <c r="F31" i="76"/>
  <c r="F30" i="76"/>
  <c r="F36" i="76"/>
  <c r="F35" i="76"/>
  <c r="F34" i="76"/>
  <c r="F32" i="76"/>
  <c r="F20" i="76"/>
  <c r="F19" i="76"/>
  <c r="F24" i="76"/>
  <c r="F22" i="76"/>
  <c r="F17" i="76"/>
  <c r="F25" i="76"/>
  <c r="F18" i="76"/>
  <c r="F21" i="76"/>
  <c r="F23" i="76"/>
  <c r="F7" i="76"/>
  <c r="F8" i="76"/>
  <c r="F13" i="76"/>
  <c r="F5" i="76"/>
  <c r="F10" i="76"/>
  <c r="F6" i="76"/>
  <c r="F12" i="76"/>
  <c r="F9" i="76"/>
  <c r="F11" i="76"/>
  <c r="F55" i="75"/>
  <c r="F54" i="75"/>
  <c r="F58" i="75"/>
  <c r="F61" i="75"/>
  <c r="F56" i="75"/>
  <c r="F57" i="75"/>
  <c r="F60" i="75"/>
  <c r="F53" i="75"/>
  <c r="F59" i="75"/>
  <c r="F41" i="75"/>
  <c r="F46" i="75"/>
  <c r="F43" i="75"/>
  <c r="F47" i="75"/>
  <c r="F45" i="75"/>
  <c r="F44" i="75"/>
  <c r="F42" i="75"/>
  <c r="F48" i="75"/>
  <c r="F49" i="75"/>
  <c r="F30" i="75"/>
  <c r="F35" i="75"/>
  <c r="F36" i="75"/>
  <c r="F32" i="75"/>
  <c r="F33" i="75"/>
  <c r="F31" i="75"/>
  <c r="F37" i="75"/>
  <c r="F34" i="75"/>
  <c r="F29" i="75"/>
  <c r="F17" i="75"/>
  <c r="F20" i="75"/>
  <c r="F19" i="75"/>
  <c r="F25" i="75"/>
  <c r="F21" i="75"/>
  <c r="F24" i="75"/>
  <c r="F18" i="75"/>
  <c r="F22" i="75"/>
  <c r="F23" i="75"/>
  <c r="F11" i="75"/>
  <c r="F12" i="75"/>
  <c r="F7" i="75"/>
  <c r="F9" i="75"/>
  <c r="F10" i="75"/>
  <c r="F13" i="75"/>
  <c r="F6" i="75"/>
  <c r="F8" i="75"/>
  <c r="F5" i="75"/>
  <c r="M43" i="74"/>
  <c r="F43" i="74"/>
  <c r="M42" i="74"/>
  <c r="F42" i="74"/>
  <c r="M41" i="74"/>
  <c r="F41" i="74"/>
  <c r="M40" i="74"/>
  <c r="F40" i="74"/>
  <c r="M38" i="74"/>
  <c r="F38" i="74"/>
  <c r="M37" i="74"/>
  <c r="F37" i="74"/>
  <c r="M36" i="74"/>
  <c r="F36" i="74"/>
  <c r="M35" i="74"/>
  <c r="F35" i="74"/>
  <c r="M33" i="74"/>
  <c r="F33" i="74"/>
  <c r="M32" i="74"/>
  <c r="F32" i="74"/>
  <c r="M31" i="74"/>
  <c r="F31" i="74"/>
  <c r="M30" i="74"/>
  <c r="F30" i="74"/>
  <c r="M17" i="74"/>
  <c r="F17" i="74"/>
  <c r="M16" i="74"/>
  <c r="F16" i="74"/>
  <c r="M15" i="74"/>
  <c r="F15" i="74"/>
  <c r="M14" i="74"/>
  <c r="F14" i="74"/>
  <c r="M12" i="74"/>
  <c r="F12" i="74"/>
  <c r="M11" i="74"/>
  <c r="F11" i="74"/>
  <c r="M10" i="74"/>
  <c r="M9" i="74" s="1"/>
  <c r="F10" i="74"/>
  <c r="F9" i="74"/>
  <c r="M7" i="74"/>
  <c r="F7" i="74"/>
  <c r="M6" i="74"/>
  <c r="F6" i="74"/>
  <c r="M5" i="74"/>
  <c r="F5" i="74"/>
  <c r="M4" i="74"/>
  <c r="F4" i="74"/>
  <c r="F61" i="73"/>
  <c r="F56" i="73"/>
  <c r="F53" i="73"/>
  <c r="F54" i="73"/>
  <c r="F59" i="73"/>
  <c r="F55" i="73"/>
  <c r="F58" i="73"/>
  <c r="F57" i="73"/>
  <c r="F60" i="73"/>
  <c r="F45" i="73"/>
  <c r="F42" i="73"/>
  <c r="F43" i="73"/>
  <c r="F41" i="73"/>
  <c r="F44" i="73"/>
  <c r="F47" i="73"/>
  <c r="F48" i="73"/>
  <c r="F49" i="73"/>
  <c r="F46" i="73"/>
  <c r="F33" i="73"/>
  <c r="F31" i="73"/>
  <c r="F35" i="73"/>
  <c r="F29" i="73"/>
  <c r="F30" i="73"/>
  <c r="F36" i="73"/>
  <c r="F34" i="73"/>
  <c r="F37" i="73"/>
  <c r="F32" i="73"/>
  <c r="F22" i="73"/>
  <c r="F25" i="73"/>
  <c r="F24" i="73"/>
  <c r="F18" i="73"/>
  <c r="F19" i="73"/>
  <c r="F20" i="73"/>
  <c r="F21" i="73"/>
  <c r="F23" i="73"/>
  <c r="F17" i="73"/>
  <c r="F5" i="73"/>
  <c r="F9" i="73"/>
  <c r="F10" i="73"/>
  <c r="F13" i="73"/>
  <c r="F11" i="73"/>
  <c r="F12" i="73"/>
  <c r="F8" i="73"/>
  <c r="F6" i="73"/>
  <c r="F7" i="73"/>
  <c r="F58" i="72"/>
  <c r="F59" i="72"/>
  <c r="F56" i="72"/>
  <c r="F55" i="72"/>
  <c r="F60" i="72"/>
  <c r="F53" i="72"/>
  <c r="F57" i="72"/>
  <c r="F54" i="72"/>
  <c r="F61" i="72"/>
  <c r="F43" i="72"/>
  <c r="F45" i="72"/>
  <c r="F42" i="72"/>
  <c r="F41" i="72"/>
  <c r="F49" i="72"/>
  <c r="F48" i="72"/>
  <c r="F46" i="72"/>
  <c r="F44" i="72"/>
  <c r="F47" i="72"/>
  <c r="F33" i="72"/>
  <c r="F36" i="72"/>
  <c r="F34" i="72"/>
  <c r="F37" i="72"/>
  <c r="F29" i="72"/>
  <c r="F35" i="72"/>
  <c r="F32" i="72"/>
  <c r="F31" i="72"/>
  <c r="F30" i="72"/>
  <c r="F24" i="72"/>
  <c r="F20" i="72"/>
  <c r="F19" i="72"/>
  <c r="F22" i="72"/>
  <c r="F18" i="72"/>
  <c r="F17" i="72"/>
  <c r="F25" i="72"/>
  <c r="F23" i="72"/>
  <c r="F21" i="72"/>
  <c r="F12" i="72"/>
  <c r="F9" i="72"/>
  <c r="F11" i="72"/>
  <c r="F6" i="72"/>
  <c r="F5" i="72"/>
  <c r="F10" i="72"/>
  <c r="F13" i="72"/>
  <c r="F7" i="72"/>
  <c r="F8" i="72"/>
  <c r="F43" i="71"/>
  <c r="F42" i="71"/>
  <c r="F40" i="71" s="1"/>
  <c r="F41" i="71"/>
  <c r="M38" i="71"/>
  <c r="F38" i="71"/>
  <c r="M37" i="71"/>
  <c r="F37" i="71"/>
  <c r="F35" i="71" s="1"/>
  <c r="M36" i="71"/>
  <c r="M35" i="71" s="1"/>
  <c r="F36" i="71"/>
  <c r="M33" i="71"/>
  <c r="F33" i="71"/>
  <c r="M32" i="71"/>
  <c r="M30" i="71" s="1"/>
  <c r="F32" i="71"/>
  <c r="F30" i="71" s="1"/>
  <c r="M31" i="71"/>
  <c r="F31" i="71"/>
  <c r="F17" i="71"/>
  <c r="F16" i="71"/>
  <c r="F14" i="71" s="1"/>
  <c r="F15" i="71"/>
  <c r="M12" i="71"/>
  <c r="F12" i="71"/>
  <c r="M11" i="71"/>
  <c r="F11" i="71"/>
  <c r="M10" i="71"/>
  <c r="M9" i="71" s="1"/>
  <c r="F10" i="71"/>
  <c r="F9" i="71" s="1"/>
  <c r="M7" i="71"/>
  <c r="F7" i="71"/>
  <c r="M6" i="71"/>
  <c r="F6" i="71"/>
  <c r="M5" i="71"/>
  <c r="M4" i="71" s="1"/>
  <c r="F5" i="71"/>
  <c r="F4" i="71" s="1"/>
  <c r="F23" i="69"/>
  <c r="F22" i="69"/>
  <c r="F17" i="69"/>
  <c r="F25" i="69"/>
  <c r="F18" i="69"/>
  <c r="F19" i="69"/>
  <c r="F21" i="69"/>
  <c r="F20" i="69"/>
  <c r="F24" i="69"/>
  <c r="F7" i="69"/>
  <c r="F8" i="69"/>
  <c r="F6" i="69"/>
  <c r="F13" i="69"/>
  <c r="F11" i="69"/>
  <c r="F9" i="69"/>
  <c r="F5" i="69"/>
  <c r="F12" i="69"/>
  <c r="F10" i="69"/>
  <c r="F53" i="68"/>
  <c r="F58" i="68"/>
  <c r="F54" i="68"/>
  <c r="F55" i="68"/>
  <c r="F56" i="68"/>
  <c r="F57" i="68"/>
  <c r="F61" i="68"/>
  <c r="F59" i="68"/>
  <c r="F60" i="68"/>
  <c r="F42" i="68"/>
  <c r="F47" i="68"/>
  <c r="F45" i="68"/>
  <c r="F46" i="68"/>
  <c r="F48" i="68"/>
  <c r="F43" i="68"/>
  <c r="F44" i="68"/>
  <c r="F41" i="68"/>
  <c r="F49" i="68"/>
  <c r="F35" i="68"/>
  <c r="F29" i="68"/>
  <c r="F36" i="68"/>
  <c r="F37" i="68"/>
  <c r="F33" i="68"/>
  <c r="F34" i="68"/>
  <c r="F31" i="68"/>
  <c r="F32" i="68"/>
  <c r="F30" i="68"/>
  <c r="F17" i="68"/>
  <c r="F24" i="68"/>
  <c r="F18" i="68"/>
  <c r="F23" i="68"/>
  <c r="F19" i="68"/>
  <c r="F21" i="68"/>
  <c r="F20" i="68"/>
  <c r="F25" i="68"/>
  <c r="F22" i="68"/>
  <c r="F10" i="68"/>
  <c r="F6" i="68"/>
  <c r="F8" i="68"/>
  <c r="F5" i="68"/>
  <c r="F9" i="68"/>
  <c r="F13" i="68"/>
  <c r="F7" i="68"/>
  <c r="F11" i="68"/>
  <c r="F12" i="68"/>
  <c r="F43" i="67"/>
  <c r="F42" i="67"/>
  <c r="F41" i="67"/>
  <c r="F40" i="67" s="1"/>
  <c r="M38" i="67"/>
  <c r="F38" i="67"/>
  <c r="M37" i="67"/>
  <c r="M35" i="67" s="1"/>
  <c r="F37" i="67"/>
  <c r="M36" i="67"/>
  <c r="F36" i="67"/>
  <c r="F35" i="67" s="1"/>
  <c r="F33" i="67"/>
  <c r="F32" i="67"/>
  <c r="F31" i="67"/>
  <c r="F30" i="67"/>
  <c r="F17" i="67"/>
  <c r="F16" i="67"/>
  <c r="F15" i="67"/>
  <c r="F14" i="67" s="1"/>
  <c r="M12" i="67"/>
  <c r="F12" i="67"/>
  <c r="M11" i="67"/>
  <c r="M9" i="67" s="1"/>
  <c r="F11" i="67"/>
  <c r="M10" i="67"/>
  <c r="F10" i="67"/>
  <c r="F9" i="67" s="1"/>
  <c r="M7" i="67"/>
  <c r="F7" i="67"/>
  <c r="M6" i="67"/>
  <c r="M4" i="67" s="1"/>
  <c r="F6" i="67"/>
  <c r="M5" i="67"/>
  <c r="F5" i="67"/>
  <c r="F4" i="67" s="1"/>
  <c r="F52" i="65"/>
  <c r="F57" i="65"/>
  <c r="F56" i="65"/>
  <c r="F51" i="65"/>
  <c r="F50" i="65"/>
  <c r="F54" i="65"/>
  <c r="F55" i="65"/>
  <c r="F53" i="65"/>
  <c r="F41" i="65"/>
  <c r="F45" i="65"/>
  <c r="F46" i="65"/>
  <c r="F42" i="65"/>
  <c r="F40" i="65"/>
  <c r="F44" i="65"/>
  <c r="F43" i="65"/>
  <c r="F39" i="65"/>
  <c r="F29" i="65"/>
  <c r="F28" i="65"/>
  <c r="F30" i="65"/>
  <c r="F34" i="65"/>
  <c r="F33" i="65"/>
  <c r="F32" i="65"/>
  <c r="F35" i="65"/>
  <c r="F31" i="65"/>
  <c r="F20" i="65"/>
  <c r="F19" i="65"/>
  <c r="F18" i="65"/>
  <c r="F23" i="65"/>
  <c r="F22" i="65"/>
  <c r="F17" i="65"/>
  <c r="F24" i="65"/>
  <c r="F21" i="65"/>
  <c r="F8" i="65"/>
  <c r="F7" i="65"/>
  <c r="F11" i="65"/>
  <c r="F9" i="65"/>
  <c r="F10" i="65"/>
  <c r="F6" i="65"/>
  <c r="F12" i="65"/>
  <c r="F5" i="65"/>
  <c r="F13" i="65"/>
  <c r="F61" i="64"/>
  <c r="F57" i="64"/>
  <c r="F56" i="64"/>
  <c r="F53" i="64"/>
  <c r="F55" i="64"/>
  <c r="F54" i="64"/>
  <c r="F60" i="64"/>
  <c r="F59" i="64"/>
  <c r="F58" i="64"/>
  <c r="F42" i="64"/>
  <c r="F49" i="64"/>
  <c r="F43" i="64"/>
  <c r="F44" i="64"/>
  <c r="F48" i="64"/>
  <c r="F47" i="64"/>
  <c r="F45" i="64"/>
  <c r="F41" i="64"/>
  <c r="F46" i="64"/>
  <c r="F36" i="64"/>
  <c r="F29" i="64"/>
  <c r="F34" i="64"/>
  <c r="F30" i="64"/>
  <c r="F33" i="64"/>
  <c r="F37" i="64"/>
  <c r="F32" i="64"/>
  <c r="F35" i="64"/>
  <c r="F31" i="64"/>
  <c r="F17" i="64"/>
  <c r="F20" i="64"/>
  <c r="F18" i="64"/>
  <c r="F19" i="64"/>
  <c r="F25" i="64"/>
  <c r="F24" i="64"/>
  <c r="F23" i="64"/>
  <c r="F22" i="64"/>
  <c r="F21" i="64"/>
  <c r="F7" i="64"/>
  <c r="F10" i="64"/>
  <c r="F11" i="64"/>
  <c r="F6" i="64"/>
  <c r="F8" i="64"/>
  <c r="F9" i="64"/>
  <c r="F12" i="64"/>
  <c r="F5" i="64"/>
  <c r="F13" i="64"/>
  <c r="F11" i="63" l="1"/>
  <c r="F6" i="63"/>
  <c r="F8" i="63"/>
  <c r="F5" i="63"/>
  <c r="F10" i="63"/>
  <c r="F7" i="63"/>
  <c r="F9" i="63"/>
  <c r="F12" i="63"/>
  <c r="F55" i="61"/>
  <c r="F56" i="61"/>
  <c r="F53" i="61"/>
  <c r="F57" i="61"/>
  <c r="F58" i="61"/>
  <c r="F61" i="61"/>
  <c r="F60" i="61"/>
  <c r="F59" i="61"/>
  <c r="F54" i="61"/>
  <c r="F48" i="61"/>
  <c r="F42" i="61"/>
  <c r="F46" i="61"/>
  <c r="F47" i="61"/>
  <c r="F41" i="61"/>
  <c r="F45" i="61"/>
  <c r="F49" i="61"/>
  <c r="F43" i="61"/>
  <c r="F44" i="61"/>
  <c r="F34" i="61"/>
  <c r="F35" i="61"/>
  <c r="F30" i="61"/>
  <c r="F29" i="61"/>
  <c r="F37" i="61"/>
  <c r="F36" i="61"/>
  <c r="F31" i="61"/>
  <c r="F32" i="61"/>
  <c r="F33" i="61"/>
  <c r="F22" i="61"/>
  <c r="F24" i="61"/>
  <c r="F19" i="61"/>
  <c r="F21" i="61"/>
  <c r="F17" i="61"/>
  <c r="F20" i="61"/>
  <c r="F23" i="61"/>
  <c r="F18" i="61"/>
  <c r="F25" i="61"/>
  <c r="F5" i="61"/>
  <c r="F11" i="61"/>
  <c r="F12" i="61"/>
  <c r="F6" i="61"/>
  <c r="F13" i="61"/>
  <c r="F8" i="61"/>
  <c r="F9" i="61"/>
  <c r="F7" i="61"/>
  <c r="F10" i="61"/>
  <c r="F17" i="60"/>
  <c r="F16" i="60"/>
  <c r="F15" i="60"/>
  <c r="F14" i="60" s="1"/>
  <c r="M12" i="60"/>
  <c r="F12" i="60"/>
  <c r="F9" i="60" s="1"/>
  <c r="M11" i="60"/>
  <c r="F11" i="60"/>
  <c r="M10" i="60"/>
  <c r="F10" i="60"/>
  <c r="M9" i="60"/>
  <c r="M7" i="60"/>
  <c r="F7" i="60"/>
  <c r="F4" i="60" s="1"/>
  <c r="M6" i="60"/>
  <c r="F6" i="60"/>
  <c r="M5" i="60"/>
  <c r="F5" i="60"/>
  <c r="M4" i="60"/>
  <c r="F43" i="59"/>
  <c r="F42" i="59"/>
  <c r="F41" i="59"/>
  <c r="F40" i="59"/>
  <c r="M38" i="59"/>
  <c r="F38" i="59"/>
  <c r="M37" i="59"/>
  <c r="M35" i="59" s="1"/>
  <c r="F37" i="59"/>
  <c r="M36" i="59"/>
  <c r="F36" i="59"/>
  <c r="F35" i="59"/>
  <c r="M33" i="59"/>
  <c r="F33" i="59"/>
  <c r="M32" i="59"/>
  <c r="F32" i="59"/>
  <c r="M31" i="59"/>
  <c r="F31" i="59"/>
  <c r="M30" i="59"/>
  <c r="F30" i="59"/>
  <c r="M17" i="59"/>
  <c r="F17" i="59"/>
  <c r="M16" i="59"/>
  <c r="F16" i="59"/>
  <c r="M15" i="59"/>
  <c r="F15" i="59"/>
  <c r="M14" i="59"/>
  <c r="F14" i="59"/>
  <c r="M12" i="59"/>
  <c r="F12" i="59"/>
  <c r="M11" i="59"/>
  <c r="F11" i="59"/>
  <c r="M10" i="59"/>
  <c r="F10" i="59"/>
  <c r="M9" i="59"/>
  <c r="F9" i="59"/>
  <c r="M7" i="59"/>
  <c r="F7" i="59"/>
  <c r="M6" i="59"/>
  <c r="F6" i="59"/>
  <c r="M5" i="59"/>
  <c r="F5" i="59"/>
  <c r="M4" i="59"/>
  <c r="F4" i="59"/>
  <c r="F27" i="58"/>
  <c r="F32" i="58"/>
  <c r="F31" i="58"/>
  <c r="F30" i="58"/>
  <c r="F28" i="58"/>
  <c r="F34" i="58"/>
  <c r="F33" i="58"/>
  <c r="F29" i="58"/>
  <c r="F20" i="58"/>
  <c r="F16" i="58"/>
  <c r="F23" i="58"/>
  <c r="F18" i="58"/>
  <c r="F17" i="58"/>
  <c r="F19" i="58"/>
  <c r="F22" i="58"/>
  <c r="F21" i="58"/>
  <c r="F6" i="58"/>
  <c r="F9" i="58"/>
  <c r="F7" i="58"/>
  <c r="F8" i="58"/>
  <c r="F11" i="58"/>
  <c r="F12" i="58"/>
  <c r="F5" i="58"/>
  <c r="F10" i="58"/>
  <c r="F53" i="57"/>
  <c r="F55" i="57"/>
  <c r="F57" i="57"/>
  <c r="F51" i="57"/>
  <c r="F56" i="57"/>
  <c r="F52" i="57"/>
  <c r="F54" i="57"/>
  <c r="F58" i="57"/>
  <c r="F42" i="57"/>
  <c r="F43" i="57"/>
  <c r="F40" i="57"/>
  <c r="F45" i="57"/>
  <c r="F47" i="57"/>
  <c r="F41" i="57"/>
  <c r="F44" i="57"/>
  <c r="F46" i="57"/>
  <c r="F36" i="57"/>
  <c r="F35" i="57"/>
  <c r="F34" i="57"/>
  <c r="F30" i="57"/>
  <c r="F33" i="57"/>
  <c r="F32" i="57"/>
  <c r="F29" i="57"/>
  <c r="F31" i="57"/>
  <c r="F17" i="57"/>
  <c r="F24" i="57"/>
  <c r="F25" i="57"/>
  <c r="F23" i="57"/>
  <c r="F19" i="57"/>
  <c r="F20" i="57"/>
  <c r="F18" i="57"/>
  <c r="F21" i="57"/>
  <c r="F22" i="57"/>
  <c r="F9" i="57"/>
  <c r="F6" i="57"/>
  <c r="F7" i="57"/>
  <c r="F5" i="57"/>
  <c r="F11" i="57"/>
  <c r="F10" i="57"/>
  <c r="F8" i="57"/>
  <c r="F12" i="57"/>
  <c r="F13" i="57"/>
  <c r="F58" i="56"/>
  <c r="F61" i="56"/>
  <c r="F53" i="56"/>
  <c r="F59" i="56"/>
  <c r="F60" i="56"/>
  <c r="F54" i="56"/>
  <c r="F56" i="56"/>
  <c r="F55" i="56"/>
  <c r="F57" i="56"/>
  <c r="F44" i="56"/>
  <c r="F43" i="56"/>
  <c r="F47" i="56"/>
  <c r="F42" i="56"/>
  <c r="F46" i="56"/>
  <c r="F41" i="56"/>
  <c r="F48" i="56"/>
  <c r="F45" i="56"/>
  <c r="F49" i="56"/>
  <c r="F33" i="56"/>
  <c r="F32" i="56"/>
  <c r="F36" i="56"/>
  <c r="F35" i="56"/>
  <c r="F34" i="56"/>
  <c r="F30" i="56"/>
  <c r="F31" i="56"/>
  <c r="F37" i="56"/>
  <c r="F29" i="56"/>
  <c r="F22" i="56"/>
  <c r="F19" i="56"/>
  <c r="F18" i="56"/>
  <c r="F24" i="56"/>
  <c r="F20" i="56"/>
  <c r="F17" i="56"/>
  <c r="F25" i="56"/>
  <c r="F21" i="56"/>
  <c r="F23" i="56"/>
  <c r="F7" i="56"/>
  <c r="F10" i="56"/>
  <c r="F9" i="56"/>
  <c r="F5" i="56"/>
  <c r="F12" i="56"/>
  <c r="F11" i="56"/>
  <c r="F6" i="56"/>
  <c r="F13" i="56"/>
  <c r="F8" i="56"/>
  <c r="F53" i="52"/>
  <c r="F56" i="52"/>
  <c r="F58" i="52"/>
  <c r="F54" i="52"/>
  <c r="F60" i="52"/>
  <c r="F61" i="52"/>
  <c r="F57" i="52"/>
  <c r="F55" i="52"/>
  <c r="F59" i="52"/>
  <c r="F44" i="52"/>
  <c r="F42" i="52"/>
  <c r="F49" i="52"/>
  <c r="F45" i="52"/>
  <c r="F43" i="52"/>
  <c r="F48" i="52"/>
  <c r="F41" i="52"/>
  <c r="F46" i="52"/>
  <c r="F47" i="52"/>
  <c r="F33" i="52"/>
  <c r="F31" i="52"/>
  <c r="F36" i="52"/>
  <c r="F34" i="52"/>
  <c r="F32" i="52"/>
  <c r="F35" i="52"/>
  <c r="F30" i="52"/>
  <c r="F29" i="52"/>
  <c r="F37" i="52"/>
  <c r="F17" i="52"/>
  <c r="F21" i="52"/>
  <c r="F18" i="52"/>
  <c r="F19" i="52"/>
  <c r="F23" i="52"/>
  <c r="F24" i="52"/>
  <c r="F25" i="52"/>
  <c r="F22" i="52"/>
  <c r="F20" i="52"/>
  <c r="F9" i="52"/>
  <c r="F10" i="52"/>
  <c r="F8" i="52"/>
  <c r="F13" i="52"/>
  <c r="F12" i="52"/>
  <c r="F6" i="52"/>
  <c r="F5" i="52"/>
  <c r="F7" i="52"/>
  <c r="F11" i="52"/>
  <c r="F50" i="50" l="1"/>
  <c r="F48" i="50"/>
  <c r="F47" i="50"/>
  <c r="F44" i="50"/>
  <c r="F49" i="50"/>
  <c r="F43" i="50"/>
  <c r="F51" i="50"/>
  <c r="F46" i="50"/>
  <c r="F45" i="50"/>
  <c r="P32" i="50"/>
  <c r="F37" i="50"/>
  <c r="P33" i="50"/>
  <c r="F34" i="50"/>
  <c r="P35" i="50"/>
  <c r="F39" i="50"/>
  <c r="P37" i="50"/>
  <c r="F35" i="50"/>
  <c r="P34" i="50"/>
  <c r="F31" i="50"/>
  <c r="P38" i="50"/>
  <c r="F32" i="50"/>
  <c r="P36" i="50"/>
  <c r="F33" i="50"/>
  <c r="P31" i="50"/>
  <c r="F38" i="50"/>
  <c r="P39" i="50"/>
  <c r="F36" i="50"/>
  <c r="P21" i="50"/>
  <c r="F25" i="50"/>
  <c r="P22" i="50"/>
  <c r="F27" i="50"/>
  <c r="P25" i="50"/>
  <c r="F20" i="50"/>
  <c r="P26" i="50"/>
  <c r="F19" i="50"/>
  <c r="P18" i="50"/>
  <c r="F22" i="50"/>
  <c r="P20" i="50"/>
  <c r="F26" i="50"/>
  <c r="P24" i="50"/>
  <c r="F21" i="50"/>
  <c r="P27" i="50"/>
  <c r="F24" i="50"/>
  <c r="P19" i="50"/>
  <c r="F18" i="50"/>
  <c r="P23" i="50"/>
  <c r="F23" i="50"/>
  <c r="P6" i="50"/>
  <c r="F5" i="50"/>
  <c r="P9" i="50"/>
  <c r="F9" i="50"/>
  <c r="P10" i="50"/>
  <c r="F10" i="50"/>
  <c r="P5" i="50"/>
  <c r="F7" i="50"/>
  <c r="P12" i="50"/>
  <c r="F11" i="50"/>
  <c r="P11" i="50"/>
  <c r="F6" i="50"/>
  <c r="P8" i="50"/>
  <c r="F12" i="50"/>
  <c r="P14" i="50"/>
  <c r="F14" i="50"/>
  <c r="P13" i="50"/>
  <c r="F8" i="50"/>
  <c r="P7" i="50"/>
  <c r="F13" i="50"/>
  <c r="P32" i="48"/>
  <c r="F35" i="48"/>
  <c r="P34" i="48"/>
  <c r="F33" i="48"/>
  <c r="P31" i="48"/>
  <c r="F39" i="48"/>
  <c r="P33" i="48"/>
  <c r="F32" i="48"/>
  <c r="P37" i="48"/>
  <c r="F36" i="48"/>
  <c r="P39" i="48"/>
  <c r="F37" i="48"/>
  <c r="P38" i="48"/>
  <c r="F34" i="48"/>
  <c r="P35" i="48"/>
  <c r="F38" i="48"/>
  <c r="P36" i="48"/>
  <c r="F31" i="48"/>
  <c r="F18" i="48"/>
  <c r="P19" i="48"/>
  <c r="F22" i="48"/>
  <c r="P20" i="48"/>
  <c r="F20" i="48"/>
  <c r="P22" i="48"/>
  <c r="F24" i="48"/>
  <c r="P24" i="48"/>
  <c r="F25" i="48"/>
  <c r="P25" i="48"/>
  <c r="F26" i="48"/>
  <c r="P21" i="48"/>
  <c r="F19" i="48"/>
  <c r="P26" i="48"/>
  <c r="F21" i="48"/>
  <c r="P23" i="48"/>
  <c r="F23" i="48"/>
  <c r="P18" i="48"/>
  <c r="F27" i="48"/>
  <c r="P10" i="48"/>
  <c r="F11" i="48"/>
  <c r="P11" i="48"/>
  <c r="F9" i="48"/>
  <c r="P9" i="48"/>
  <c r="F14" i="48"/>
  <c r="P12" i="48"/>
  <c r="F12" i="48"/>
  <c r="P13" i="48"/>
  <c r="F10" i="48"/>
  <c r="P14" i="48"/>
  <c r="F13" i="48"/>
  <c r="P5" i="48"/>
  <c r="F6" i="48"/>
  <c r="P7" i="48"/>
  <c r="F5" i="48"/>
  <c r="P6" i="48"/>
  <c r="F8" i="48"/>
  <c r="P8" i="48"/>
  <c r="F7" i="48"/>
  <c r="G15" i="47" l="1"/>
  <c r="G14" i="47"/>
  <c r="G13" i="47"/>
  <c r="G12" i="47"/>
  <c r="G11" i="47"/>
  <c r="G10" i="47"/>
  <c r="G9" i="47"/>
  <c r="G8" i="47"/>
  <c r="G7" i="47"/>
  <c r="G6" i="47"/>
  <c r="G5" i="47"/>
  <c r="M17" i="46"/>
  <c r="F17" i="46"/>
  <c r="M16" i="46"/>
  <c r="F16" i="46"/>
  <c r="M15" i="46"/>
  <c r="F15" i="46"/>
  <c r="M14" i="46"/>
  <c r="F14" i="46"/>
  <c r="M12" i="46"/>
  <c r="F12" i="46"/>
  <c r="M11" i="46"/>
  <c r="F11" i="46"/>
  <c r="M10" i="46"/>
  <c r="F10" i="46"/>
  <c r="M9" i="46"/>
  <c r="F9" i="46"/>
  <c r="M7" i="46"/>
  <c r="F7" i="46"/>
  <c r="M6" i="46"/>
  <c r="F6" i="46"/>
  <c r="M5" i="46"/>
  <c r="F5" i="46"/>
  <c r="M4" i="46"/>
  <c r="F4" i="46"/>
  <c r="M43" i="45"/>
  <c r="F43" i="45"/>
  <c r="M42" i="45"/>
  <c r="F42" i="45"/>
  <c r="M41" i="45"/>
  <c r="M40" i="45" s="1"/>
  <c r="F41" i="45"/>
  <c r="F40" i="45" s="1"/>
  <c r="M38" i="45"/>
  <c r="F38" i="45"/>
  <c r="M37" i="45"/>
  <c r="F37" i="45"/>
  <c r="M36" i="45"/>
  <c r="M35" i="45" s="1"/>
  <c r="F36" i="45"/>
  <c r="F35" i="45"/>
  <c r="M33" i="45"/>
  <c r="F33" i="45"/>
  <c r="M32" i="45"/>
  <c r="F32" i="45"/>
  <c r="M31" i="45"/>
  <c r="M30" i="45" s="1"/>
  <c r="F31" i="45"/>
  <c r="F30" i="45"/>
  <c r="M17" i="45"/>
  <c r="F17" i="45"/>
  <c r="M16" i="45"/>
  <c r="F16" i="45"/>
  <c r="M15" i="45"/>
  <c r="M14" i="45" s="1"/>
  <c r="F15" i="45"/>
  <c r="F14" i="45"/>
  <c r="M12" i="45"/>
  <c r="F12" i="45"/>
  <c r="M11" i="45"/>
  <c r="F11" i="45"/>
  <c r="M10" i="45"/>
  <c r="M9" i="45" s="1"/>
  <c r="F10" i="45"/>
  <c r="F9" i="45"/>
  <c r="M7" i="45"/>
  <c r="F7" i="45"/>
  <c r="M6" i="45"/>
  <c r="F6" i="45"/>
  <c r="M5" i="45"/>
  <c r="M4" i="45" s="1"/>
  <c r="F5" i="45"/>
  <c r="F4" i="45"/>
  <c r="F17" i="41"/>
  <c r="F16" i="41"/>
  <c r="F15" i="41"/>
  <c r="F14" i="41" s="1"/>
  <c r="M12" i="41"/>
  <c r="F12" i="41"/>
  <c r="M11" i="41"/>
  <c r="F11" i="41"/>
  <c r="F9" i="41" s="1"/>
  <c r="M10" i="41"/>
  <c r="F10" i="41"/>
  <c r="M9" i="41"/>
  <c r="F7" i="41"/>
  <c r="F6" i="41"/>
  <c r="F5" i="41"/>
  <c r="F4" i="41"/>
  <c r="F43" i="40"/>
  <c r="F42" i="40"/>
  <c r="F41" i="40"/>
  <c r="F40" i="40" s="1"/>
  <c r="M38" i="40"/>
  <c r="F38" i="40"/>
  <c r="M37" i="40"/>
  <c r="M35" i="40" s="1"/>
  <c r="F37" i="40"/>
  <c r="M36" i="40"/>
  <c r="F36" i="40"/>
  <c r="F35" i="40" s="1"/>
  <c r="M33" i="40"/>
  <c r="F33" i="40"/>
  <c r="M32" i="40"/>
  <c r="M30" i="40" s="1"/>
  <c r="F32" i="40"/>
  <c r="M31" i="40"/>
  <c r="F31" i="40"/>
  <c r="F30" i="40" s="1"/>
  <c r="F17" i="40"/>
  <c r="F16" i="40"/>
  <c r="F15" i="40"/>
  <c r="F14" i="40"/>
  <c r="M12" i="40"/>
  <c r="F12" i="40"/>
  <c r="M11" i="40"/>
  <c r="F11" i="40"/>
  <c r="M10" i="40"/>
  <c r="M9" i="40" s="1"/>
  <c r="F10" i="40"/>
  <c r="F9" i="40"/>
  <c r="M7" i="40"/>
  <c r="F7" i="40"/>
  <c r="M6" i="40"/>
  <c r="F6" i="40"/>
  <c r="M5" i="40"/>
  <c r="M4" i="40" s="1"/>
  <c r="F5" i="40"/>
  <c r="F4" i="40"/>
  <c r="M43" i="39"/>
  <c r="F43" i="39"/>
  <c r="M42" i="39"/>
  <c r="F42" i="39"/>
  <c r="M41" i="39"/>
  <c r="F41" i="39"/>
  <c r="M40" i="39"/>
  <c r="F40" i="39"/>
  <c r="M38" i="39"/>
  <c r="F38" i="39"/>
  <c r="M37" i="39"/>
  <c r="F37" i="39"/>
  <c r="M36" i="39"/>
  <c r="F36" i="39"/>
  <c r="M35" i="39"/>
  <c r="F35" i="39"/>
  <c r="M33" i="39"/>
  <c r="F33" i="39"/>
  <c r="M32" i="39"/>
  <c r="F32" i="39"/>
  <c r="M31" i="39"/>
  <c r="F31" i="39"/>
  <c r="M30" i="39"/>
  <c r="F30" i="39"/>
  <c r="M17" i="39"/>
  <c r="F17" i="39"/>
  <c r="M16" i="39"/>
  <c r="F16" i="39"/>
  <c r="M15" i="39"/>
  <c r="F15" i="39"/>
  <c r="M14" i="39"/>
  <c r="F14" i="39"/>
  <c r="M12" i="39"/>
  <c r="F12" i="39"/>
  <c r="M11" i="39"/>
  <c r="F11" i="39"/>
  <c r="M10" i="39"/>
  <c r="F10" i="39"/>
  <c r="M9" i="39"/>
  <c r="F9" i="39"/>
  <c r="M7" i="39"/>
  <c r="F7" i="39"/>
  <c r="M6" i="39"/>
  <c r="F6" i="39"/>
  <c r="M5" i="39"/>
  <c r="F5" i="39"/>
  <c r="M4" i="39"/>
  <c r="F4" i="39"/>
  <c r="G46" i="34"/>
  <c r="G45" i="34"/>
  <c r="G44" i="34"/>
  <c r="G43" i="34"/>
  <c r="G42" i="34"/>
  <c r="G41" i="34"/>
  <c r="G40" i="34"/>
  <c r="G39" i="34"/>
  <c r="G35" i="34"/>
  <c r="G34" i="34"/>
  <c r="G33" i="34"/>
  <c r="G32" i="34"/>
  <c r="G31" i="34"/>
  <c r="G30" i="34"/>
  <c r="G29" i="34"/>
  <c r="G28" i="34"/>
  <c r="G24" i="34"/>
  <c r="G23" i="34"/>
  <c r="G22" i="34"/>
  <c r="G21" i="34"/>
  <c r="G20" i="34"/>
  <c r="G19" i="34"/>
  <c r="G18" i="34"/>
  <c r="G17" i="34"/>
  <c r="G13" i="34"/>
  <c r="G12" i="34"/>
  <c r="G11" i="34"/>
  <c r="G10" i="34"/>
  <c r="G9" i="34"/>
  <c r="G8" i="34"/>
  <c r="G7" i="34"/>
  <c r="G6" i="34"/>
  <c r="G5" i="34"/>
  <c r="H12" i="33"/>
  <c r="H11" i="33"/>
  <c r="H10" i="33"/>
  <c r="H9" i="33"/>
  <c r="H8" i="33"/>
  <c r="H7" i="33"/>
  <c r="H6" i="33"/>
  <c r="H5" i="33"/>
  <c r="H12" i="26"/>
  <c r="H11" i="26"/>
  <c r="H10" i="26"/>
  <c r="H9" i="26"/>
  <c r="H8" i="26"/>
  <c r="H7" i="26"/>
  <c r="H6" i="26"/>
  <c r="H5" i="26"/>
  <c r="F12" i="25"/>
  <c r="F11" i="25"/>
  <c r="F10" i="25"/>
  <c r="F9" i="25"/>
  <c r="F8" i="25"/>
  <c r="F7" i="25"/>
  <c r="F6" i="25"/>
  <c r="F5" i="25"/>
  <c r="F11" i="23"/>
  <c r="F10" i="23"/>
  <c r="F9" i="23"/>
  <c r="F8" i="23"/>
  <c r="F7" i="23"/>
  <c r="F6" i="23"/>
  <c r="F5" i="23"/>
  <c r="F46" i="21"/>
  <c r="F45" i="21"/>
  <c r="F44" i="21"/>
  <c r="F43" i="21"/>
  <c r="F42" i="21"/>
  <c r="F41" i="21"/>
  <c r="F40" i="21"/>
  <c r="F39" i="21"/>
  <c r="F35" i="21"/>
  <c r="F34" i="21"/>
  <c r="F33" i="21"/>
  <c r="F32" i="21"/>
  <c r="F31" i="21"/>
  <c r="F30" i="21"/>
  <c r="F29" i="21"/>
  <c r="F28" i="21"/>
  <c r="F24" i="21"/>
  <c r="F23" i="21"/>
  <c r="F22" i="21"/>
  <c r="F21" i="21"/>
  <c r="F20" i="21"/>
  <c r="F19" i="21"/>
  <c r="F18" i="21"/>
  <c r="F17" i="21"/>
  <c r="F13" i="21"/>
  <c r="F12" i="21"/>
  <c r="F11" i="21"/>
  <c r="F10" i="21"/>
  <c r="F9" i="21"/>
  <c r="F8" i="21"/>
  <c r="F7" i="21"/>
  <c r="F6" i="21"/>
  <c r="F5" i="21"/>
  <c r="F20" i="20"/>
  <c r="F19" i="20"/>
  <c r="F18" i="20"/>
  <c r="F17" i="20"/>
  <c r="F16" i="20"/>
  <c r="F15" i="20"/>
  <c r="F11" i="20"/>
  <c r="F10" i="20"/>
  <c r="F9" i="20"/>
  <c r="F8" i="20"/>
  <c r="F7" i="20"/>
  <c r="F6" i="20"/>
  <c r="F5" i="20"/>
  <c r="F20" i="19"/>
  <c r="F19" i="19"/>
  <c r="F18" i="19"/>
  <c r="F17" i="19"/>
  <c r="F16" i="19"/>
  <c r="F15" i="19"/>
  <c r="F11" i="19"/>
  <c r="F10" i="19"/>
  <c r="F9" i="19"/>
  <c r="F8" i="19"/>
  <c r="F7" i="19"/>
  <c r="F6" i="19"/>
  <c r="F5" i="19"/>
  <c r="F46" i="17"/>
  <c r="F45" i="17"/>
  <c r="F44" i="17"/>
  <c r="F43" i="17"/>
  <c r="F42" i="17"/>
  <c r="F41" i="17"/>
  <c r="F40" i="17"/>
  <c r="F39" i="17"/>
  <c r="F35" i="17"/>
  <c r="F34" i="17"/>
  <c r="F33" i="17"/>
  <c r="F32" i="17"/>
  <c r="F31" i="17"/>
  <c r="F30" i="17"/>
  <c r="F29" i="17"/>
  <c r="F28" i="17"/>
  <c r="F24" i="17"/>
  <c r="F23" i="17"/>
  <c r="F22" i="17"/>
  <c r="F21" i="17"/>
  <c r="F20" i="17"/>
  <c r="F19" i="17"/>
  <c r="F18" i="17"/>
  <c r="F17" i="17"/>
  <c r="F13" i="17"/>
  <c r="F12" i="17"/>
  <c r="F11" i="17"/>
  <c r="F10" i="17"/>
  <c r="F9" i="17"/>
  <c r="F8" i="17"/>
  <c r="F7" i="17"/>
  <c r="F6" i="17"/>
  <c r="F5" i="17"/>
  <c r="F17" i="14"/>
  <c r="F16" i="14"/>
  <c r="F15" i="14"/>
  <c r="F14" i="14"/>
  <c r="M12" i="14"/>
  <c r="F12" i="14"/>
  <c r="M11" i="14"/>
  <c r="M9" i="14" s="1"/>
  <c r="F11" i="14"/>
  <c r="F9" i="14" s="1"/>
  <c r="M10" i="14"/>
  <c r="F10" i="14"/>
  <c r="F7" i="14"/>
  <c r="F6" i="14"/>
  <c r="F4" i="14" s="1"/>
  <c r="F5" i="14"/>
  <c r="H56" i="8"/>
  <c r="H55" i="8"/>
  <c r="H54" i="8"/>
  <c r="H53" i="8"/>
  <c r="H52" i="8"/>
  <c r="H51" i="8"/>
  <c r="H50" i="8"/>
  <c r="H49" i="8"/>
  <c r="H45" i="8"/>
  <c r="H44" i="8"/>
  <c r="H43" i="8"/>
  <c r="H42" i="8"/>
  <c r="H41" i="8"/>
  <c r="H40" i="8"/>
  <c r="H39" i="8"/>
  <c r="H38" i="8"/>
  <c r="H34" i="8"/>
  <c r="H33" i="8"/>
  <c r="H32" i="8"/>
  <c r="H31" i="8"/>
  <c r="H30" i="8"/>
  <c r="H29" i="8"/>
  <c r="H28" i="8"/>
  <c r="H27" i="8"/>
  <c r="H23" i="8"/>
  <c r="H22" i="8"/>
  <c r="H21" i="8"/>
  <c r="H20" i="8"/>
  <c r="H19" i="8"/>
  <c r="H18" i="8"/>
  <c r="H17" i="8"/>
  <c r="H16" i="8"/>
  <c r="H12" i="8"/>
  <c r="H11" i="8"/>
  <c r="H10" i="8"/>
  <c r="H9" i="8"/>
  <c r="H8" i="8"/>
  <c r="H7" i="8"/>
  <c r="H6" i="8"/>
  <c r="H5" i="8"/>
  <c r="M17" i="7"/>
  <c r="F17" i="7"/>
  <c r="M16" i="7"/>
  <c r="F16" i="7"/>
  <c r="M15" i="7"/>
  <c r="F15" i="7"/>
  <c r="M14" i="7"/>
  <c r="F14" i="7"/>
  <c r="M12" i="7"/>
  <c r="F12" i="7"/>
  <c r="M11" i="7"/>
  <c r="F11" i="7"/>
  <c r="M10" i="7"/>
  <c r="F10" i="7"/>
  <c r="M9" i="7"/>
  <c r="F9" i="7"/>
  <c r="M7" i="7"/>
  <c r="F7" i="7"/>
  <c r="M6" i="7"/>
  <c r="F6" i="7"/>
  <c r="M5" i="7"/>
  <c r="F5" i="7"/>
  <c r="M4" i="7"/>
  <c r="F4" i="7"/>
  <c r="M43" i="6"/>
  <c r="F43" i="6"/>
  <c r="M42" i="6"/>
  <c r="F42" i="6"/>
  <c r="M41" i="6"/>
  <c r="M40" i="6" s="1"/>
  <c r="F41" i="6"/>
  <c r="F40" i="6"/>
  <c r="M38" i="6"/>
  <c r="F38" i="6"/>
  <c r="F35" i="6" s="1"/>
  <c r="M37" i="6"/>
  <c r="M35" i="6" s="1"/>
  <c r="F37" i="6"/>
  <c r="M36" i="6"/>
  <c r="F36" i="6"/>
  <c r="M33" i="6"/>
  <c r="F33" i="6"/>
  <c r="F30" i="6" s="1"/>
  <c r="M32" i="6"/>
  <c r="F32" i="6"/>
  <c r="M31" i="6"/>
  <c r="F31" i="6"/>
  <c r="M30" i="6"/>
  <c r="M17" i="6"/>
  <c r="F17" i="6"/>
  <c r="F14" i="6" s="1"/>
  <c r="M16" i="6"/>
  <c r="F16" i="6"/>
  <c r="M15" i="6"/>
  <c r="F15" i="6"/>
  <c r="M14" i="6"/>
  <c r="M12" i="6"/>
  <c r="F12" i="6"/>
  <c r="F9" i="6" s="1"/>
  <c r="M11" i="6"/>
  <c r="M9" i="6" s="1"/>
  <c r="F11" i="6"/>
  <c r="M10" i="6"/>
  <c r="F10" i="6"/>
  <c r="M7" i="6"/>
  <c r="F7" i="6"/>
  <c r="F4" i="6" s="1"/>
  <c r="M6" i="6"/>
  <c r="M4" i="6" s="1"/>
  <c r="F6" i="6"/>
  <c r="M5" i="6"/>
  <c r="F5" i="6"/>
</calcChain>
</file>

<file path=xl/sharedStrings.xml><?xml version="1.0" encoding="utf-8"?>
<sst xmlns="http://schemas.openxmlformats.org/spreadsheetml/2006/main" count="7957" uniqueCount="1873">
  <si>
    <t>10M Air Pistol - Individuals</t>
  </si>
  <si>
    <t>DG</t>
  </si>
  <si>
    <t>á</t>
  </si>
  <si>
    <t>Round Seven</t>
  </si>
  <si>
    <t>Division One</t>
  </si>
  <si>
    <t>Avg of declared Avgs: 185.0</t>
  </si>
  <si>
    <t>Avg this round: 188.8</t>
  </si>
  <si>
    <t>Division Two</t>
  </si>
  <si>
    <t>Avg of declared Avgs: 179.2</t>
  </si>
  <si>
    <t>Avg this round: 175.8</t>
  </si>
  <si>
    <t>Name</t>
  </si>
  <si>
    <t>Club</t>
  </si>
  <si>
    <t>Scr</t>
  </si>
  <si>
    <t>Pts</t>
  </si>
  <si>
    <t>Agg</t>
  </si>
  <si>
    <t>Tot</t>
  </si>
  <si>
    <t>H. McDonald</t>
  </si>
  <si>
    <t>Balerno &amp; Currie</t>
  </si>
  <si>
    <t>C. Wegg</t>
  </si>
  <si>
    <t>Norwich City</t>
  </si>
  <si>
    <t>S. Finnie</t>
  </si>
  <si>
    <t>Harpenden</t>
  </si>
  <si>
    <t>A. Macdonald</t>
  </si>
  <si>
    <t>Alloa</t>
  </si>
  <si>
    <t>A. Walker</t>
  </si>
  <si>
    <t>V. Tripney</t>
  </si>
  <si>
    <t>St Austell</t>
  </si>
  <si>
    <t>P. Hair</t>
  </si>
  <si>
    <t>Dumfries</t>
  </si>
  <si>
    <t>B. Griffiths</t>
  </si>
  <si>
    <t>Crewe</t>
  </si>
  <si>
    <t>D. Bailey</t>
  </si>
  <si>
    <t>K. Rafiq</t>
  </si>
  <si>
    <t>J. Wegg</t>
  </si>
  <si>
    <t>K. Russell</t>
  </si>
  <si>
    <t>H. Graham</t>
  </si>
  <si>
    <t>Dumbarton</t>
  </si>
  <si>
    <t>G. Mees</t>
  </si>
  <si>
    <t>A. Speight</t>
  </si>
  <si>
    <t>Wigan</t>
  </si>
  <si>
    <t>D. Canning</t>
  </si>
  <si>
    <t>Deddington</t>
  </si>
  <si>
    <t>D. Spencer</t>
  </si>
  <si>
    <t>Goodyear</t>
  </si>
  <si>
    <t>P. Stokes</t>
  </si>
  <si>
    <t>Sutton Coldfield</t>
  </si>
  <si>
    <t>Division Three</t>
  </si>
  <si>
    <t>Avg of declared Avgs: 176.2</t>
  </si>
  <si>
    <t>Avg this round: 177.8</t>
  </si>
  <si>
    <t>Division Four</t>
  </si>
  <si>
    <t>Avg of declared Avgs: 173.6</t>
  </si>
  <si>
    <t>Avg this round: 172.9</t>
  </si>
  <si>
    <t>R. Young</t>
  </si>
  <si>
    <t>T. Peason</t>
  </si>
  <si>
    <t>GWRSA</t>
  </si>
  <si>
    <t>G. Minko</t>
  </si>
  <si>
    <t>Blackpool</t>
  </si>
  <si>
    <t>D. Stocks</t>
  </si>
  <si>
    <t>P. Sambells</t>
  </si>
  <si>
    <t>City of Truro</t>
  </si>
  <si>
    <t>V. Ivanova</t>
  </si>
  <si>
    <t>D. Kirk</t>
  </si>
  <si>
    <t>Telepost</t>
  </si>
  <si>
    <t>O. Street</t>
  </si>
  <si>
    <t>Bideford</t>
  </si>
  <si>
    <t>T. Dimmock</t>
  </si>
  <si>
    <t>M. Johnson</t>
  </si>
  <si>
    <t>C. Dixon</t>
  </si>
  <si>
    <t>R. Cornthwaite</t>
  </si>
  <si>
    <t>Preston Grasshoppers</t>
  </si>
  <si>
    <t>R. A. Shaw</t>
  </si>
  <si>
    <t>Vickers</t>
  </si>
  <si>
    <t>Y. Poulopoulou</t>
  </si>
  <si>
    <t>Altrincham</t>
  </si>
  <si>
    <t>K. Gardner</t>
  </si>
  <si>
    <t>St Giles Yarners</t>
  </si>
  <si>
    <t>T. Oakley</t>
  </si>
  <si>
    <t>O. Jones</t>
  </si>
  <si>
    <t>Cumb News</t>
  </si>
  <si>
    <t>w/d</t>
  </si>
  <si>
    <t>A. Dart</t>
  </si>
  <si>
    <t>Little Clacton</t>
  </si>
  <si>
    <t>Division Five</t>
  </si>
  <si>
    <t>Avg of declared Avgs: 171.0</t>
  </si>
  <si>
    <t>Avg this round: 171.2</t>
  </si>
  <si>
    <t>Division Six</t>
  </si>
  <si>
    <t>Avg of declared Avgs: 168.8</t>
  </si>
  <si>
    <t>Avg this round: 166.1</t>
  </si>
  <si>
    <t>D. Strachan</t>
  </si>
  <si>
    <t>Dunfermline</t>
  </si>
  <si>
    <t>A. Wilson</t>
  </si>
  <si>
    <t>T. Sambells</t>
  </si>
  <si>
    <t>N. Booker</t>
  </si>
  <si>
    <t>Penzance</t>
  </si>
  <si>
    <t>A. Kirkham</t>
  </si>
  <si>
    <t>A. Simpson</t>
  </si>
  <si>
    <t>C. Hendry</t>
  </si>
  <si>
    <t>JSPC</t>
  </si>
  <si>
    <t>M. Williams</t>
  </si>
  <si>
    <t>J. Aldous</t>
  </si>
  <si>
    <t>P. Field</t>
  </si>
  <si>
    <t>S. Alexander</t>
  </si>
  <si>
    <t>Penarth</t>
  </si>
  <si>
    <t>N. Dixon</t>
  </si>
  <si>
    <t>Portishead</t>
  </si>
  <si>
    <t>S. Raven</t>
  </si>
  <si>
    <t>I. Jones</t>
  </si>
  <si>
    <t>J. Hough</t>
  </si>
  <si>
    <t>S. Young</t>
  </si>
  <si>
    <t>A. Jackson</t>
  </si>
  <si>
    <t>T. Mooney</t>
  </si>
  <si>
    <t>Division Seven</t>
  </si>
  <si>
    <t>Avg of declared Avgs: 166.8</t>
  </si>
  <si>
    <t>Avg this round: 162.1</t>
  </si>
  <si>
    <t>Division Eight</t>
  </si>
  <si>
    <t>Avg of declared Avgs: 165.4</t>
  </si>
  <si>
    <t>Avg this round: 166.6</t>
  </si>
  <si>
    <t>K. Johnson</t>
  </si>
  <si>
    <t>B. Woolley</t>
  </si>
  <si>
    <t>S. Trevithick</t>
  </si>
  <si>
    <t>R. Petrie</t>
  </si>
  <si>
    <t>A. Boothroyd</t>
  </si>
  <si>
    <t>Down Hatherley</t>
  </si>
  <si>
    <t>T. Wilson</t>
  </si>
  <si>
    <t>J. Thomson</t>
  </si>
  <si>
    <t>D. Gilbert-Harris</t>
  </si>
  <si>
    <t>S. McArthur</t>
  </si>
  <si>
    <t>Bury</t>
  </si>
  <si>
    <t>R. Vergenault</t>
  </si>
  <si>
    <t>J. Wilding</t>
  </si>
  <si>
    <t>J. Brown</t>
  </si>
  <si>
    <t>N. Bishop</t>
  </si>
  <si>
    <t>M. Humphrey</t>
  </si>
  <si>
    <t>R. Kitt</t>
  </si>
  <si>
    <t>D. Sweeting</t>
  </si>
  <si>
    <t>ncr</t>
  </si>
  <si>
    <t>N. Lean</t>
  </si>
  <si>
    <t>J. Yuill</t>
  </si>
  <si>
    <t>Division Nine</t>
  </si>
  <si>
    <t>Avg of declared Avgs: 163.3</t>
  </si>
  <si>
    <t>Division Ten</t>
  </si>
  <si>
    <t>Avg of declared Avgs: 161.7</t>
  </si>
  <si>
    <t>Avg this round: 166.9</t>
  </si>
  <si>
    <t>K. Carson</t>
  </si>
  <si>
    <t>Comber</t>
  </si>
  <si>
    <t>A. Baxter</t>
  </si>
  <si>
    <t>K. Wilson</t>
  </si>
  <si>
    <t>T. Osborn</t>
  </si>
  <si>
    <t>M. Brown</t>
  </si>
  <si>
    <t>D. White</t>
  </si>
  <si>
    <t>M. Jupp</t>
  </si>
  <si>
    <t>Leek</t>
  </si>
  <si>
    <t>A. Hughes</t>
  </si>
  <si>
    <t>T. Lumley</t>
  </si>
  <si>
    <t>M. Hunt</t>
  </si>
  <si>
    <t>G. Standley</t>
  </si>
  <si>
    <t>Wellington</t>
  </si>
  <si>
    <t>D. C. J. Poxon</t>
  </si>
  <si>
    <t>Leicester</t>
  </si>
  <si>
    <t>R. Collins</t>
  </si>
  <si>
    <t>A. Tew</t>
  </si>
  <si>
    <t>P. May</t>
  </si>
  <si>
    <t>A. Reed</t>
  </si>
  <si>
    <t>S. Morris</t>
  </si>
  <si>
    <t>C. Kellet</t>
  </si>
  <si>
    <t xml:space="preserve">  Scorer: Dave Grocott</t>
  </si>
  <si>
    <t>Issue date:</t>
  </si>
  <si>
    <t xml:space="preserve">  Challenges must be sent to the scorer and received by:</t>
  </si>
  <si>
    <t>Division Eleven</t>
  </si>
  <si>
    <t>Avg of declared Avgs: 159.0</t>
  </si>
  <si>
    <t>Avg this round: 157.0</t>
  </si>
  <si>
    <t>Division Twelve</t>
  </si>
  <si>
    <t>Avg of declared Avgs: 156.7</t>
  </si>
  <si>
    <t>Avg this round: 160.7</t>
  </si>
  <si>
    <t>M. Holovchuck</t>
  </si>
  <si>
    <t>C. Battye</t>
  </si>
  <si>
    <t>P. McKelvey</t>
  </si>
  <si>
    <t>Blackburn</t>
  </si>
  <si>
    <t>M. Pedley</t>
  </si>
  <si>
    <t>J. Pye</t>
  </si>
  <si>
    <t>Keswick</t>
  </si>
  <si>
    <t>H. Dart</t>
  </si>
  <si>
    <t>D. Grocott</t>
  </si>
  <si>
    <t>O. J. Spence</t>
  </si>
  <si>
    <t>G. Appleby</t>
  </si>
  <si>
    <t>R. Miller</t>
  </si>
  <si>
    <t>N. Holovchuck</t>
  </si>
  <si>
    <t>R. Scott-Ward</t>
  </si>
  <si>
    <t>C. Wilson</t>
  </si>
  <si>
    <t>T. Purcell</t>
  </si>
  <si>
    <t>A. W. Thomas</t>
  </si>
  <si>
    <t>D. O'Driscoll</t>
  </si>
  <si>
    <t>L. Cooper</t>
  </si>
  <si>
    <t>St Andrews</t>
  </si>
  <si>
    <t>R. Desai</t>
  </si>
  <si>
    <t>Division Thirteen</t>
  </si>
  <si>
    <t>Avg of declared Avgs: 153.6</t>
  </si>
  <si>
    <t>Avg this round: 153.0</t>
  </si>
  <si>
    <t>Division Fourteen</t>
  </si>
  <si>
    <t>Avg of declared Avgs: 151.3</t>
  </si>
  <si>
    <t>Avg this round: 134.8</t>
  </si>
  <si>
    <t>P. Warwick</t>
  </si>
  <si>
    <t>A. Brookes</t>
  </si>
  <si>
    <t>P. Harrison</t>
  </si>
  <si>
    <t>C. Brown</t>
  </si>
  <si>
    <t>S. Harris</t>
  </si>
  <si>
    <t>R. Ninnis</t>
  </si>
  <si>
    <t>St Just</t>
  </si>
  <si>
    <t>C. Thomas</t>
  </si>
  <si>
    <t>M. Galea</t>
  </si>
  <si>
    <t>D. Ellsmore</t>
  </si>
  <si>
    <t>M. Savage</t>
  </si>
  <si>
    <t>L. Holden</t>
  </si>
  <si>
    <t>Colne</t>
  </si>
  <si>
    <t>A. Salt</t>
  </si>
  <si>
    <t>T. McGregor</t>
  </si>
  <si>
    <t>R. Hunt</t>
  </si>
  <si>
    <t>P. Garrett</t>
  </si>
  <si>
    <t>C. Bowes</t>
  </si>
  <si>
    <t>F. Braganza</t>
  </si>
  <si>
    <t>T. Freeman</t>
  </si>
  <si>
    <t>Division Fifteen</t>
  </si>
  <si>
    <t>Avg of declared Avgs: 147.3</t>
  </si>
  <si>
    <t>Avg this round: 153.9</t>
  </si>
  <si>
    <t>Division Sixteen</t>
  </si>
  <si>
    <t>Avg of declared Avgs: 141.8</t>
  </si>
  <si>
    <t>Avg this round: 143.9</t>
  </si>
  <si>
    <t>P. Johnson</t>
  </si>
  <si>
    <t>F. Cura</t>
  </si>
  <si>
    <t>P. Baxter</t>
  </si>
  <si>
    <t>A. Hopkins</t>
  </si>
  <si>
    <t>A. Hunton</t>
  </si>
  <si>
    <t>G. Sund</t>
  </si>
  <si>
    <t>A. Lundberg</t>
  </si>
  <si>
    <t>E. Thornton</t>
  </si>
  <si>
    <t>M. Peacock</t>
  </si>
  <si>
    <t>A. Debnam</t>
  </si>
  <si>
    <t>A. Rogers</t>
  </si>
  <si>
    <t>T. Ward</t>
  </si>
  <si>
    <t>D. Platt</t>
  </si>
  <si>
    <t>D. Pavanello</t>
  </si>
  <si>
    <t>J. Machin</t>
  </si>
  <si>
    <t>M. Freeman</t>
  </si>
  <si>
    <t>H. Kearey</t>
  </si>
  <si>
    <t>J. Marsden</t>
  </si>
  <si>
    <t>Workington</t>
  </si>
  <si>
    <t>Division Seventeen</t>
  </si>
  <si>
    <t>Avg of declared Avgs: 135.3</t>
  </si>
  <si>
    <t>Avg this round: 133.0</t>
  </si>
  <si>
    <t>Division Eighteen</t>
  </si>
  <si>
    <t>Avg of declared Avgs: 122.9</t>
  </si>
  <si>
    <t>Avg this round: 137.8</t>
  </si>
  <si>
    <t>S. Reeves</t>
  </si>
  <si>
    <t>E. Lawry</t>
  </si>
  <si>
    <t>A. Noble</t>
  </si>
  <si>
    <t>K. Hopkins</t>
  </si>
  <si>
    <t>A. Gilsenan</t>
  </si>
  <si>
    <t>K. Mundy</t>
  </si>
  <si>
    <t>R. Holden</t>
  </si>
  <si>
    <t>F. Edwards</t>
  </si>
  <si>
    <t>A. Spearman</t>
  </si>
  <si>
    <t>C. Carson</t>
  </si>
  <si>
    <t>A. Hoe</t>
  </si>
  <si>
    <t>C. Jackson</t>
  </si>
  <si>
    <t>L. Grundy</t>
  </si>
  <si>
    <t>J. Cooke</t>
  </si>
  <si>
    <t>T. West</t>
  </si>
  <si>
    <t>Penrhiwpal</t>
  </si>
  <si>
    <t>D. Higginbottom</t>
  </si>
  <si>
    <t>J. Heald</t>
  </si>
  <si>
    <t>I. Opie</t>
  </si>
  <si>
    <t>R. Paige</t>
  </si>
  <si>
    <t>Wantage</t>
  </si>
  <si>
    <t>Juniors</t>
  </si>
  <si>
    <t>Avg of declared Avgs: 158.6</t>
  </si>
  <si>
    <t>Avg this round: 163.6</t>
  </si>
  <si>
    <t xml:space="preserve">  Scorer:  See main sheet</t>
  </si>
  <si>
    <t>Seniors</t>
  </si>
  <si>
    <t>Avg of declared Avgs: 176.4</t>
  </si>
  <si>
    <t>Avg this round: 176.6</t>
  </si>
  <si>
    <t>Avg of declared Avgs: 168.3</t>
  </si>
  <si>
    <t>Avg this round: 165.8</t>
  </si>
  <si>
    <t>Avg of declared Avgs: 161.9</t>
  </si>
  <si>
    <t>Avg this round: 163.7</t>
  </si>
  <si>
    <t>Avg of declared Avgs: 153.8</t>
  </si>
  <si>
    <t>Avg this round: 148.6</t>
  </si>
  <si>
    <t>Avg of declared Avgs: 140.2</t>
  </si>
  <si>
    <t>Avg this round: 148.0</t>
  </si>
  <si>
    <t>10M Air Pistol - Teams</t>
  </si>
  <si>
    <t>1 Alloa</t>
  </si>
  <si>
    <t>v</t>
  </si>
  <si>
    <t>5 Preston Grasshoppers</t>
  </si>
  <si>
    <t>2 Balerno &amp; Currie A</t>
  </si>
  <si>
    <t>4 Penzance A</t>
  </si>
  <si>
    <t>3 Crewe A</t>
  </si>
  <si>
    <t>6 Sutton Coldfield</t>
  </si>
  <si>
    <t>Shot</t>
  </si>
  <si>
    <t>Won</t>
  </si>
  <si>
    <t>Drw</t>
  </si>
  <si>
    <t>Lst</t>
  </si>
  <si>
    <t>Pnt</t>
  </si>
  <si>
    <t>Avg of declared Avgs: 521.8</t>
  </si>
  <si>
    <t>Avg this round: 520.3</t>
  </si>
  <si>
    <t>(Complete teams only)</t>
  </si>
  <si>
    <t>1 Balerno &amp; Currie B</t>
  </si>
  <si>
    <t>5 Keswick</t>
  </si>
  <si>
    <t>2 Blackpool</t>
  </si>
  <si>
    <t>4 Dumbarton</t>
  </si>
  <si>
    <t>3 Bury</t>
  </si>
  <si>
    <t>6 Vickers</t>
  </si>
  <si>
    <t>Avg of declared Avgs: 488.5</t>
  </si>
  <si>
    <t>Avg this round: 484.3</t>
  </si>
  <si>
    <t>1 Balerno &amp; Currie C</t>
  </si>
  <si>
    <t>5 Penzance B</t>
  </si>
  <si>
    <t>2 Crewe B</t>
  </si>
  <si>
    <t>4 Leek</t>
  </si>
  <si>
    <t>3 Goodyear</t>
  </si>
  <si>
    <t>6 Workington</t>
  </si>
  <si>
    <t>x</t>
  </si>
  <si>
    <t>Avg of declared Avgs: 450.0</t>
  </si>
  <si>
    <t>Avg this round: 454.2</t>
  </si>
  <si>
    <t>10M Air Pistol - Individuals (Supported rest)</t>
  </si>
  <si>
    <t>AH2</t>
  </si>
  <si>
    <t>Avg of declared Avgs: 185.2</t>
  </si>
  <si>
    <t>Avg this round: 183.5</t>
  </si>
  <si>
    <t>D. Smith</t>
  </si>
  <si>
    <t>Darlington RA</t>
  </si>
  <si>
    <t>C. Burn</t>
  </si>
  <si>
    <t>B. Moat</t>
  </si>
  <si>
    <t>C. Roads</t>
  </si>
  <si>
    <t>Glevum</t>
  </si>
  <si>
    <t>S. Davis</t>
  </si>
  <si>
    <t>Old Silhillians</t>
  </si>
  <si>
    <t>N. Hayes</t>
  </si>
  <si>
    <t>H. Shorrock</t>
  </si>
  <si>
    <t>Avg of declared Avgs: 178.2</t>
  </si>
  <si>
    <t>Avg this round: 174.0</t>
  </si>
  <si>
    <t>D. Boyton</t>
  </si>
  <si>
    <t>Court Riverside</t>
  </si>
  <si>
    <t>R. Thomas</t>
  </si>
  <si>
    <t>D. Wilkins</t>
  </si>
  <si>
    <t>C. Jefferies</t>
  </si>
  <si>
    <t>E. Hatcher</t>
  </si>
  <si>
    <t>Avg of declared Avgs: 172.8</t>
  </si>
  <si>
    <t>Avg this round: 172.6</t>
  </si>
  <si>
    <t>M. McGoldrick</t>
  </si>
  <si>
    <t>P. Pay</t>
  </si>
  <si>
    <t>I. Stevenson</t>
  </si>
  <si>
    <t>M. Bowen</t>
  </si>
  <si>
    <t>G. Cox</t>
  </si>
  <si>
    <t>I. Fletcher</t>
  </si>
  <si>
    <t>East Antrim</t>
  </si>
  <si>
    <t>P. Seville</t>
  </si>
  <si>
    <t>G. Law</t>
  </si>
  <si>
    <t>Avg of declared Avgs: 165.3</t>
  </si>
  <si>
    <t>Avg this round: 166.4</t>
  </si>
  <si>
    <t>A. Trueick</t>
  </si>
  <si>
    <t>W. F. Hamilton</t>
  </si>
  <si>
    <t>G. Beak</t>
  </si>
  <si>
    <t>G. Garbutt</t>
  </si>
  <si>
    <t>S. Western</t>
  </si>
  <si>
    <t>J. List</t>
  </si>
  <si>
    <t>G. Sowerby</t>
  </si>
  <si>
    <t>D. Parker</t>
  </si>
  <si>
    <t>Avg of declared Avgs: 147.4</t>
  </si>
  <si>
    <t>Avg this round: 146.2</t>
  </si>
  <si>
    <t>P. Webb</t>
  </si>
  <si>
    <t>W. Wells</t>
  </si>
  <si>
    <t>K. Bainbridge</t>
  </si>
  <si>
    <t>C. Milford</t>
  </si>
  <si>
    <t>M. Bailey</t>
  </si>
  <si>
    <t>D. Heaton P0.13(-41)</t>
  </si>
  <si>
    <t>Callander</t>
  </si>
  <si>
    <t>G. Clifford</t>
  </si>
  <si>
    <t>S. Holmes</t>
  </si>
  <si>
    <t xml:space="preserve">  Scorer: Anne Hamilton</t>
  </si>
  <si>
    <t>Avg of declared Avgs: 184.1</t>
  </si>
  <si>
    <t xml:space="preserve"> </t>
  </si>
  <si>
    <t>Avg this round: 180.5</t>
  </si>
  <si>
    <t>Avg of declared Avgs: 173.9</t>
  </si>
  <si>
    <t>Avg this round: 168.0</t>
  </si>
  <si>
    <t>Avg of declared Avgs: 150.4</t>
  </si>
  <si>
    <t>Avg this round: 148.3</t>
  </si>
  <si>
    <t/>
  </si>
  <si>
    <t>D. Heaton</t>
  </si>
  <si>
    <t>6 Yards Air Pistol - Individuals</t>
  </si>
  <si>
    <t>Avg of declared Avgs: 163.0</t>
  </si>
  <si>
    <t>Avg this round: 170.3</t>
  </si>
  <si>
    <t>N. Calder</t>
  </si>
  <si>
    <t>CSSC (Rosyth)</t>
  </si>
  <si>
    <t>10M Air Rifle - Individuals</t>
  </si>
  <si>
    <t>RH</t>
  </si>
  <si>
    <t>Avg of declared Avgs: 190.5</t>
  </si>
  <si>
    <t>Avg this round: 191.5</t>
  </si>
  <si>
    <t>Avg of declared Avgs: 178.7</t>
  </si>
  <si>
    <t>Avg this round: 177.7</t>
  </si>
  <si>
    <t>A. Lees</t>
  </si>
  <si>
    <t>T. Aldous</t>
  </si>
  <si>
    <t>D. Burn</t>
  </si>
  <si>
    <t>A. Dalton</t>
  </si>
  <si>
    <t>R. Townsend</t>
  </si>
  <si>
    <t>D. M. Carter</t>
  </si>
  <si>
    <t>R. Lambert</t>
  </si>
  <si>
    <t>E. Flowerdew</t>
  </si>
  <si>
    <t>P. Barker</t>
  </si>
  <si>
    <t>R. Law</t>
  </si>
  <si>
    <t>P. Boothroyd</t>
  </si>
  <si>
    <t>K. Stewart-Philp</t>
  </si>
  <si>
    <t>D. Sejdiu</t>
  </si>
  <si>
    <t>C. Morris</t>
  </si>
  <si>
    <t>R. Campbell</t>
  </si>
  <si>
    <t>N. Smith</t>
  </si>
  <si>
    <t>Avg this round: 173.2</t>
  </si>
  <si>
    <t>Avg of declared Avgs: 157.4</t>
  </si>
  <si>
    <t>Avg this round: 158.9</t>
  </si>
  <si>
    <t>C. Peyton</t>
  </si>
  <si>
    <t>I. Richards</t>
  </si>
  <si>
    <t>M. Tamosauskaite</t>
  </si>
  <si>
    <t>T. Eddison</t>
  </si>
  <si>
    <t>K. Pickett</t>
  </si>
  <si>
    <t>I. Simpkins</t>
  </si>
  <si>
    <t>K. Robinson</t>
  </si>
  <si>
    <t>J. Cui</t>
  </si>
  <si>
    <t>J. Stevens</t>
  </si>
  <si>
    <t>C. Reilly</t>
  </si>
  <si>
    <t>N. Avis</t>
  </si>
  <si>
    <t>S. Broadbent</t>
  </si>
  <si>
    <t>J. Bennett</t>
  </si>
  <si>
    <t>R. Bharaj</t>
  </si>
  <si>
    <t>A. Bharaj</t>
  </si>
  <si>
    <t>Avg of declared Avgs: 147.8</t>
  </si>
  <si>
    <t>Avg this round: 145.9</t>
  </si>
  <si>
    <t>Avg of declared Avgs: 135.9</t>
  </si>
  <si>
    <t>Avg this round: 137.3</t>
  </si>
  <si>
    <t>S. Davison</t>
  </si>
  <si>
    <t>I. Stewart-Philp</t>
  </si>
  <si>
    <t>Z. Griffiths</t>
  </si>
  <si>
    <t>R. Dougall</t>
  </si>
  <si>
    <t>V. Poulopoulos</t>
  </si>
  <si>
    <t>A. Di Domenico</t>
  </si>
  <si>
    <t>D. Little</t>
  </si>
  <si>
    <t>I. Scott</t>
  </si>
  <si>
    <t>I. Penhaligon</t>
  </si>
  <si>
    <t>O. Duke</t>
  </si>
  <si>
    <t>C. Jones</t>
  </si>
  <si>
    <t>A. Barr</t>
  </si>
  <si>
    <t>D. Holovchuck</t>
  </si>
  <si>
    <t>Avg of declared Avgs: 113.7</t>
  </si>
  <si>
    <t>Avg this round: 135.3</t>
  </si>
  <si>
    <t>C. Gunns</t>
  </si>
  <si>
    <t>W. Burton</t>
  </si>
  <si>
    <t>R. Farrukh</t>
  </si>
  <si>
    <t xml:space="preserve">  Scorer: Robb Harrison</t>
  </si>
  <si>
    <t>Avg of declared Avgs: 185.9</t>
  </si>
  <si>
    <t>Avg this round: 182.8</t>
  </si>
  <si>
    <t>Avg of declared Avgs: 155.3</t>
  </si>
  <si>
    <t>Avg this round: 169.3</t>
  </si>
  <si>
    <t>Avg of declared Avgs: 173.0</t>
  </si>
  <si>
    <t>Avg this round: 173.5</t>
  </si>
  <si>
    <t>Avg of declared Avgs: 133.9</t>
  </si>
  <si>
    <t>10M Air Rifle - Teams</t>
  </si>
  <si>
    <t>1 Balerno &amp; Currie</t>
  </si>
  <si>
    <t>5 Bogey476</t>
  </si>
  <si>
    <t>R. Bain</t>
  </si>
  <si>
    <t>2 Crewe</t>
  </si>
  <si>
    <t>4 Sutton Coldfield</t>
  </si>
  <si>
    <t>3 Norwich City</t>
  </si>
  <si>
    <t>6 BYE</t>
  </si>
  <si>
    <t>Avg of declared Avgs: 506.4</t>
  </si>
  <si>
    <t>Avg this round: 517.8</t>
  </si>
  <si>
    <t>10M Air Rifle - Individuals (Supported rest)</t>
  </si>
  <si>
    <t>Avg of declared Avgs: 185.3</t>
  </si>
  <si>
    <t>Avg this round: 182.7</t>
  </si>
  <si>
    <t>J. Hasthorpe</t>
  </si>
  <si>
    <t>Avg of declared Avgs: 169.7</t>
  </si>
  <si>
    <t>Avg this round: 176.3</t>
  </si>
  <si>
    <t>R. Darwen</t>
  </si>
  <si>
    <t>B. C. Pont</t>
  </si>
  <si>
    <t>K. Kuzmanoska</t>
  </si>
  <si>
    <t>Avg of declared Avgs: 149.5</t>
  </si>
  <si>
    <t>Avg this round: 150.3</t>
  </si>
  <si>
    <t>J. Cogger</t>
  </si>
  <si>
    <t>A. Brown</t>
  </si>
  <si>
    <t>J. Elstob</t>
  </si>
  <si>
    <t>K. Johns</t>
  </si>
  <si>
    <t>H. Glover</t>
  </si>
  <si>
    <t>M. Nash</t>
  </si>
  <si>
    <t>Avg of declared Avgs: 185.7</t>
  </si>
  <si>
    <t>Avg this round: 184.0</t>
  </si>
  <si>
    <t>Avg of declared Avgs: 166.5</t>
  </si>
  <si>
    <t>Avg this round: 172.8</t>
  </si>
  <si>
    <t>20 Yards Pistol - Individuals</t>
  </si>
  <si>
    <t>OS</t>
  </si>
  <si>
    <t>Avg of declared Avgs: 172.5</t>
  </si>
  <si>
    <t>Avg this round: 171.4</t>
  </si>
  <si>
    <t>C. Lockwood</t>
  </si>
  <si>
    <t>J. Ward</t>
  </si>
  <si>
    <t>Avg of declared Avgs: 158.7</t>
  </si>
  <si>
    <t>Avg this round: 159.0</t>
  </si>
  <si>
    <t>O. Fallon</t>
  </si>
  <si>
    <t>T. Osborne</t>
  </si>
  <si>
    <t>Avg of declared Avgs: 139.9</t>
  </si>
  <si>
    <t>Avg this round: 130.1</t>
  </si>
  <si>
    <t>C. Jeffries</t>
  </si>
  <si>
    <t>C. Clark P0.13(-45)</t>
  </si>
  <si>
    <t>P. Cox</t>
  </si>
  <si>
    <t>Avg of declared Avgs: 117.5</t>
  </si>
  <si>
    <t>Avg this round: 112.0</t>
  </si>
  <si>
    <t>A. German P0.13(-30)</t>
  </si>
  <si>
    <t>J. Elliott</t>
  </si>
  <si>
    <t>R. Price</t>
  </si>
  <si>
    <t>T. Earnshaw</t>
  </si>
  <si>
    <t xml:space="preserve">  Scorer: Osborn Spence</t>
  </si>
  <si>
    <t>Avg of declared Avgs: 160.4</t>
  </si>
  <si>
    <t>Avg this round: 165.2</t>
  </si>
  <si>
    <t>C. Clark</t>
  </si>
  <si>
    <t>Long Barrelled Revolver Any Sights - Individuals</t>
  </si>
  <si>
    <t>MS</t>
  </si>
  <si>
    <t>Avg of declared Avgs: 178.4</t>
  </si>
  <si>
    <t>Avg this round: 177.5</t>
  </si>
  <si>
    <t>J. Shine</t>
  </si>
  <si>
    <t>Derby</t>
  </si>
  <si>
    <t>R. Marshall</t>
  </si>
  <si>
    <t>Rotherham Chantry</t>
  </si>
  <si>
    <t>J. Smith</t>
  </si>
  <si>
    <t>D. Paul</t>
  </si>
  <si>
    <t>K. Stockham</t>
  </si>
  <si>
    <t>W. Pow</t>
  </si>
  <si>
    <t>P. McBride</t>
  </si>
  <si>
    <t>Market Drayton</t>
  </si>
  <si>
    <t>Avg of declared Avgs: 152.2</t>
  </si>
  <si>
    <t>Avg this round: 155.0</t>
  </si>
  <si>
    <t>D. Erskine</t>
  </si>
  <si>
    <t>K. Reilly</t>
  </si>
  <si>
    <t>Claymore</t>
  </si>
  <si>
    <t>P. Ross</t>
  </si>
  <si>
    <t>A. Bullock</t>
  </si>
  <si>
    <t>Witney</t>
  </si>
  <si>
    <t>C. Gilmore</t>
  </si>
  <si>
    <t xml:space="preserve">  Shooters MUST write on each card what calibre was used.</t>
  </si>
  <si>
    <t xml:space="preserve">  If that is not done a 2 point penalty will be applied (P0.18).</t>
  </si>
  <si>
    <t xml:space="preserve">  Scorer: Matthew Sisson</t>
  </si>
  <si>
    <t>Long Barrelled Revolver Iron Sights - Individuals</t>
  </si>
  <si>
    <t>Avg of declared Avgs: 173.2</t>
  </si>
  <si>
    <t>Avg this round: 168.1</t>
  </si>
  <si>
    <t>A. Berner</t>
  </si>
  <si>
    <t>S. Edis</t>
  </si>
  <si>
    <t>P. Robinson</t>
  </si>
  <si>
    <t>V. Little</t>
  </si>
  <si>
    <t>K. Upton</t>
  </si>
  <si>
    <t>Felton</t>
  </si>
  <si>
    <t>Avg of declared Avgs: 140.1</t>
  </si>
  <si>
    <t>Avg this round: 137.6</t>
  </si>
  <si>
    <t>M. Leishman</t>
  </si>
  <si>
    <t>P. Slator P0.18</t>
  </si>
  <si>
    <t>Warrington</t>
  </si>
  <si>
    <t>T. Hall</t>
  </si>
  <si>
    <t>C. Gimore</t>
  </si>
  <si>
    <t>N. Fox</t>
  </si>
  <si>
    <t>J. Boulton</t>
  </si>
  <si>
    <t>Long Barrelled Pistol - Individuals</t>
  </si>
  <si>
    <t>RG</t>
  </si>
  <si>
    <t>Avg of declared Avgs: 182.9</t>
  </si>
  <si>
    <t>Avg this round: 176.7</t>
  </si>
  <si>
    <t>S. Preston</t>
  </si>
  <si>
    <t>I. Henderson</t>
  </si>
  <si>
    <t>D. Rees</t>
  </si>
  <si>
    <t>R. Cheshire</t>
  </si>
  <si>
    <t>J. Bambery</t>
  </si>
  <si>
    <t>S. Russell</t>
  </si>
  <si>
    <t>Avg of declared Avgs: 171.2</t>
  </si>
  <si>
    <t>Avg this round: 170.2</t>
  </si>
  <si>
    <t>P. Slator</t>
  </si>
  <si>
    <t>R. Ogle</t>
  </si>
  <si>
    <t>S. Moss</t>
  </si>
  <si>
    <t>G. Dutton</t>
  </si>
  <si>
    <t>D. Wheatley</t>
  </si>
  <si>
    <t>R. McKay</t>
  </si>
  <si>
    <t>S. Rees</t>
  </si>
  <si>
    <t>Avg of declared Avgs: 163.2</t>
  </si>
  <si>
    <t>Avg this round: 161.6</t>
  </si>
  <si>
    <t>A. Michalski</t>
  </si>
  <si>
    <t>P. Hancock</t>
  </si>
  <si>
    <t>S. G. Thomas</t>
  </si>
  <si>
    <t>M. Carter</t>
  </si>
  <si>
    <t>Hensall</t>
  </si>
  <si>
    <t>P. Dean</t>
  </si>
  <si>
    <t>S. Sands</t>
  </si>
  <si>
    <t>J. Moffat</t>
  </si>
  <si>
    <t>Avg of declared Avgs: 142.3</t>
  </si>
  <si>
    <t>Avg this round: 147.2</t>
  </si>
  <si>
    <t>S. Hutchinson</t>
  </si>
  <si>
    <t>I. Braithwaite</t>
  </si>
  <si>
    <t>G. Gilmore</t>
  </si>
  <si>
    <t>S. Marriott</t>
  </si>
  <si>
    <t>R. Carter</t>
  </si>
  <si>
    <t>York RI</t>
  </si>
  <si>
    <t xml:space="preserve">  Scorer: Rexanne Gascoyne</t>
  </si>
  <si>
    <t>Avg of declared Avgs: 167.1</t>
  </si>
  <si>
    <t>Avg this round: 162.2</t>
  </si>
  <si>
    <t>Long Range Any Sights 100 Yards - Individuals</t>
  </si>
  <si>
    <t>JL</t>
  </si>
  <si>
    <t>Avg this round: 188.0</t>
  </si>
  <si>
    <t>A. Byrne</t>
  </si>
  <si>
    <t>Llantrisant &amp; Cardiff</t>
  </si>
  <si>
    <t>J. Wells</t>
  </si>
  <si>
    <t>P. Ellis</t>
  </si>
  <si>
    <t>A. Germain</t>
  </si>
  <si>
    <t>I. Thomas</t>
  </si>
  <si>
    <t>D. Love</t>
  </si>
  <si>
    <t>A. Greenlees</t>
  </si>
  <si>
    <t xml:space="preserve">  Scorer: Jean Lawson</t>
  </si>
  <si>
    <t>Avg of declared Avgs: 186.2</t>
  </si>
  <si>
    <t>Avg this round: 190.2</t>
  </si>
  <si>
    <t>Long Range Iron Sights 50m/y - Individuals</t>
  </si>
  <si>
    <t>Avg of declared Avgs: 188.2</t>
  </si>
  <si>
    <t>Avg this round: 186.1</t>
  </si>
  <si>
    <t>F. Calder</t>
  </si>
  <si>
    <t>J. Moore</t>
  </si>
  <si>
    <t>W. Phelps</t>
  </si>
  <si>
    <t>Long Range Rifle Dewar Course - Individuals</t>
  </si>
  <si>
    <t>Avg of declared Avgs: 370.4</t>
  </si>
  <si>
    <t>Avg this round: 375.3</t>
  </si>
  <si>
    <t>M. Blatchly</t>
  </si>
  <si>
    <t>L. Webster</t>
  </si>
  <si>
    <t>E. Pearce</t>
  </si>
  <si>
    <t>P. Hawkins</t>
  </si>
  <si>
    <t>A. Tyler</t>
  </si>
  <si>
    <t>J. Morris</t>
  </si>
  <si>
    <t>Avg of declared Avgs: 372.2</t>
  </si>
  <si>
    <t>Avg this round: 377.0</t>
  </si>
  <si>
    <t>Muzzle Loading Nitro - Individuals</t>
  </si>
  <si>
    <t>MRS</t>
  </si>
  <si>
    <t>Avg of declared Avgs: 80.2</t>
  </si>
  <si>
    <t>Avg this round: 79.3</t>
  </si>
  <si>
    <t>G. Collins</t>
  </si>
  <si>
    <t>P. Bracegirdle</t>
  </si>
  <si>
    <t>R. Singleton P0.18</t>
  </si>
  <si>
    <t>C. Blyth</t>
  </si>
  <si>
    <t>D. Roberts P5.2.3</t>
  </si>
  <si>
    <t xml:space="preserve">  Scorer: Mark Spittle</t>
  </si>
  <si>
    <t>Muzzle Loading Pistol - Individuals</t>
  </si>
  <si>
    <t>Avg of declared Avgs: 82.1</t>
  </si>
  <si>
    <t>Avg this round: 79.0</t>
  </si>
  <si>
    <t>I. Waghorn</t>
  </si>
  <si>
    <t>R. Singleton</t>
  </si>
  <si>
    <t>M. Loader</t>
  </si>
  <si>
    <t>M. Carter P5.2.3</t>
  </si>
  <si>
    <t>T. Somerton</t>
  </si>
  <si>
    <t>A. Ward</t>
  </si>
  <si>
    <t>Avg of declared Avgs: 87.6</t>
  </si>
  <si>
    <t>Avg this round: 81.5</t>
  </si>
  <si>
    <t>Muzzle Loading Revolver - Individuals</t>
  </si>
  <si>
    <t>Avg of declared Avgs: 76.6</t>
  </si>
  <si>
    <t>Avg this round: 78.3</t>
  </si>
  <si>
    <t>S. Thomas P5.2.3</t>
  </si>
  <si>
    <t>G. Upton</t>
  </si>
  <si>
    <t>A. Body</t>
  </si>
  <si>
    <t>P. E. Harrison</t>
  </si>
  <si>
    <t>R. Powditch</t>
  </si>
  <si>
    <t>G. Crowther</t>
  </si>
  <si>
    <t>Avg of declared Avgs: 82.2</t>
  </si>
  <si>
    <t>Avg this round: 80.8</t>
  </si>
  <si>
    <t>Rapid Fire Air Pistol - Individuals</t>
  </si>
  <si>
    <t>AH1</t>
  </si>
  <si>
    <t>Avg of declared Avgs: 156.4</t>
  </si>
  <si>
    <t>Avg this round: 160.1</t>
  </si>
  <si>
    <t>P. Mitchell</t>
  </si>
  <si>
    <t>S. Beech</t>
  </si>
  <si>
    <t>D. Watkin</t>
  </si>
  <si>
    <t>The RCO or Witness must make an appropriate note on any target that has fewer than 5 shots on it.</t>
  </si>
  <si>
    <t>.</t>
  </si>
  <si>
    <t>Rapid Fire Rifle - Individuals</t>
  </si>
  <si>
    <t>TE</t>
  </si>
  <si>
    <t>Avg of declared Avgs: 264.8</t>
  </si>
  <si>
    <t>Avg this round: 263.8</t>
  </si>
  <si>
    <t>P. Ward</t>
  </si>
  <si>
    <t>A. Colman</t>
  </si>
  <si>
    <t>W. Jenkins P7.4.2</t>
  </si>
  <si>
    <t>P. Chilman</t>
  </si>
  <si>
    <t>M. Sisson</t>
  </si>
  <si>
    <t>Dean Houston</t>
  </si>
  <si>
    <t>J. Mellors</t>
  </si>
  <si>
    <t>Furness Marksmen</t>
  </si>
  <si>
    <t>B. Docherty</t>
  </si>
  <si>
    <t>D. Crawford</t>
  </si>
  <si>
    <t>Avg of declared Avgs: 248.9</t>
  </si>
  <si>
    <t>Avg this round: 262.0</t>
  </si>
  <si>
    <t>M. Power</t>
  </si>
  <si>
    <t>W. Clements</t>
  </si>
  <si>
    <t>J. Shepherd</t>
  </si>
  <si>
    <t>J. Bartlam</t>
  </si>
  <si>
    <t>A. Graham</t>
  </si>
  <si>
    <t>Avg of declared Avgs: 234.9</t>
  </si>
  <si>
    <t>Avg this round: 250.4</t>
  </si>
  <si>
    <t>David Houston</t>
  </si>
  <si>
    <t>H. Dalgleish</t>
  </si>
  <si>
    <t>C. Tawse</t>
  </si>
  <si>
    <t>J. Martin</t>
  </si>
  <si>
    <t>S. Jordan</t>
  </si>
  <si>
    <t>Z. Lines</t>
  </si>
  <si>
    <t>J. McGirr</t>
  </si>
  <si>
    <t>Avg of declared Avgs: 195.5</t>
  </si>
  <si>
    <t>Avg this round: 225.5</t>
  </si>
  <si>
    <t>P. Tumilson</t>
  </si>
  <si>
    <t>E. Flint</t>
  </si>
  <si>
    <t>K. Aitken</t>
  </si>
  <si>
    <t>A. McCrory</t>
  </si>
  <si>
    <t>D. McKane</t>
  </si>
  <si>
    <t>D. Mawhinney</t>
  </si>
  <si>
    <t>The RCO or Witness must make an appropriate note on any target that has fewer than 10 shots on it.</t>
  </si>
  <si>
    <t xml:space="preserve">  Scorer: Richard Shaw</t>
  </si>
  <si>
    <t>22 Rifle Short Range - Individuals</t>
  </si>
  <si>
    <t>AH3</t>
  </si>
  <si>
    <t>Avg of declared Avgs: 98.1</t>
  </si>
  <si>
    <t>Avg this round: 97.8</t>
  </si>
  <si>
    <t>Avg of declared Avgs: 96.8</t>
  </si>
  <si>
    <t>Avg this round: 96.8</t>
  </si>
  <si>
    <t>A. Warren</t>
  </si>
  <si>
    <t>C. Stirling</t>
  </si>
  <si>
    <t>H. Bramwell</t>
  </si>
  <si>
    <t>Kendal</t>
  </si>
  <si>
    <t>T. Cooper</t>
  </si>
  <si>
    <t>J. Godsell</t>
  </si>
  <si>
    <t>J. Bradfield</t>
  </si>
  <si>
    <t>R. Derricott</t>
  </si>
  <si>
    <t>Ross on Wye</t>
  </si>
  <si>
    <t>S. Kay</t>
  </si>
  <si>
    <t>T. Bryan</t>
  </si>
  <si>
    <t>B. Rose</t>
  </si>
  <si>
    <t>S. Osmond</t>
  </si>
  <si>
    <t>A. Henson</t>
  </si>
  <si>
    <t>Wilmslow</t>
  </si>
  <si>
    <t>A. Horne</t>
  </si>
  <si>
    <t>J. Whittaker</t>
  </si>
  <si>
    <t>Avg of declared Avgs: 96.2</t>
  </si>
  <si>
    <t>Avg this round: 95.7</t>
  </si>
  <si>
    <t>Avg of declared Avgs: 95.2</t>
  </si>
  <si>
    <t>Avg this round: 95.0</t>
  </si>
  <si>
    <t>A. Wallace</t>
  </si>
  <si>
    <t>M. Newman</t>
  </si>
  <si>
    <t>J. P. Stevens</t>
  </si>
  <si>
    <t>Sunderland</t>
  </si>
  <si>
    <t>N. Stofberg</t>
  </si>
  <si>
    <t>M. Baeron</t>
  </si>
  <si>
    <t>G. Travers</t>
  </si>
  <si>
    <t>Lanark</t>
  </si>
  <si>
    <t>A. Poole</t>
  </si>
  <si>
    <t>S. Ashdown</t>
  </si>
  <si>
    <t>K. Revell</t>
  </si>
  <si>
    <t>T. C. Chittenden</t>
  </si>
  <si>
    <t>A. Ross</t>
  </si>
  <si>
    <t>C. Burns</t>
  </si>
  <si>
    <t>R. Clarke</t>
  </si>
  <si>
    <t>S. Steele</t>
  </si>
  <si>
    <t>R. Leather</t>
  </si>
  <si>
    <t>M. Clewer</t>
  </si>
  <si>
    <t>Golden Valley</t>
  </si>
  <si>
    <t>N. Sallie</t>
  </si>
  <si>
    <t>Avg of declared Avgs: 94.4</t>
  </si>
  <si>
    <t>Avg this round: 94.3</t>
  </si>
  <si>
    <t>Avg of declared Avgs: 93.6</t>
  </si>
  <si>
    <t>Avg this round: 94.1</t>
  </si>
  <si>
    <t>A. Hay</t>
  </si>
  <si>
    <t>S. Thorne</t>
  </si>
  <si>
    <t>C. A. Coxon</t>
  </si>
  <si>
    <t>N. Harcus</t>
  </si>
  <si>
    <t>M. Whitehead</t>
  </si>
  <si>
    <t>A. Beck</t>
  </si>
  <si>
    <t>L. Payne</t>
  </si>
  <si>
    <t>S. Nicklin</t>
  </si>
  <si>
    <t>W. Parry</t>
  </si>
  <si>
    <t>M. Drake</t>
  </si>
  <si>
    <t>P. Ager</t>
  </si>
  <si>
    <t>K. King P5.2.3</t>
  </si>
  <si>
    <t>J. Johnson</t>
  </si>
  <si>
    <t>C. Murnin</t>
  </si>
  <si>
    <t>R. Cantello</t>
  </si>
  <si>
    <t>Avg of declared Avgs: 92.9</t>
  </si>
  <si>
    <t>Avg this round: 92.4</t>
  </si>
  <si>
    <t>Avg of declared Avgs: 92.0</t>
  </si>
  <si>
    <t>Avg this round: 93.1</t>
  </si>
  <si>
    <t>K. Tulloch</t>
  </si>
  <si>
    <t>K. L. Dinkel</t>
  </si>
  <si>
    <t>T. McFarland</t>
  </si>
  <si>
    <t>N. L. Morewood</t>
  </si>
  <si>
    <t>A. Angus</t>
  </si>
  <si>
    <t>M. Johnstone</t>
  </si>
  <si>
    <t>M. Shaw</t>
  </si>
  <si>
    <t>S. Turton</t>
  </si>
  <si>
    <t>Jaguar</t>
  </si>
  <si>
    <t>M. Bryan</t>
  </si>
  <si>
    <t>M. Sinclair</t>
  </si>
  <si>
    <t>A. Coleman</t>
  </si>
  <si>
    <t>P. Bailey</t>
  </si>
  <si>
    <t>D. Burns</t>
  </si>
  <si>
    <t>A. Rathbone</t>
  </si>
  <si>
    <t>N. Morewood</t>
  </si>
  <si>
    <t>Avg of declared Avgs: 91.5</t>
  </si>
  <si>
    <t>Avg this round: 93.0</t>
  </si>
  <si>
    <t>Avg of declared Avgs: 91.1</t>
  </si>
  <si>
    <t>Avg this round: 89.3</t>
  </si>
  <si>
    <t>A. Mead</t>
  </si>
  <si>
    <t>K. Barrett</t>
  </si>
  <si>
    <t>S. Mcarthur</t>
  </si>
  <si>
    <t>P. Dodds</t>
  </si>
  <si>
    <t>A. Purdy</t>
  </si>
  <si>
    <t>S. Ewence</t>
  </si>
  <si>
    <t>M. Rathbone</t>
  </si>
  <si>
    <t>M. Caton</t>
  </si>
  <si>
    <t>J. Ewence</t>
  </si>
  <si>
    <t>Darlington RPC</t>
  </si>
  <si>
    <t>S. Messenger</t>
  </si>
  <si>
    <t>P. Besant</t>
  </si>
  <si>
    <t>J. Maher</t>
  </si>
  <si>
    <t>G. Venables</t>
  </si>
  <si>
    <t>H. Wong</t>
  </si>
  <si>
    <t>S. Clarke</t>
  </si>
  <si>
    <t>Barry Plastics</t>
  </si>
  <si>
    <t>J. P. Pearson</t>
  </si>
  <si>
    <t>L. Erb</t>
  </si>
  <si>
    <t>Avg of declared Avgs: 90.2</t>
  </si>
  <si>
    <t>Avg of declared Avgs: 89.1</t>
  </si>
  <si>
    <t>Avg this round: 88.0</t>
  </si>
  <si>
    <t>G. Butler</t>
  </si>
  <si>
    <t>J. Davies</t>
  </si>
  <si>
    <t>M. Gardner</t>
  </si>
  <si>
    <t>A. Ashdown</t>
  </si>
  <si>
    <t>H. Ferguson</t>
  </si>
  <si>
    <t>T. Clifton</t>
  </si>
  <si>
    <t>E. Matthews</t>
  </si>
  <si>
    <t>D. Lee</t>
  </si>
  <si>
    <t>G. A. Smith</t>
  </si>
  <si>
    <t>D. N. Price</t>
  </si>
  <si>
    <t>R. Wilson</t>
  </si>
  <si>
    <t>S. King</t>
  </si>
  <si>
    <t>A. Bramwell</t>
  </si>
  <si>
    <t>A. N. Mackie</t>
  </si>
  <si>
    <t>F. Perkins</t>
  </si>
  <si>
    <t>A. Kanes</t>
  </si>
  <si>
    <t>Avg of declared Avgs: 88.4</t>
  </si>
  <si>
    <t>Avg this round: 89.9</t>
  </si>
  <si>
    <t>Avg of declared Avgs: 87.2</t>
  </si>
  <si>
    <t>Avg this round: 88.7</t>
  </si>
  <si>
    <t>S. Worthington</t>
  </si>
  <si>
    <t>A. Cirovic</t>
  </si>
  <si>
    <t>Q. Dectot</t>
  </si>
  <si>
    <t>G. Garrett</t>
  </si>
  <si>
    <t>M. Frobisher</t>
  </si>
  <si>
    <t>P. G. Barnett</t>
  </si>
  <si>
    <t>I. Reid</t>
  </si>
  <si>
    <t>J. Hankin</t>
  </si>
  <si>
    <t>H. Bullmore</t>
  </si>
  <si>
    <t>A. Edgar</t>
  </si>
  <si>
    <t>M. Lee</t>
  </si>
  <si>
    <t>A. Mylles</t>
  </si>
  <si>
    <t>J. Ambrus</t>
  </si>
  <si>
    <t>A. Fox-Laird</t>
  </si>
  <si>
    <t>B. Hubbard</t>
  </si>
  <si>
    <t>M. Allen</t>
  </si>
  <si>
    <t>J. Griffiths</t>
  </si>
  <si>
    <t>Avg of declared Avgs: 85.2</t>
  </si>
  <si>
    <t>Avg this round: 88.5</t>
  </si>
  <si>
    <t>Avg of declared Avgs: 79.8</t>
  </si>
  <si>
    <t>Avg this round: 80.6</t>
  </si>
  <si>
    <t>G. Adams</t>
  </si>
  <si>
    <t>B. Southam</t>
  </si>
  <si>
    <t>P. Leviston</t>
  </si>
  <si>
    <t>K. B. McCrindle</t>
  </si>
  <si>
    <t>T. Lloyd</t>
  </si>
  <si>
    <t>B. Fletcher</t>
  </si>
  <si>
    <t>W. Phin</t>
  </si>
  <si>
    <t>O. Flynn</t>
  </si>
  <si>
    <t>G. Hathaway</t>
  </si>
  <si>
    <t>C. Short</t>
  </si>
  <si>
    <t>A. Ryles</t>
  </si>
  <si>
    <t>M. Janicki</t>
  </si>
  <si>
    <t>O. Hubbard</t>
  </si>
  <si>
    <t>D. Phin</t>
  </si>
  <si>
    <t>L. Grant</t>
  </si>
  <si>
    <t>Avg of declared Avgs: 89.5</t>
  </si>
  <si>
    <t>Avg this round: 90.0</t>
  </si>
  <si>
    <t>Avg of declared Avgs: 85.7</t>
  </si>
  <si>
    <t>Avg this round: 88.6</t>
  </si>
  <si>
    <t>Avg of declared Avgs: 93.5</t>
  </si>
  <si>
    <t>Avg this round: 93.4</t>
  </si>
  <si>
    <t>Avg of declared Avgs: 89.3</t>
  </si>
  <si>
    <t>Avg this round: 89.4</t>
  </si>
  <si>
    <t>22 Rifle Short Range - Teams</t>
  </si>
  <si>
    <t>5 Penarth A</t>
  </si>
  <si>
    <t>G. Walker (sub)</t>
  </si>
  <si>
    <t>2 Dumfries A</t>
  </si>
  <si>
    <t>4 Kendal A</t>
  </si>
  <si>
    <t>J. G. Shedden</t>
  </si>
  <si>
    <t>G. Thomas</t>
  </si>
  <si>
    <t>S. Thomas</t>
  </si>
  <si>
    <t>3 Dunfermline A</t>
  </si>
  <si>
    <t>6 St Andrews A</t>
  </si>
  <si>
    <t>X. Lin (sub)</t>
  </si>
  <si>
    <t>I. Turnbull</t>
  </si>
  <si>
    <t>Avg of declared Avgs: 582.8</t>
  </si>
  <si>
    <t>Avg this round: 581.0</t>
  </si>
  <si>
    <t>1 Blackpool</t>
  </si>
  <si>
    <t>5 Sunderland A</t>
  </si>
  <si>
    <t>2 Dumfries B</t>
  </si>
  <si>
    <t>4 St Andrews B</t>
  </si>
  <si>
    <t>C. De Jonckheere</t>
  </si>
  <si>
    <t>F. Shedden</t>
  </si>
  <si>
    <t>3 Dunfermline B</t>
  </si>
  <si>
    <t>6 Wilmslow</t>
  </si>
  <si>
    <t>Avg of declared Avgs: 564.8</t>
  </si>
  <si>
    <t>Avg this round: 564.2</t>
  </si>
  <si>
    <t>1 Bury</t>
  </si>
  <si>
    <t>5 Penarth B</t>
  </si>
  <si>
    <t>2 Felton</t>
  </si>
  <si>
    <t>4 Kendal B</t>
  </si>
  <si>
    <t>M. Watson (sub)</t>
  </si>
  <si>
    <t>K. King</t>
  </si>
  <si>
    <t>3 Jaguar A</t>
  </si>
  <si>
    <t>6 Bogey552</t>
  </si>
  <si>
    <t>Avg of declared Avgs: 553.2</t>
  </si>
  <si>
    <t>Avg this round: 554.4</t>
  </si>
  <si>
    <t>1 Dunfermline C</t>
  </si>
  <si>
    <t>5 Workington</t>
  </si>
  <si>
    <t>2 Jaguar B</t>
  </si>
  <si>
    <t>4 Vickers</t>
  </si>
  <si>
    <t>3 St Andrews C</t>
  </si>
  <si>
    <t>6 Bogey540</t>
  </si>
  <si>
    <t>L. Cooper (sub)</t>
  </si>
  <si>
    <t>J. Howe</t>
  </si>
  <si>
    <t>Avg of declared Avgs: 541.8</t>
  </si>
  <si>
    <t>Avg this round: 547.8</t>
  </si>
  <si>
    <t>1 Jaguar C</t>
  </si>
  <si>
    <t>5 Bogey475</t>
  </si>
  <si>
    <t>G. Adams P5.2.3</t>
  </si>
  <si>
    <t>M. Janicki P5.2.1x2</t>
  </si>
  <si>
    <t>2 Kendal C</t>
  </si>
  <si>
    <t>4 Sunderland B</t>
  </si>
  <si>
    <t>3 St Andrews D</t>
  </si>
  <si>
    <t>Average</t>
  </si>
  <si>
    <t>R. Wilson (sub)</t>
  </si>
  <si>
    <t>A. Grierson</t>
  </si>
  <si>
    <t>Avg of declared Avgs: 507.8</t>
  </si>
  <si>
    <t>Avg this round: 539.3</t>
  </si>
  <si>
    <t>Sport Rifle - Individuals</t>
  </si>
  <si>
    <t>AF</t>
  </si>
  <si>
    <t>Avg of declared Avgs: 96.4</t>
  </si>
  <si>
    <t>Avg this round: 95.3</t>
  </si>
  <si>
    <t>Avg of declared Avgs: 93.4</t>
  </si>
  <si>
    <t>Avg this round: 90.4</t>
  </si>
  <si>
    <t>M. Watkin</t>
  </si>
  <si>
    <t>R. Ellsmore</t>
  </si>
  <si>
    <t>A. McGrugan</t>
  </si>
  <si>
    <t>T. Yates</t>
  </si>
  <si>
    <t>S. Stafford</t>
  </si>
  <si>
    <t>D. Nowell</t>
  </si>
  <si>
    <t>J. Beardsley</t>
  </si>
  <si>
    <t>C. Taylor</t>
  </si>
  <si>
    <t>M. Stafford</t>
  </si>
  <si>
    <t>J. Sinclair</t>
  </si>
  <si>
    <t>S. Anderson</t>
  </si>
  <si>
    <t>D. Philips</t>
  </si>
  <si>
    <t>R. Shaw</t>
  </si>
  <si>
    <t>Avg of declared Avgs: 91.6</t>
  </si>
  <si>
    <t>Avg this round: 93.6</t>
  </si>
  <si>
    <t>Avg of declared Avgs: 90.3</t>
  </si>
  <si>
    <t>L. McFarland</t>
  </si>
  <si>
    <t>J. Bazin</t>
  </si>
  <si>
    <t>M. Scott</t>
  </si>
  <si>
    <t>M. Athersmith</t>
  </si>
  <si>
    <t>M. Phokou</t>
  </si>
  <si>
    <t>N. Veitch</t>
  </si>
  <si>
    <t>R. Maddocks</t>
  </si>
  <si>
    <t>D. McErlain</t>
  </si>
  <si>
    <t>D. Bromley</t>
  </si>
  <si>
    <t>A. Bathers</t>
  </si>
  <si>
    <t>R. Shepherd</t>
  </si>
  <si>
    <t>N. Kessell</t>
  </si>
  <si>
    <t>Avg of declared Avgs: 89.2</t>
  </si>
  <si>
    <t>Avg of declared Avgs: 88.2</t>
  </si>
  <si>
    <t>Avg this round: 86.9</t>
  </si>
  <si>
    <t>B. Wells</t>
  </si>
  <si>
    <t>S. White</t>
  </si>
  <si>
    <t>D. Cook</t>
  </si>
  <si>
    <t>M. Gray</t>
  </si>
  <si>
    <t>P. Howarth</t>
  </si>
  <si>
    <t>J. Jack</t>
  </si>
  <si>
    <t>Redcraig</t>
  </si>
  <si>
    <t>J. Bray</t>
  </si>
  <si>
    <t>J. Shaw</t>
  </si>
  <si>
    <t>R. Ker</t>
  </si>
  <si>
    <t>S. Cybaniak</t>
  </si>
  <si>
    <t>D. Spenser</t>
  </si>
  <si>
    <t>N. Pilling</t>
  </si>
  <si>
    <t>Avg this round: 88.1</t>
  </si>
  <si>
    <t>Avg of declared Avgs: 86.4</t>
  </si>
  <si>
    <t>D. Henderson</t>
  </si>
  <si>
    <t>S. Taylforth</t>
  </si>
  <si>
    <t>J. du Heaume</t>
  </si>
  <si>
    <t>V. Parfitt</t>
  </si>
  <si>
    <t>J. Heyworth</t>
  </si>
  <si>
    <t>R. Herringshaw</t>
  </si>
  <si>
    <t>S. Fairless</t>
  </si>
  <si>
    <t>D. Nelson</t>
  </si>
  <si>
    <t>S. Dodds</t>
  </si>
  <si>
    <t>Scotton &amp; Farnham</t>
  </si>
  <si>
    <t>J. Parkes</t>
  </si>
  <si>
    <t>P. Goldthorpe</t>
  </si>
  <si>
    <t>Avg of declared Avgs: 85.4</t>
  </si>
  <si>
    <t>Avg this round: 87.9</t>
  </si>
  <si>
    <t>Avg of declared Avgs: 84.4</t>
  </si>
  <si>
    <t>Avg this round: 86.4</t>
  </si>
  <si>
    <t>S. Gardner</t>
  </si>
  <si>
    <t>E. Swain</t>
  </si>
  <si>
    <t>G. Hopkins</t>
  </si>
  <si>
    <t>S. Bury</t>
  </si>
  <si>
    <t>A. Williams</t>
  </si>
  <si>
    <t>R. Harcombe</t>
  </si>
  <si>
    <t>S. Logan</t>
  </si>
  <si>
    <t>C. Leitch</t>
  </si>
  <si>
    <t>I. Bradley</t>
  </si>
  <si>
    <t>D. Stafford</t>
  </si>
  <si>
    <t xml:space="preserve">  Scorer: Andrew Fellerman</t>
  </si>
  <si>
    <t>HB</t>
  </si>
  <si>
    <t>Avg of declared Avgs: 83.6</t>
  </si>
  <si>
    <t>Avg this round: 83.0</t>
  </si>
  <si>
    <t>Avg of declared Avgs: 82.4</t>
  </si>
  <si>
    <t>Avg this round: 82.8</t>
  </si>
  <si>
    <t>T. Errington</t>
  </si>
  <si>
    <t>C. R. Bullock</t>
  </si>
  <si>
    <t>B. Roberts</t>
  </si>
  <si>
    <t>S. Vincett</t>
  </si>
  <si>
    <t>K. Robson</t>
  </si>
  <si>
    <t>J. Stanley</t>
  </si>
  <si>
    <t>R. Maclean</t>
  </si>
  <si>
    <t>J. Voisey</t>
  </si>
  <si>
    <t>P. Bowles</t>
  </si>
  <si>
    <t>J. McCallum</t>
  </si>
  <si>
    <t>H. Marshall</t>
  </si>
  <si>
    <t>E. Kane</t>
  </si>
  <si>
    <t>B. Jack</t>
  </si>
  <si>
    <t>M. Broom</t>
  </si>
  <si>
    <t>Avg of declared Avgs: 81.2</t>
  </si>
  <si>
    <t>Avg this round: 81.4</t>
  </si>
  <si>
    <t>Avg this round: 85.4</t>
  </si>
  <si>
    <t>A. Nixon</t>
  </si>
  <si>
    <t>A. Southcott</t>
  </si>
  <si>
    <t>A. Foy</t>
  </si>
  <si>
    <t>B. Perry</t>
  </si>
  <si>
    <t>T. Thomas</t>
  </si>
  <si>
    <t>M. Frier</t>
  </si>
  <si>
    <t>J. Wilson</t>
  </si>
  <si>
    <t>G. Franks</t>
  </si>
  <si>
    <t>B. Edwards</t>
  </si>
  <si>
    <t>M. Walker</t>
  </si>
  <si>
    <t>H. Strowger</t>
  </si>
  <si>
    <t>A. Crothers</t>
  </si>
  <si>
    <t>T. Butterworth</t>
  </si>
  <si>
    <t>J. Coutts</t>
  </si>
  <si>
    <t>K. Taylor</t>
  </si>
  <si>
    <t>Avg of declared Avgs: 79.3</t>
  </si>
  <si>
    <t>Avg this round: 77.8</t>
  </si>
  <si>
    <t>Avg of declared Avgs: 77.9</t>
  </si>
  <si>
    <t>Avg this round: 81.6</t>
  </si>
  <si>
    <t>T. Morton</t>
  </si>
  <si>
    <t>M. Clegg</t>
  </si>
  <si>
    <t>D. Korwin-Kochanowski</t>
  </si>
  <si>
    <t>D. Morris</t>
  </si>
  <si>
    <t>J. Wood</t>
  </si>
  <si>
    <t>P. Burton</t>
  </si>
  <si>
    <t>B. Sowerbutt</t>
  </si>
  <si>
    <t>N. Thompson</t>
  </si>
  <si>
    <t>S. Hayman</t>
  </si>
  <si>
    <t>M. Turnbull</t>
  </si>
  <si>
    <t>G. Crosby</t>
  </si>
  <si>
    <t>K. Harrison</t>
  </si>
  <si>
    <t>Avg of declared Avgs: 75.9</t>
  </si>
  <si>
    <t>Avg this round: 69.3</t>
  </si>
  <si>
    <t>Avg of declared Avgs: 73.4</t>
  </si>
  <si>
    <t>Avg this round: 77.9</t>
  </si>
  <si>
    <t>W. Coutts</t>
  </si>
  <si>
    <t>T. Devanney</t>
  </si>
  <si>
    <t>A. Smith</t>
  </si>
  <si>
    <t>D. Rendall</t>
  </si>
  <si>
    <t>S. Bullock</t>
  </si>
  <si>
    <t>G. Scheffers</t>
  </si>
  <si>
    <t>D. Elgar</t>
  </si>
  <si>
    <t>B. Murphy</t>
  </si>
  <si>
    <t>T. Sparrow</t>
  </si>
  <si>
    <t>Mayfair</t>
  </si>
  <si>
    <t>S. Collins</t>
  </si>
  <si>
    <t>J. McCall</t>
  </si>
  <si>
    <t>P. Monaghan</t>
  </si>
  <si>
    <t>H. Johnson</t>
  </si>
  <si>
    <t>Division Nineteen</t>
  </si>
  <si>
    <t>Avg of declared Avgs: 66.6</t>
  </si>
  <si>
    <t>Avg this round: 69.6</t>
  </si>
  <si>
    <t>S. Ferrant</t>
  </si>
  <si>
    <t>G. Smith</t>
  </si>
  <si>
    <t>M. Wilcox</t>
  </si>
  <si>
    <t>L. Viles</t>
  </si>
  <si>
    <t>J. Lytollis</t>
  </si>
  <si>
    <t>J. Gillon</t>
  </si>
  <si>
    <t xml:space="preserve">  Scorer: Helen Bramwell</t>
  </si>
  <si>
    <t>Avg of declared Avgs: 93.1</t>
  </si>
  <si>
    <t>Avg of declared Avgs: 88.8</t>
  </si>
  <si>
    <t>Avg this round: 89.7</t>
  </si>
  <si>
    <t>Avg of declared Avgs: 85.5</t>
  </si>
  <si>
    <t>Avg this round: 85.6</t>
  </si>
  <si>
    <t>Avg of declared Avgs: 81.5</t>
  </si>
  <si>
    <t>Avg this round: 81.1</t>
  </si>
  <si>
    <t>Avg of declared Avgs: 78.0</t>
  </si>
  <si>
    <t>Avg this round: 81.0</t>
  </si>
  <si>
    <t>Avg of declared Avgs: 69.7</t>
  </si>
  <si>
    <t>Avg this round: 70.6</t>
  </si>
  <si>
    <t>Sport Rifle - Teams</t>
  </si>
  <si>
    <t>1 Derby</t>
  </si>
  <si>
    <t>5 Vickers</t>
  </si>
  <si>
    <t>2 Market Drayton A</t>
  </si>
  <si>
    <t>4 Sunderland A</t>
  </si>
  <si>
    <t>3 Penzance A</t>
  </si>
  <si>
    <t>6 Warrington</t>
  </si>
  <si>
    <t>Avg of declared Avgs: 556.7</t>
  </si>
  <si>
    <t>Avg this round: 556.3</t>
  </si>
  <si>
    <t>1 Felton</t>
  </si>
  <si>
    <t>5 Sunderland B</t>
  </si>
  <si>
    <t>2 Leek</t>
  </si>
  <si>
    <t>4 Penarth A</t>
  </si>
  <si>
    <t>3 Market Drayton B</t>
  </si>
  <si>
    <t>6 Sunderland C</t>
  </si>
  <si>
    <t>Avg of declared Avgs: 528.2</t>
  </si>
  <si>
    <t>Avg this round: 528.2</t>
  </si>
  <si>
    <t>1 Market Drayton C</t>
  </si>
  <si>
    <t>2 Market Drayton D</t>
  </si>
  <si>
    <t>4 Penarth B</t>
  </si>
  <si>
    <t>3 Market Drayton E</t>
  </si>
  <si>
    <t>6 Sunderland D</t>
  </si>
  <si>
    <t>Avg of declared Avgs: 486.7</t>
  </si>
  <si>
    <t>Avg this round: 502.8</t>
  </si>
  <si>
    <t>Short Range Standard Pistol - Individuals</t>
  </si>
  <si>
    <t>MB</t>
  </si>
  <si>
    <t>Avg of declared Avgs: 240.3</t>
  </si>
  <si>
    <t>Avg this round: 248.2</t>
  </si>
  <si>
    <t>A. Fellerman</t>
  </si>
  <si>
    <t xml:space="preserve">  Scorer: Marcus Bailey</t>
  </si>
  <si>
    <t>Gallery Rifle Any Sights - Individuals</t>
  </si>
  <si>
    <t>DE</t>
  </si>
  <si>
    <t>Avg of declared Avgs: 197.0</t>
  </si>
  <si>
    <t>Avg of declared Avgs: 191.0</t>
  </si>
  <si>
    <t>S. Andrews</t>
  </si>
  <si>
    <t>A. Jones</t>
  </si>
  <si>
    <t>Bolton</t>
  </si>
  <si>
    <t>D. Roberts</t>
  </si>
  <si>
    <t>A. Tennant</t>
  </si>
  <si>
    <t>C. Thompson</t>
  </si>
  <si>
    <t>I. Waghorn P5.2.3</t>
  </si>
  <si>
    <t>M. Warriner</t>
  </si>
  <si>
    <t>R. Ward</t>
  </si>
  <si>
    <t>Avg of declared Avgs: 188.5</t>
  </si>
  <si>
    <t>Avg of declared Avgs: 185.5</t>
  </si>
  <si>
    <t>T. Coggins</t>
  </si>
  <si>
    <t>Carshalton</t>
  </si>
  <si>
    <t>P. Hooper</t>
  </si>
  <si>
    <t>R. Plant</t>
  </si>
  <si>
    <t>A. Ritson</t>
  </si>
  <si>
    <t>S. G. Thoms</t>
  </si>
  <si>
    <t>C. Williams</t>
  </si>
  <si>
    <t>Avg of declared Avgs: 180.2</t>
  </si>
  <si>
    <t>Avg of declared Avgs: 168.4</t>
  </si>
  <si>
    <t>J. Bernardes</t>
  </si>
  <si>
    <t>R. N. Bancroft</t>
  </si>
  <si>
    <t>P. Bryan</t>
  </si>
  <si>
    <t>R. Cliffe</t>
  </si>
  <si>
    <t>S. Eardley</t>
  </si>
  <si>
    <t>S. Littlewood</t>
  </si>
  <si>
    <t>M. Lyons P0.18</t>
  </si>
  <si>
    <t>K. Meek</t>
  </si>
  <si>
    <t>H. Martin</t>
  </si>
  <si>
    <t>J. Ogden</t>
  </si>
  <si>
    <t>A. P. Wyatt</t>
  </si>
  <si>
    <t>B. Tester</t>
  </si>
  <si>
    <t xml:space="preserve">  Scorer: David Erskine</t>
  </si>
  <si>
    <t>Avg of declared Avgs: 193.3</t>
  </si>
  <si>
    <t>Avg of declared Avgs: 185.6</t>
  </si>
  <si>
    <t>Gallery Rifle Iron Sights - Individuals</t>
  </si>
  <si>
    <t>D. Ingham</t>
  </si>
  <si>
    <t>S. Dalziel</t>
  </si>
  <si>
    <t>P. Jones</t>
  </si>
  <si>
    <t>A. Dimech</t>
  </si>
  <si>
    <t>M. Leese</t>
  </si>
  <si>
    <t>P. Holland</t>
  </si>
  <si>
    <t>G. Newsholme</t>
  </si>
  <si>
    <t>W. Snaith</t>
  </si>
  <si>
    <t>Avg of declared Avgs: 184.8</t>
  </si>
  <si>
    <t>Avg of declared Avgs: 180.1</t>
  </si>
  <si>
    <t>N. Andrews</t>
  </si>
  <si>
    <t>J. Chouler</t>
  </si>
  <si>
    <t>S. Clarkson</t>
  </si>
  <si>
    <t>A. Cliffe</t>
  </si>
  <si>
    <t>B. Leese</t>
  </si>
  <si>
    <t>J. Thompson</t>
  </si>
  <si>
    <t>R. Toothill</t>
  </si>
  <si>
    <t>F. Wigley</t>
  </si>
  <si>
    <t>Avg of declared Avgs: 174.7</t>
  </si>
  <si>
    <t>Avg of declared Avgs: 170.9</t>
  </si>
  <si>
    <t>K. Davidson</t>
  </si>
  <si>
    <t>P. Hurcumb</t>
  </si>
  <si>
    <t>J. Knight-Simpson</t>
  </si>
  <si>
    <t>R. Davies P0.18</t>
  </si>
  <si>
    <t>M. Richardson</t>
  </si>
  <si>
    <t>B. Knight-Simpson</t>
  </si>
  <si>
    <t>I. Somerville</t>
  </si>
  <si>
    <t>G. Rees</t>
  </si>
  <si>
    <t>A. Steele</t>
  </si>
  <si>
    <t>E. Thurley</t>
  </si>
  <si>
    <t>Avg of declared Avgs: 157.3</t>
  </si>
  <si>
    <t>I. Balshaw</t>
  </si>
  <si>
    <t>F. Jamal</t>
  </si>
  <si>
    <t>J. Lawson</t>
  </si>
  <si>
    <t>B. O. B. Lightfoot</t>
  </si>
  <si>
    <t>N. Loustalot</t>
  </si>
  <si>
    <t>A. Napoleon</t>
  </si>
  <si>
    <t>Avg of declared Avgs: 190.0</t>
  </si>
  <si>
    <t>Avg of declared Avgs: 176.0</t>
  </si>
  <si>
    <t>Short Range Benchrest A/S (Rimfire) - Individuals</t>
  </si>
  <si>
    <t>JT</t>
  </si>
  <si>
    <t>Avg of declared Avgs: 195.3</t>
  </si>
  <si>
    <t>I. Dean</t>
  </si>
  <si>
    <t>C. Harris</t>
  </si>
  <si>
    <t>S. Hutchins</t>
  </si>
  <si>
    <t>G. Jones</t>
  </si>
  <si>
    <t>S. Marsland</t>
  </si>
  <si>
    <t>F. Stallard</t>
  </si>
  <si>
    <t>Avg of declared Avgs: 194.9</t>
  </si>
  <si>
    <t>J. Callis</t>
  </si>
  <si>
    <t>P. Cole P7.4.7.4</t>
  </si>
  <si>
    <t>R. Kennedy</t>
  </si>
  <si>
    <t>A. McCusker</t>
  </si>
  <si>
    <t>G. Stewart</t>
  </si>
  <si>
    <t>W. Taylor</t>
  </si>
  <si>
    <t>Avg of declared Avgs: 194.4</t>
  </si>
  <si>
    <t>S. Gillam</t>
  </si>
  <si>
    <t>G. Harris</t>
  </si>
  <si>
    <t>I. Kemp</t>
  </si>
  <si>
    <t>P. McCusker</t>
  </si>
  <si>
    <t>A. Monks</t>
  </si>
  <si>
    <t>S. Sutton</t>
  </si>
  <si>
    <t>B. Thomson</t>
  </si>
  <si>
    <t>R. Treggiden</t>
  </si>
  <si>
    <t>J. Watson</t>
  </si>
  <si>
    <t>Avg of declared Avgs: 193.9</t>
  </si>
  <si>
    <t>C. L. Beardsley</t>
  </si>
  <si>
    <t>J. Cook</t>
  </si>
  <si>
    <t>M. Griffiths</t>
  </si>
  <si>
    <t>H. Murray</t>
  </si>
  <si>
    <t>M. Phillips</t>
  </si>
  <si>
    <t>B. Rayner</t>
  </si>
  <si>
    <t>M. Rowan</t>
  </si>
  <si>
    <t>D. Allwright</t>
  </si>
  <si>
    <t>O. Bamforth</t>
  </si>
  <si>
    <t>M. Greenwood</t>
  </si>
  <si>
    <t>G. McDougall P7.4.7.4</t>
  </si>
  <si>
    <t>Morecambe</t>
  </si>
  <si>
    <t>R. Moffett</t>
  </si>
  <si>
    <t>N. Wood</t>
  </si>
  <si>
    <t xml:space="preserve">  Decimals are the X-bull counts.</t>
  </si>
  <si>
    <t xml:space="preserve">  Scorer: Janis Thomson</t>
  </si>
  <si>
    <t>I. Bradshaw</t>
  </si>
  <si>
    <t>O. Dimech</t>
  </si>
  <si>
    <t>M. Hubbard</t>
  </si>
  <si>
    <t>R. Richmond</t>
  </si>
  <si>
    <t>L. Valentine</t>
  </si>
  <si>
    <t>C. Winsper</t>
  </si>
  <si>
    <t>Avg of declared Avgs: 198.7</t>
  </si>
  <si>
    <t>A. Cook</t>
  </si>
  <si>
    <t>A. Dewsnip</t>
  </si>
  <si>
    <t>Watsonians</t>
  </si>
  <si>
    <t>G. Meadows</t>
  </si>
  <si>
    <t>M. Newbold</t>
  </si>
  <si>
    <t>K. Pyecroft</t>
  </si>
  <si>
    <t>N. Steele</t>
  </si>
  <si>
    <t>D. Wells</t>
  </si>
  <si>
    <t>Avg of declared Avgs: 197.3</t>
  </si>
  <si>
    <t>R. Aitken</t>
  </si>
  <si>
    <t>H. Doyle</t>
  </si>
  <si>
    <t>R. Ford</t>
  </si>
  <si>
    <t>B. Glass</t>
  </si>
  <si>
    <t>R. Richardson</t>
  </si>
  <si>
    <t>D. Simmonds</t>
  </si>
  <si>
    <t>N. Webster</t>
  </si>
  <si>
    <t>Avg of declared Avgs: 196.3</t>
  </si>
  <si>
    <t>J. Goddard</t>
  </si>
  <si>
    <t>M. Harlow</t>
  </si>
  <si>
    <t>M. Hyrniw</t>
  </si>
  <si>
    <t>K. Mepham</t>
  </si>
  <si>
    <t>B. Shadbolt</t>
  </si>
  <si>
    <t>S. Wigham</t>
  </si>
  <si>
    <t>Avg of declared Avgs: 194.5</t>
  </si>
  <si>
    <t>Avg of declared Avgs: 191.5</t>
  </si>
  <si>
    <t>D. Brown</t>
  </si>
  <si>
    <t>M. Butchart</t>
  </si>
  <si>
    <t>Kinross &amp; Milnathort</t>
  </si>
  <si>
    <t>T. Dimech</t>
  </si>
  <si>
    <t>A. Higgins</t>
  </si>
  <si>
    <t>B. Kelly</t>
  </si>
  <si>
    <t>G. Lees</t>
  </si>
  <si>
    <t>C. Simpson</t>
  </si>
  <si>
    <t>Avg of declared Avgs: 187.8</t>
  </si>
  <si>
    <t>K. Blackmore</t>
  </si>
  <si>
    <t>D. Harlow</t>
  </si>
  <si>
    <t>J. Jablonski</t>
  </si>
  <si>
    <t>R. Pickering</t>
  </si>
  <si>
    <t>Avg of declared Avgs: 177.6</t>
  </si>
  <si>
    <t>M. Cain</t>
  </si>
  <si>
    <t>M. Duckworth</t>
  </si>
  <si>
    <t>J. Ewens</t>
  </si>
  <si>
    <t>M. Felton</t>
  </si>
  <si>
    <t>D. Fenwick</t>
  </si>
  <si>
    <t>I. Johnston</t>
  </si>
  <si>
    <t>C. Livingstone</t>
  </si>
  <si>
    <t>Avg of declared Avgs: 192.6</t>
  </si>
  <si>
    <t>E. Coats</t>
  </si>
  <si>
    <t>S. Cushing</t>
  </si>
  <si>
    <t>D. Monk</t>
  </si>
  <si>
    <t>K. O'Keefe</t>
  </si>
  <si>
    <t>R. Parkinson</t>
  </si>
  <si>
    <t>P. Temple</t>
  </si>
  <si>
    <t>Worplesdon</t>
  </si>
  <si>
    <t>R. Wood</t>
  </si>
  <si>
    <t>Avg of declared Avgs: 191.9</t>
  </si>
  <si>
    <t>A. Mason</t>
  </si>
  <si>
    <t>N. Sennett</t>
  </si>
  <si>
    <t>Avg of declared Avgs: 191.4</t>
  </si>
  <si>
    <t>J. Davis</t>
  </si>
  <si>
    <t>M. Keating</t>
  </si>
  <si>
    <t>J. Swan</t>
  </si>
  <si>
    <t>M. Temple</t>
  </si>
  <si>
    <t>S. Vincent</t>
  </si>
  <si>
    <t>Avg of declared Avgs: 190.6</t>
  </si>
  <si>
    <t>S. Baverstock</t>
  </si>
  <si>
    <t>D. King</t>
  </si>
  <si>
    <t>J. McDowall</t>
  </si>
  <si>
    <t>K. McGunigle</t>
  </si>
  <si>
    <t>A. Mercer</t>
  </si>
  <si>
    <t>Division Twenty</t>
  </si>
  <si>
    <t>Avg of declared Avgs: 189.9</t>
  </si>
  <si>
    <t>T. Baker</t>
  </si>
  <si>
    <t>M. Evans P7.3.3</t>
  </si>
  <si>
    <t>S. Keating</t>
  </si>
  <si>
    <t>A. Kelly</t>
  </si>
  <si>
    <t>T. Martin</t>
  </si>
  <si>
    <t>M. Morris</t>
  </si>
  <si>
    <t>B. Skelton</t>
  </si>
  <si>
    <t>Division Twentyone</t>
  </si>
  <si>
    <t>Avg of declared Avgs: 188.7</t>
  </si>
  <si>
    <t>B. Carson</t>
  </si>
  <si>
    <t>N. Cowdrey</t>
  </si>
  <si>
    <t>M. Jamison</t>
  </si>
  <si>
    <t>Division Twentytwo</t>
  </si>
  <si>
    <t>Avg of declared Avgs: 187.3</t>
  </si>
  <si>
    <t>H. Burley</t>
  </si>
  <si>
    <t>C. Davis</t>
  </si>
  <si>
    <t>F. Doggart</t>
  </si>
  <si>
    <t>K. Gainford</t>
  </si>
  <si>
    <t>P. James</t>
  </si>
  <si>
    <t>Division Twentythree</t>
  </si>
  <si>
    <t>Avg of declared Avgs: 186.3</t>
  </si>
  <si>
    <t>I. Davis</t>
  </si>
  <si>
    <t>P. Entwistle</t>
  </si>
  <si>
    <t>D. Ford</t>
  </si>
  <si>
    <t>K. Perrins</t>
  </si>
  <si>
    <t>S. Wright</t>
  </si>
  <si>
    <t>Division Twentyfour</t>
  </si>
  <si>
    <t>N. Bylo</t>
  </si>
  <si>
    <t>G. Carson</t>
  </si>
  <si>
    <t>A. Cutting</t>
  </si>
  <si>
    <t>C. Leadbitter</t>
  </si>
  <si>
    <t>S. Valentine</t>
  </si>
  <si>
    <t>Division Twentyfive</t>
  </si>
  <si>
    <t>Avg of declared Avgs: 182.3</t>
  </si>
  <si>
    <t>C. Amos</t>
  </si>
  <si>
    <t>L. Donelly</t>
  </si>
  <si>
    <t>A. Horsfall</t>
  </si>
  <si>
    <t>G. Shand</t>
  </si>
  <si>
    <t>Division Twentysix</t>
  </si>
  <si>
    <t>Avg of declared Avgs: 179.9</t>
  </si>
  <si>
    <t>R. Doggart</t>
  </si>
  <si>
    <t>C. Gordon P7.6.3.2</t>
  </si>
  <si>
    <t>G. Kirrage</t>
  </si>
  <si>
    <t>D. Mattinson</t>
  </si>
  <si>
    <t>C. Pickering</t>
  </si>
  <si>
    <t>M. Walsh</t>
  </si>
  <si>
    <t>Division Twentyseven</t>
  </si>
  <si>
    <t>Avg of declared Avgs: 176.1</t>
  </si>
  <si>
    <t>J. Hartley</t>
  </si>
  <si>
    <t>T. Horsfall</t>
  </si>
  <si>
    <t>G. Lyell</t>
  </si>
  <si>
    <t>L. Rosace</t>
  </si>
  <si>
    <t>Division Twentyeight</t>
  </si>
  <si>
    <t>Avg of declared Avgs: 162.2</t>
  </si>
  <si>
    <t>J. Meintjies</t>
  </si>
  <si>
    <t>V. Smillie</t>
  </si>
  <si>
    <t>M. Telford</t>
  </si>
  <si>
    <t>A. West</t>
  </si>
  <si>
    <t>J. Wigley</t>
  </si>
  <si>
    <t>Short Range Benchrest A/S (Rimfire) - Teams</t>
  </si>
  <si>
    <t>J. Ashdown</t>
  </si>
  <si>
    <t>2 East Antrim B</t>
  </si>
  <si>
    <t>4 Lanark C</t>
  </si>
  <si>
    <t>J. Bryce</t>
  </si>
  <si>
    <t>3 Golden Valley</t>
  </si>
  <si>
    <t>6 Sunderland B</t>
  </si>
  <si>
    <t>P. Kolazinsky</t>
  </si>
  <si>
    <t>Avg of declared Avgs: 583.7</t>
  </si>
  <si>
    <t>5 Penarth C</t>
  </si>
  <si>
    <t>2 Goodyear A</t>
  </si>
  <si>
    <t>K. Mundy sub</t>
  </si>
  <si>
    <t>3 Lanark D</t>
  </si>
  <si>
    <t>6 Bogey571</t>
  </si>
  <si>
    <t>Avg of declared Avgs: 572.2</t>
  </si>
  <si>
    <t>1 Goodyear B</t>
  </si>
  <si>
    <t>5 York RI</t>
  </si>
  <si>
    <t>2 Penarth D</t>
  </si>
  <si>
    <t>4 Sunderland C</t>
  </si>
  <si>
    <t>3 Penrhiwpal</t>
  </si>
  <si>
    <t>6 Bogey535</t>
  </si>
  <si>
    <t>Avg of declared Avgs: 550.8</t>
  </si>
  <si>
    <t>Short Range Benchrest A/S (Air Rifle) - Individuals</t>
  </si>
  <si>
    <t>M. A. Burns</t>
  </si>
  <si>
    <t>R. Chisem</t>
  </si>
  <si>
    <t>P. Cole</t>
  </si>
  <si>
    <t>J. Rawnsley</t>
  </si>
  <si>
    <t>C. Salisbury</t>
  </si>
  <si>
    <t>Avg of declared Avgs: 186.0</t>
  </si>
  <si>
    <t>R. Allen</t>
  </si>
  <si>
    <t>T. Cockett</t>
  </si>
  <si>
    <t>A. Hodgson</t>
  </si>
  <si>
    <t>R. MacAleese</t>
  </si>
  <si>
    <t>D. Mills</t>
  </si>
  <si>
    <t>Avg of declared Avgs: 184.3</t>
  </si>
  <si>
    <t>S. Duckworh</t>
  </si>
  <si>
    <t>T. Foch-Gatrell</t>
  </si>
  <si>
    <t>T. Halpin</t>
  </si>
  <si>
    <t>P. Ingram</t>
  </si>
  <si>
    <t>J. Pargetor</t>
  </si>
  <si>
    <t>GEC Coventry</t>
  </si>
  <si>
    <t>M. Pearson</t>
  </si>
  <si>
    <t>M. Whiting</t>
  </si>
  <si>
    <t>Avg of declared Avgs: 182.4</t>
  </si>
  <si>
    <t>R. Cotter</t>
  </si>
  <si>
    <t>W. Faulkner</t>
  </si>
  <si>
    <t>H. Holland</t>
  </si>
  <si>
    <t>K. Hutchinson</t>
  </si>
  <si>
    <t>A. Nokes</t>
  </si>
  <si>
    <t>S. Absolom</t>
  </si>
  <si>
    <t>W. Jenkins</t>
  </si>
  <si>
    <t>R. Oliphant</t>
  </si>
  <si>
    <t>A. La Rosa P5.2.3</t>
  </si>
  <si>
    <t>M. Stanley</t>
  </si>
  <si>
    <t>Avg of declared Avgs: 198.3</t>
  </si>
  <si>
    <t>H. Angelinetta</t>
  </si>
  <si>
    <t>Shebbear</t>
  </si>
  <si>
    <t>S. Found</t>
  </si>
  <si>
    <t>T. Gallacher</t>
  </si>
  <si>
    <t>Dechmont</t>
  </si>
  <si>
    <t>M. Garbett</t>
  </si>
  <si>
    <t>S. Shepherd</t>
  </si>
  <si>
    <t>L. Cassell</t>
  </si>
  <si>
    <t>C. Found</t>
  </si>
  <si>
    <t>J. Pearson</t>
  </si>
  <si>
    <t>A. Roberts</t>
  </si>
  <si>
    <t>R. Robertson</t>
  </si>
  <si>
    <t>B. Cassell</t>
  </si>
  <si>
    <t>S. James</t>
  </si>
  <si>
    <t>D. Mair</t>
  </si>
  <si>
    <t>K. Powers</t>
  </si>
  <si>
    <t>R. Bird</t>
  </si>
  <si>
    <t>G. Dunn</t>
  </si>
  <si>
    <t>R. Gaunt</t>
  </si>
  <si>
    <t>D. Green</t>
  </si>
  <si>
    <t>Avg of declared Avgs: 163.8</t>
  </si>
  <si>
    <t>I. Berridge</t>
  </si>
  <si>
    <t>D. Evans</t>
  </si>
  <si>
    <t>R. Gough</t>
  </si>
  <si>
    <t>M. Rogers</t>
  </si>
  <si>
    <t>A. Simpkin</t>
  </si>
  <si>
    <t>M. Tansey</t>
  </si>
  <si>
    <t>A. Zubovas</t>
  </si>
  <si>
    <t>50m/y Benchrest A/S - Individuals</t>
  </si>
  <si>
    <t>JW</t>
  </si>
  <si>
    <t>A. Carson</t>
  </si>
  <si>
    <t>C. Dean</t>
  </si>
  <si>
    <t>J. Field</t>
  </si>
  <si>
    <t>Avg of declared Avgs: 197.4</t>
  </si>
  <si>
    <t>T. Davies</t>
  </si>
  <si>
    <t>M. Eyles</t>
  </si>
  <si>
    <t>M. Hryniw</t>
  </si>
  <si>
    <t>G. Turner</t>
  </si>
  <si>
    <t>P. Tyler</t>
  </si>
  <si>
    <t>D. Worthington</t>
  </si>
  <si>
    <t>Avg of declared Avgs: 195.9</t>
  </si>
  <si>
    <t>D. Caffrey</t>
  </si>
  <si>
    <t>A. Duncan</t>
  </si>
  <si>
    <t>Ballymena</t>
  </si>
  <si>
    <t>Avg of declared Avgs: 194.6</t>
  </si>
  <si>
    <t>H. Ayre</t>
  </si>
  <si>
    <t>J. Blaney</t>
  </si>
  <si>
    <t>A. Craythorne</t>
  </si>
  <si>
    <t>K. Hancock</t>
  </si>
  <si>
    <t>K. Petrie</t>
  </si>
  <si>
    <t>N. Ramsey</t>
  </si>
  <si>
    <t>Avg of declared Avgs: 192.1</t>
  </si>
  <si>
    <t>S. George</t>
  </si>
  <si>
    <t>K. Knowles</t>
  </si>
  <si>
    <t>I. MacFarlane</t>
  </si>
  <si>
    <t>J. McLaughlin</t>
  </si>
  <si>
    <t>L. Rackley</t>
  </si>
  <si>
    <t xml:space="preserve">  Scorer: John Wright</t>
  </si>
  <si>
    <t>Avg of declared Avgs: 190.4</t>
  </si>
  <si>
    <t>C. Date</t>
  </si>
  <si>
    <t>P. Kilpin</t>
  </si>
  <si>
    <t>M. King</t>
  </si>
  <si>
    <t>T. Langford</t>
  </si>
  <si>
    <t>Avg of declared Avgs: 189.4</t>
  </si>
  <si>
    <t>R. Davies</t>
  </si>
  <si>
    <t>D. Luker</t>
  </si>
  <si>
    <t>C. McCaughey</t>
  </si>
  <si>
    <t>D. Yard</t>
  </si>
  <si>
    <t>Avg of declared Avgs: 188.1</t>
  </si>
  <si>
    <t>L. Langford</t>
  </si>
  <si>
    <t>C. McCaffrey</t>
  </si>
  <si>
    <t>C. Merriman</t>
  </si>
  <si>
    <t>A. Twilley</t>
  </si>
  <si>
    <t>N. Twilley</t>
  </si>
  <si>
    <t>Avg of declared Avgs: 183.0</t>
  </si>
  <si>
    <t>J. Bulmer</t>
  </si>
  <si>
    <t>K. Garnham</t>
  </si>
  <si>
    <t>S. Garnham</t>
  </si>
  <si>
    <t>R. Randall</t>
  </si>
  <si>
    <t>N. Roche</t>
  </si>
  <si>
    <t>K. Smith</t>
  </si>
  <si>
    <t>Avg of declared Avgs: 167.0</t>
  </si>
  <si>
    <t>T. Booker P5.2.3</t>
  </si>
  <si>
    <t>S. Booker</t>
  </si>
  <si>
    <t>D. Hadley</t>
  </si>
  <si>
    <t>T. McCaffrey</t>
  </si>
  <si>
    <t>J. Thomas</t>
  </si>
  <si>
    <t>Avg of declared Avgs: 188.6</t>
  </si>
  <si>
    <t>50m/y Benchrest A/S - Teams</t>
  </si>
  <si>
    <t>1 GEC Coventry</t>
  </si>
  <si>
    <t>5 Sunderland C</t>
  </si>
  <si>
    <t>2 Penrhiwpal A</t>
  </si>
  <si>
    <t>3 Sunderland A</t>
  </si>
  <si>
    <t>6 Bogey578</t>
  </si>
  <si>
    <t>Avg of declared Avgs: 584.0</t>
  </si>
  <si>
    <t>1 Penrhiwpal B</t>
  </si>
  <si>
    <t>5 Bogey548</t>
  </si>
  <si>
    <t>2 Penrhiwpal C</t>
  </si>
  <si>
    <t>4 Penrhiwpal E</t>
  </si>
  <si>
    <t>3 Penrhiwpal D</t>
  </si>
  <si>
    <t>Avg of declared Avgs: 557.0</t>
  </si>
  <si>
    <t>100yds Benchrest - Individuals</t>
  </si>
  <si>
    <t>Avg of declared Avgs: 196.9</t>
  </si>
  <si>
    <t>M. Bell</t>
  </si>
  <si>
    <t>Avg of declared Avgs: 195.0</t>
  </si>
  <si>
    <t>R. Matthews</t>
  </si>
  <si>
    <t>S. Slevin</t>
  </si>
  <si>
    <t>S. J. Walker</t>
  </si>
  <si>
    <t>Avg of declared Avgs: 194.0</t>
  </si>
  <si>
    <t>A. Blake</t>
  </si>
  <si>
    <t>T. Davies P5.2.3</t>
  </si>
  <si>
    <t>Avg of declared Avgs: 192.4</t>
  </si>
  <si>
    <t>N. Allatt</t>
  </si>
  <si>
    <t>R. Birchall</t>
  </si>
  <si>
    <t>S. McCutcheon</t>
  </si>
  <si>
    <t>A. Cooper</t>
  </si>
  <si>
    <t>B. Gillatt</t>
  </si>
  <si>
    <t>R. Jones</t>
  </si>
  <si>
    <t>P. Watson</t>
  </si>
  <si>
    <t>D. Wiseman</t>
  </si>
  <si>
    <t>Avg of declared Avgs: 188.4</t>
  </si>
  <si>
    <t>M. Bensberg</t>
  </si>
  <si>
    <t>I. Bruce</t>
  </si>
  <si>
    <t>A. Green</t>
  </si>
  <si>
    <t>M. Mallinson</t>
  </si>
  <si>
    <t>J. Richardson</t>
  </si>
  <si>
    <t>Avg of declared Avgs: 180.8</t>
  </si>
  <si>
    <t>A. Ashford</t>
  </si>
  <si>
    <t>B. Blake</t>
  </si>
  <si>
    <t>B. Gilbey</t>
  </si>
  <si>
    <t>H. Hampshire</t>
  </si>
  <si>
    <t>Avg of declared Avgs: 195.4</t>
  </si>
  <si>
    <t>Avg of declared Avgs: 189.3</t>
  </si>
  <si>
    <t>100yds Benchrest - Teams</t>
  </si>
  <si>
    <t>5 York RI A</t>
  </si>
  <si>
    <t>6 Bogey585</t>
  </si>
  <si>
    <t>Avg of declared Avgs: 585.2</t>
  </si>
  <si>
    <t>5 York RI D</t>
  </si>
  <si>
    <t>2 Penrhiwpal B</t>
  </si>
  <si>
    <t>4 York RI C</t>
  </si>
  <si>
    <t>3 York RI B</t>
  </si>
  <si>
    <t>6 Bogey564</t>
  </si>
  <si>
    <t>Avg of declared Avgs: 568.7</t>
  </si>
  <si>
    <t>Avg of declared Avgs: 198.6</t>
  </si>
  <si>
    <t>I. Asplen</t>
  </si>
  <si>
    <t>S. Davies</t>
  </si>
  <si>
    <t>G. Munce</t>
  </si>
  <si>
    <t>Avg of declared Avgs: 197.6</t>
  </si>
  <si>
    <t>A. Fawcett</t>
  </si>
  <si>
    <t>P. Francis</t>
  </si>
  <si>
    <t>Paige Sambells</t>
  </si>
  <si>
    <t>M. Burke</t>
  </si>
  <si>
    <t>N. Robinson</t>
  </si>
  <si>
    <t>Phil Sambells</t>
  </si>
  <si>
    <t>P. Shaw</t>
  </si>
  <si>
    <t>Avg of declared Avgs: 196.4</t>
  </si>
  <si>
    <t>G. Boyer</t>
  </si>
  <si>
    <t>P. Medlin</t>
  </si>
  <si>
    <t>K. Morley</t>
  </si>
  <si>
    <t>J. Perrins</t>
  </si>
  <si>
    <t>Avg of declared Avgs: 195.6</t>
  </si>
  <si>
    <t>J. Rogers</t>
  </si>
  <si>
    <t>G. Waddell</t>
  </si>
  <si>
    <t>W. Williams</t>
  </si>
  <si>
    <t>Avg of declared Avgs: 194.7</t>
  </si>
  <si>
    <t>P. Barnard</t>
  </si>
  <si>
    <t>N. Carter</t>
  </si>
  <si>
    <t>C. Dunbar-Hesler</t>
  </si>
  <si>
    <t>Avg of declared Avgs: 193.7</t>
  </si>
  <si>
    <t>V. Chapman</t>
  </si>
  <si>
    <t>M. Gleaves</t>
  </si>
  <si>
    <t>S. Glen</t>
  </si>
  <si>
    <t>L. Jones</t>
  </si>
  <si>
    <t>Avg of declared Avgs: 192.3</t>
  </si>
  <si>
    <t>P. Bosten</t>
  </si>
  <si>
    <t>R. Carey</t>
  </si>
  <si>
    <t>Z. Green</t>
  </si>
  <si>
    <t>K. Mullen</t>
  </si>
  <si>
    <t>D. Pargetor</t>
  </si>
  <si>
    <t>A. Rigg</t>
  </si>
  <si>
    <t>S. Tinker</t>
  </si>
  <si>
    <t>Avg of declared Avgs: 191.2</t>
  </si>
  <si>
    <t>C. Clifford</t>
  </si>
  <si>
    <t>B. Ingram</t>
  </si>
  <si>
    <t>A. Kitching</t>
  </si>
  <si>
    <t>D. Mellor</t>
  </si>
  <si>
    <t>J. Mingo</t>
  </si>
  <si>
    <t>Avg of declared Avgs: 190.2</t>
  </si>
  <si>
    <t>E. Bulled</t>
  </si>
  <si>
    <t>M. R. Burns</t>
  </si>
  <si>
    <t>W. Ferris</t>
  </si>
  <si>
    <t>M. Jones</t>
  </si>
  <si>
    <t>J. Penhaligon</t>
  </si>
  <si>
    <t>R. Quarmby</t>
  </si>
  <si>
    <t>Short Range Benchrest A/S (Air Rifle) - Teams</t>
  </si>
  <si>
    <t>5 Sutton Coldfield B</t>
  </si>
  <si>
    <t>2 Furness Marksmen A</t>
  </si>
  <si>
    <t>4 Sutton Coldfield A</t>
  </si>
  <si>
    <t>6 York RI</t>
  </si>
  <si>
    <t>Avg of declared Avgs: 588.0</t>
  </si>
  <si>
    <t>1 Furness Marksmen B</t>
  </si>
  <si>
    <t>2 GEC Coventry</t>
  </si>
  <si>
    <t>4 Goodyear</t>
  </si>
  <si>
    <t>Avg of declared Avgs: 569.0</t>
  </si>
  <si>
    <t>Avg of declared Avgs: 199.3</t>
  </si>
  <si>
    <t>R. Anderson</t>
  </si>
  <si>
    <t>Avg of declared Avgs: 198.5</t>
  </si>
  <si>
    <t>I. Devoy</t>
  </si>
  <si>
    <t>Avg of declared Avgs: 198.1</t>
  </si>
  <si>
    <t>I. Beattie</t>
  </si>
  <si>
    <t>R. Mingo</t>
  </si>
  <si>
    <t>K. Pay</t>
  </si>
  <si>
    <t>R. Williams</t>
  </si>
  <si>
    <t>Avg of declared Avgs: 197.7</t>
  </si>
  <si>
    <t>J. Harris</t>
  </si>
  <si>
    <t>G. Nock</t>
  </si>
  <si>
    <t>M. Ruberry</t>
  </si>
  <si>
    <t>Avg of declared Avgs: 197.1</t>
  </si>
  <si>
    <t>A. Black</t>
  </si>
  <si>
    <t>P. Lawrence</t>
  </si>
  <si>
    <t>C. Meadows</t>
  </si>
  <si>
    <t>Avg of declared Avgs: 196.7</t>
  </si>
  <si>
    <t>E. Purcell</t>
  </si>
  <si>
    <t>S. Brady</t>
  </si>
  <si>
    <t>D. Gordon</t>
  </si>
  <si>
    <t>I. McFarlane</t>
  </si>
  <si>
    <t>Avg of declared Avgs: 196.2</t>
  </si>
  <si>
    <t>D. Anderton</t>
  </si>
  <si>
    <t>B. Faulkner</t>
  </si>
  <si>
    <t>S. McLaughlin</t>
  </si>
  <si>
    <t>M. Valentine</t>
  </si>
  <si>
    <t>D. Ziomkowski</t>
  </si>
  <si>
    <t>W. Doyle</t>
  </si>
  <si>
    <t>Z. Overend</t>
  </si>
  <si>
    <t>P. Sewell</t>
  </si>
  <si>
    <t>1 Altrincham</t>
  </si>
  <si>
    <t>2 GEC Coventry A</t>
  </si>
  <si>
    <t>4 Morecambe A</t>
  </si>
  <si>
    <t>3 Lanark A</t>
  </si>
  <si>
    <t>6 Wigan</t>
  </si>
  <si>
    <t>Avg of declared Avgs: 594.3</t>
  </si>
  <si>
    <t>5 Lanark B</t>
  </si>
  <si>
    <t>2 Cumb News</t>
  </si>
  <si>
    <t>4 GEC Coventry B</t>
  </si>
  <si>
    <t>3 East Antrim A</t>
  </si>
  <si>
    <t>6 Morecambe B</t>
  </si>
  <si>
    <t>Avg of declared Avgs: 590.2</t>
  </si>
  <si>
    <t>Avg this round: 195.8</t>
  </si>
  <si>
    <t>Avg this round: 194.6</t>
  </si>
  <si>
    <t>Avg this round: 194.0</t>
  </si>
  <si>
    <t>Avg this round: 195.0</t>
  </si>
  <si>
    <t>Avg this round: 193.3</t>
  </si>
  <si>
    <t>Avg this round: 187.0</t>
  </si>
  <si>
    <t>Avg this round: 186.3</t>
  </si>
  <si>
    <t>Avg this round: 195.3</t>
  </si>
  <si>
    <t>Avg this round: 198.3</t>
  </si>
  <si>
    <t>Avg this round: 198.0</t>
  </si>
  <si>
    <t>Avg this round: 197.8</t>
  </si>
  <si>
    <t>Avg this round: 195.4</t>
  </si>
  <si>
    <t>Avg this round: 194.1</t>
  </si>
  <si>
    <t>Avg this round: 191.3</t>
  </si>
  <si>
    <t>Avg this round: 192.6</t>
  </si>
  <si>
    <t>Avg this round: 193.7</t>
  </si>
  <si>
    <t>Avg this round: 191.7</t>
  </si>
  <si>
    <t>Avg this round: 197.6</t>
  </si>
  <si>
    <t>Avg this round: 192.8</t>
  </si>
  <si>
    <t>Avg this round: 197.1</t>
  </si>
  <si>
    <t>Avg this round: 187.6</t>
  </si>
  <si>
    <t>Avg this round: 188.3</t>
  </si>
  <si>
    <t>Avg this round: 186.9</t>
  </si>
  <si>
    <t>Avg this round: 185.9</t>
  </si>
  <si>
    <t>Avg this round: 178.8</t>
  </si>
  <si>
    <t>Avg this round: 189.7</t>
  </si>
  <si>
    <t>Avg this round: 193.2</t>
  </si>
  <si>
    <t>Avg this round: 187.1</t>
  </si>
  <si>
    <t>Avg this round: 181.2</t>
  </si>
  <si>
    <t>Avg this round: 174.9</t>
  </si>
  <si>
    <t>Avg this round: 178.1</t>
  </si>
  <si>
    <t>Avg this round: 169.0</t>
  </si>
  <si>
    <t>Avg this round: 192.4</t>
  </si>
  <si>
    <t>Avg this round: 199.0</t>
  </si>
  <si>
    <t>Avg this round: 188.9</t>
  </si>
  <si>
    <t>Avg this round: 189.6</t>
  </si>
  <si>
    <t>Avg this round: 182.4</t>
  </si>
  <si>
    <t>Avg this round: 187.3</t>
  </si>
  <si>
    <t>Avg this round: 183.7</t>
  </si>
  <si>
    <t>Avg this round: 172.0</t>
  </si>
  <si>
    <t>Avg this round: 198.4</t>
  </si>
  <si>
    <t>Avg this round: 196.3</t>
  </si>
  <si>
    <t>Avg this round: 196.0</t>
  </si>
  <si>
    <t>Avg this round: 191.1</t>
  </si>
  <si>
    <t>Avg this round: 191.4</t>
  </si>
  <si>
    <t>Avg this round: 199.2</t>
  </si>
  <si>
    <t>Avg this round: 196.1</t>
  </si>
  <si>
    <t>Avg this round: 194.3</t>
  </si>
  <si>
    <t>Avg this round: 192.0</t>
  </si>
  <si>
    <t>Avg this round: 194.4</t>
  </si>
  <si>
    <t>Avg this round: 194.7</t>
  </si>
  <si>
    <t>Avg this round: 195.9</t>
  </si>
  <si>
    <t>Avg this round: 192.1</t>
  </si>
  <si>
    <t>Avg this round: 189.4</t>
  </si>
  <si>
    <t>Avg this round: 191.6</t>
  </si>
  <si>
    <t>Avg this round: 190.8</t>
  </si>
  <si>
    <t>Avg this round: 187.2</t>
  </si>
  <si>
    <t>Avg this round: 179.2</t>
  </si>
  <si>
    <t>Avg this round: 181.8</t>
  </si>
  <si>
    <t>Avg this round: 197.3</t>
  </si>
  <si>
    <t>Avg this round: 196.8</t>
  </si>
  <si>
    <t>Avg this round: 194.9</t>
  </si>
  <si>
    <t>Avg this round: 197.7</t>
  </si>
  <si>
    <t>Avg this round: 188.2</t>
  </si>
  <si>
    <t>Avg this round: 198.7</t>
  </si>
  <si>
    <t>Avg this round: 194.5</t>
  </si>
  <si>
    <t>Avg this round: 193.4</t>
  </si>
  <si>
    <t>Avg this round: 582.6</t>
  </si>
  <si>
    <t>Avg this round: 566.0</t>
  </si>
  <si>
    <t>Avg this round: 592.0</t>
  </si>
  <si>
    <t>Avg this round: 572.5</t>
  </si>
  <si>
    <t>Avg this round: 590.0</t>
  </si>
  <si>
    <t>Avg this round: 577.4</t>
  </si>
  <si>
    <t>Avg this round: 593.2</t>
  </si>
  <si>
    <t>Avg this round: 590.4</t>
  </si>
  <si>
    <t>Avg this round: 589.6</t>
  </si>
  <si>
    <t>Avg this round: 574.0</t>
  </si>
  <si>
    <t>Avg this round: 569.0</t>
  </si>
  <si>
    <t>Cumbria &amp; Northumbria Target Shooting Association Results</t>
  </si>
  <si>
    <t>Links to all Sheets and Divisions in the Results file</t>
  </si>
  <si>
    <t>10m Air Pistol</t>
  </si>
  <si>
    <t>D1</t>
  </si>
  <si>
    <t>D2</t>
  </si>
  <si>
    <t>D3</t>
  </si>
  <si>
    <t>D4</t>
  </si>
  <si>
    <t>D5</t>
  </si>
  <si>
    <t>D6</t>
  </si>
  <si>
    <t>D7</t>
  </si>
  <si>
    <t>D8</t>
  </si>
  <si>
    <t>D9</t>
  </si>
  <si>
    <t>D10</t>
  </si>
  <si>
    <t>Bench SR (Rim) Team</t>
  </si>
  <si>
    <t>D11</t>
  </si>
  <si>
    <t>D12</t>
  </si>
  <si>
    <t>D13</t>
  </si>
  <si>
    <t>D14</t>
  </si>
  <si>
    <t>D15</t>
  </si>
  <si>
    <t>D16</t>
  </si>
  <si>
    <t>D17</t>
  </si>
  <si>
    <t>D18</t>
  </si>
  <si>
    <t>Gallery Rifle Any</t>
  </si>
  <si>
    <t>10m Air Pistol Jun</t>
  </si>
  <si>
    <t>Gallery Rifle Any Sen</t>
  </si>
  <si>
    <t>10m Air Pistol Sen</t>
  </si>
  <si>
    <t>Gallery Rifle Iron</t>
  </si>
  <si>
    <t>10m Air Pistol Team</t>
  </si>
  <si>
    <t>Gallery Rifle Iron Sen</t>
  </si>
  <si>
    <t>10m Air Pistol (Supp rest)</t>
  </si>
  <si>
    <t>L-Barrelled Revolver Any</t>
  </si>
  <si>
    <t>10m Air Pistol (Supp rest) Sen</t>
  </si>
  <si>
    <t>L-Barrelled Revolver Iron</t>
  </si>
  <si>
    <t>6Yd Air Pistol</t>
  </si>
  <si>
    <t>Long Barrelled Pistol</t>
  </si>
  <si>
    <t>10m Air Rifle</t>
  </si>
  <si>
    <t>Long Barrelled Pistol Sen</t>
  </si>
  <si>
    <t>10m Air Rifle Jun</t>
  </si>
  <si>
    <t>LR Rifle 100 Any</t>
  </si>
  <si>
    <t>10m Air Rifle Sen</t>
  </si>
  <si>
    <t>LR Rifle 100 Any Sen</t>
  </si>
  <si>
    <t>10m Air Rifle Team</t>
  </si>
  <si>
    <t>LR Rifle 50 Iron</t>
  </si>
  <si>
    <t>10m Air Rifle (Supp rest)</t>
  </si>
  <si>
    <t>LR Rifle Dewar</t>
  </si>
  <si>
    <t>10m Air Rifle (Supp rest) Sen</t>
  </si>
  <si>
    <t>LR Rifle Dewar Sen</t>
  </si>
  <si>
    <t>20Yd Pistol</t>
  </si>
  <si>
    <t>Muzzle-loading Nitro</t>
  </si>
  <si>
    <t>20Yd Pistol Sen</t>
  </si>
  <si>
    <t>Muzzle-loading Pistol</t>
  </si>
  <si>
    <t>Bench 100yd</t>
  </si>
  <si>
    <t>Muzzle-loading Pistol Sen</t>
  </si>
  <si>
    <t>Bench 100yd Sen</t>
  </si>
  <si>
    <t>Muzzle-loading Revolver</t>
  </si>
  <si>
    <t>Bench 100yd Team</t>
  </si>
  <si>
    <t>Muzzle-loading Revolver Sen</t>
  </si>
  <si>
    <t>Bench 50m</t>
  </si>
  <si>
    <t>Rapid Fire Air Pistol</t>
  </si>
  <si>
    <t>Bench 50m Sen</t>
  </si>
  <si>
    <t>Rapid Fire Rifle</t>
  </si>
  <si>
    <t>Bench 50m Team</t>
  </si>
  <si>
    <t>Short Range Rifle</t>
  </si>
  <si>
    <t>Bench SR (Air)</t>
  </si>
  <si>
    <t>Short Range Rifle Jun</t>
  </si>
  <si>
    <t>Bench SR (Air) Sen</t>
  </si>
  <si>
    <t>Short Range Rifle Sen</t>
  </si>
  <si>
    <t>Bench SR (Air) Team</t>
  </si>
  <si>
    <t>Short Range Rifle Team</t>
  </si>
  <si>
    <t>Bench SR (Rim)</t>
  </si>
  <si>
    <t>Sport Rifle</t>
  </si>
  <si>
    <t>D19</t>
  </si>
  <si>
    <t>D20</t>
  </si>
  <si>
    <t>D21</t>
  </si>
  <si>
    <t>D22</t>
  </si>
  <si>
    <t>D23</t>
  </si>
  <si>
    <t>D24</t>
  </si>
  <si>
    <t>D25</t>
  </si>
  <si>
    <t>D26</t>
  </si>
  <si>
    <t>D27</t>
  </si>
  <si>
    <t>D28</t>
  </si>
  <si>
    <t>Sport Rifle Sen</t>
  </si>
  <si>
    <t>Bench SR (Rim) Jun</t>
  </si>
  <si>
    <t>Sport Rifle Team</t>
  </si>
  <si>
    <t>Bench SR (Rim) Sen</t>
  </si>
  <si>
    <t>SR Standard Pistol</t>
  </si>
  <si>
    <t>To return to this sheet from any result sheet, hit the blue arrow at the top left of the sheet</t>
  </si>
  <si>
    <t>Winter 2025-26 - Round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</si>
</sst>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_);[Red]\(#,##0.0\)"/>
    <numFmt numFmtId="165" formatCode="0.0"/>
    <numFmt numFmtId="166" formatCode="[$-809]General"/>
    <numFmt numFmtId="167" formatCode="0.000"/>
    <numFmt numFmtId="168" formatCode="##0.000"/>
  </numFmts>
  <fonts count="5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name val="Times New Roman"/>
      <family val="1"/>
    </font>
    <font>
      <b/>
      <sz val="10"/>
      <name val="Trebuchet MS"/>
      <family val="2"/>
    </font>
    <font>
      <b/>
      <sz val="13"/>
      <name val="Trebuchet MS"/>
      <family val="2"/>
    </font>
    <font>
      <b/>
      <sz val="8"/>
      <color rgb="FFFFFFFF"/>
      <name val="Trebuchet MS"/>
      <family val="2"/>
    </font>
    <font>
      <sz val="14"/>
      <color rgb="FF0000FF"/>
      <name val="Wingdings 3"/>
      <family val="1"/>
      <charset val="2"/>
    </font>
    <font>
      <b/>
      <u/>
      <sz val="12"/>
      <name val="Trebuchet MS"/>
      <family val="2"/>
    </font>
    <font>
      <b/>
      <u/>
      <sz val="13"/>
      <name val="Trebuchet MS"/>
      <family val="2"/>
    </font>
    <font>
      <sz val="8"/>
      <name val="Trebuchet MS"/>
      <family val="2"/>
    </font>
    <font>
      <sz val="10"/>
      <name val="Trebuchet MS"/>
      <family val="2"/>
    </font>
    <font>
      <sz val="10"/>
      <color theme="0"/>
      <name val="Trebuchet MS"/>
      <family val="2"/>
    </font>
    <font>
      <sz val="10"/>
      <color theme="1"/>
      <name val="Trebuchet MS"/>
      <family val="2"/>
    </font>
    <font>
      <sz val="11"/>
      <color theme="1"/>
      <name val="Trebuchet MS"/>
      <family val="2"/>
    </font>
    <font>
      <b/>
      <sz val="13"/>
      <color theme="0"/>
      <name val="Trebuchet MS"/>
      <family val="2"/>
    </font>
    <font>
      <sz val="10"/>
      <color rgb="FF000000"/>
      <name val="Trebuchet MS"/>
      <family val="2"/>
    </font>
    <font>
      <sz val="8"/>
      <color rgb="FF000000"/>
      <name val="Trebuchet MS"/>
      <family val="2"/>
    </font>
    <font>
      <sz val="11"/>
      <color rgb="FFFFFFFF"/>
      <name val="Aptos Narrow"/>
      <family val="2"/>
      <scheme val="minor"/>
    </font>
    <font>
      <b/>
      <sz val="11"/>
      <color rgb="FF0070C0"/>
      <name val="Trebuchet MS"/>
      <family val="2"/>
    </font>
    <font>
      <b/>
      <sz val="9"/>
      <name val="Trebuchet MS"/>
      <family val="2"/>
    </font>
    <font>
      <sz val="10"/>
      <name val="Times New Roman"/>
      <family val="1"/>
      <charset val="1"/>
    </font>
    <font>
      <b/>
      <sz val="13"/>
      <name val="Trebuchet MS"/>
      <family val="2"/>
      <charset val="1"/>
    </font>
    <font>
      <sz val="11"/>
      <color rgb="FF000000"/>
      <name val="Aptos Narrow"/>
      <family val="2"/>
      <charset val="1"/>
    </font>
    <font>
      <b/>
      <sz val="8"/>
      <color rgb="FFFFFFFF"/>
      <name val="Trebuchet MS"/>
      <family val="2"/>
      <charset val="1"/>
    </font>
    <font>
      <sz val="13"/>
      <name val="Trebuchet MS"/>
      <family val="2"/>
      <charset val="1"/>
    </font>
    <font>
      <b/>
      <sz val="10"/>
      <name val="Trebuchet MS"/>
      <family val="2"/>
      <charset val="1"/>
    </font>
    <font>
      <u/>
      <sz val="11"/>
      <color rgb="FF467886"/>
      <name val="Aptos Narrow"/>
      <family val="2"/>
      <charset val="1"/>
    </font>
    <font>
      <b/>
      <u/>
      <sz val="12"/>
      <name val="Trebuchet MS"/>
      <family val="2"/>
      <charset val="1"/>
    </font>
    <font>
      <b/>
      <u/>
      <sz val="13"/>
      <name val="Trebuchet MS"/>
      <family val="2"/>
      <charset val="1"/>
    </font>
    <font>
      <sz val="10"/>
      <name val="Trebuchet MS"/>
      <family val="2"/>
      <charset val="1"/>
    </font>
    <font>
      <sz val="10"/>
      <name val="Verdana"/>
      <family val="2"/>
      <charset val="1"/>
    </font>
    <font>
      <sz val="8"/>
      <name val="Trebuchet MS"/>
      <family val="2"/>
      <charset val="1"/>
    </font>
    <font>
      <sz val="10"/>
      <color rgb="FFFFFFFF"/>
      <name val="Trebuchet MS"/>
      <family val="2"/>
      <charset val="1"/>
    </font>
    <font>
      <sz val="11"/>
      <color rgb="FF000000"/>
      <name val="Trebuchet MS"/>
      <family val="2"/>
      <charset val="1"/>
    </font>
    <font>
      <sz val="10"/>
      <color rgb="FF000000"/>
      <name val="Trebuchet MS"/>
      <family val="2"/>
      <charset val="1"/>
    </font>
    <font>
      <sz val="10"/>
      <name val="Verdana"/>
      <family val="2"/>
    </font>
    <font>
      <b/>
      <sz val="10"/>
      <color theme="1"/>
      <name val="Trebuchet MS"/>
      <family val="2"/>
    </font>
    <font>
      <b/>
      <sz val="9"/>
      <color theme="1"/>
      <name val="Trebuchet MS"/>
      <family val="2"/>
    </font>
    <font>
      <sz val="2"/>
      <name val="Trebuchet MS"/>
      <family val="2"/>
    </font>
    <font>
      <sz val="10"/>
      <color rgb="FFFF0000"/>
      <name val="Trebuchet MS"/>
      <family val="2"/>
    </font>
    <font>
      <sz val="12"/>
      <color rgb="FF000000"/>
      <name val="Verdana"/>
      <family val="2"/>
      <charset val="1"/>
    </font>
    <font>
      <sz val="11"/>
      <color theme="1"/>
      <name val="Aptos Narrow"/>
      <family val="2"/>
      <charset val="1"/>
    </font>
    <font>
      <u/>
      <sz val="11"/>
      <color theme="10"/>
      <name val="Aptos Narrow"/>
      <family val="2"/>
      <charset val="1"/>
    </font>
    <font>
      <sz val="10"/>
      <color theme="0"/>
      <name val="Trebuchet MS"/>
      <family val="2"/>
      <charset val="1"/>
    </font>
    <font>
      <sz val="12"/>
      <color indexed="8"/>
      <name val="Verdana"/>
      <family val="2"/>
    </font>
    <font>
      <sz val="13"/>
      <name val="Trebuchet MS"/>
      <family val="2"/>
    </font>
    <font>
      <sz val="10"/>
      <color rgb="FF00B050"/>
      <name val="Trebuchet MS"/>
      <family val="2"/>
    </font>
    <font>
      <sz val="11"/>
      <color theme="1"/>
      <name val="Trebuchet MS"/>
      <family val="2"/>
      <charset val="1"/>
    </font>
    <font>
      <sz val="10"/>
      <color theme="1"/>
      <name val="Trebuchet MS"/>
      <family val="2"/>
      <charset val="1"/>
    </font>
    <font>
      <b/>
      <sz val="13"/>
      <color theme="0"/>
      <name val="Trebuchet MS"/>
      <family val="2"/>
      <charset val="1"/>
    </font>
    <font>
      <sz val="8"/>
      <color rgb="FF000000"/>
      <name val="Trebuchet MS"/>
      <family val="2"/>
      <charset val="1"/>
    </font>
    <font>
      <sz val="11"/>
      <color rgb="FF000000"/>
      <name val="Aptos Narrow"/>
      <family val="2"/>
    </font>
    <font>
      <b/>
      <sz val="16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u/>
      <sz val="11"/>
      <color rgb="FF0000FF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darkVertical"/>
    </fill>
    <fill>
      <patternFill patternType="solid">
        <fgColor rgb="FFFFFF00"/>
        <bgColor indexed="64"/>
      </patternFill>
    </fill>
    <fill>
      <patternFill patternType="solid">
        <fgColor rgb="FF808080"/>
        <bgColor rgb="FF969696"/>
      </patternFill>
    </fill>
    <fill>
      <patternFill patternType="solid">
        <fgColor rgb="FFD9D9D9"/>
        <bgColor rgb="FFD9D9D9"/>
      </patternFill>
    </fill>
  </fills>
  <borders count="58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 style="thin">
        <color rgb="FFFFFFFF"/>
      </left>
      <right/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</borders>
  <cellStyleXfs count="13">
    <xf numFmtId="0" fontId="0" fillId="0" borderId="0"/>
    <xf numFmtId="0" fontId="2" fillId="0" borderId="0" applyNumberFormat="0" applyFill="0" applyBorder="0" applyAlignment="0" applyProtection="0"/>
    <xf numFmtId="0" fontId="3" fillId="0" borderId="0"/>
    <xf numFmtId="0" fontId="21" fillId="0" borderId="0"/>
    <xf numFmtId="0" fontId="23" fillId="0" borderId="0"/>
    <xf numFmtId="0" fontId="27" fillId="0" borderId="0" applyBorder="0" applyProtection="0"/>
    <xf numFmtId="0" fontId="31" fillId="0" borderId="0"/>
    <xf numFmtId="0" fontId="36" fillId="0" borderId="0"/>
    <xf numFmtId="0" fontId="41" fillId="0" borderId="0" applyBorder="0" applyProtection="0">
      <alignment vertical="top" wrapText="1"/>
    </xf>
    <xf numFmtId="0" fontId="42" fillId="0" borderId="0"/>
    <xf numFmtId="0" fontId="43" fillId="0" borderId="0" applyBorder="0" applyProtection="0"/>
    <xf numFmtId="0" fontId="45" fillId="0" borderId="0" applyNumberFormat="0" applyFill="0" applyBorder="0" applyProtection="0">
      <alignment vertical="top" wrapText="1"/>
    </xf>
    <xf numFmtId="166" fontId="52" fillId="0" borderId="0" applyBorder="0" applyProtection="0"/>
  </cellStyleXfs>
  <cellXfs count="420">
    <xf numFmtId="0" fontId="0" fillId="0" borderId="0" xfId="0"/>
    <xf numFmtId="0" fontId="4" fillId="0" borderId="0" xfId="2" applyFont="1" applyAlignment="1">
      <alignment horizontal="center"/>
    </xf>
    <xf numFmtId="0" fontId="5" fillId="0" borderId="0" xfId="2" applyFont="1"/>
    <xf numFmtId="0" fontId="5" fillId="0" borderId="0" xfId="0" applyFont="1"/>
    <xf numFmtId="0" fontId="6" fillId="0" borderId="0" xfId="0" applyFont="1"/>
    <xf numFmtId="0" fontId="7" fillId="0" borderId="0" xfId="1" applyFont="1" applyAlignment="1" applyProtection="1">
      <alignment horizontal="left"/>
      <protection locked="0"/>
    </xf>
    <xf numFmtId="0" fontId="8" fillId="0" borderId="0" xfId="2" applyFont="1" applyAlignment="1">
      <alignment vertical="center"/>
    </xf>
    <xf numFmtId="0" fontId="9" fillId="0" borderId="0" xfId="2" applyFont="1" applyAlignment="1">
      <alignment horizontal="right"/>
    </xf>
    <xf numFmtId="0" fontId="4" fillId="0" borderId="0" xfId="2" applyFont="1"/>
    <xf numFmtId="0" fontId="10" fillId="0" borderId="0" xfId="2" applyFont="1"/>
    <xf numFmtId="0" fontId="11" fillId="0" borderId="0" xfId="2" applyFont="1"/>
    <xf numFmtId="0" fontId="12" fillId="0" borderId="1" xfId="2" applyFont="1" applyBorder="1" applyAlignment="1">
      <alignment horizontal="center"/>
    </xf>
    <xf numFmtId="0" fontId="11" fillId="0" borderId="2" xfId="2" applyFont="1" applyBorder="1"/>
    <xf numFmtId="0" fontId="11" fillId="0" borderId="2" xfId="2" applyFont="1" applyBorder="1" applyAlignment="1">
      <alignment horizontal="right"/>
    </xf>
    <xf numFmtId="0" fontId="11" fillId="0" borderId="3" xfId="2" applyFont="1" applyBorder="1" applyAlignment="1">
      <alignment horizontal="right"/>
    </xf>
    <xf numFmtId="0" fontId="11" fillId="0" borderId="4" xfId="2" applyFont="1" applyBorder="1" applyAlignment="1">
      <alignment horizontal="center"/>
    </xf>
    <xf numFmtId="0" fontId="11" fillId="0" borderId="5" xfId="2" applyFont="1" applyBorder="1" applyAlignment="1">
      <alignment horizontal="left"/>
    </xf>
    <xf numFmtId="0" fontId="13" fillId="0" borderId="5" xfId="0" applyFont="1" applyBorder="1"/>
    <xf numFmtId="0" fontId="11" fillId="0" borderId="5" xfId="2" applyFont="1" applyBorder="1"/>
    <xf numFmtId="0" fontId="11" fillId="0" borderId="6" xfId="2" applyFont="1" applyBorder="1"/>
    <xf numFmtId="0" fontId="11" fillId="0" borderId="7" xfId="2" applyFont="1" applyBorder="1" applyAlignment="1">
      <alignment horizontal="center"/>
    </xf>
    <xf numFmtId="164" fontId="11" fillId="0" borderId="8" xfId="0" applyNumberFormat="1" applyFont="1" applyBorder="1" applyAlignment="1">
      <alignment horizontal="left"/>
    </xf>
    <xf numFmtId="0" fontId="13" fillId="0" borderId="8" xfId="0" applyFont="1" applyBorder="1"/>
    <xf numFmtId="0" fontId="11" fillId="0" borderId="9" xfId="2" applyFont="1" applyBorder="1"/>
    <xf numFmtId="0" fontId="11" fillId="0" borderId="8" xfId="0" applyFont="1" applyBorder="1"/>
    <xf numFmtId="0" fontId="11" fillId="0" borderId="10" xfId="0" applyFont="1" applyBorder="1"/>
    <xf numFmtId="15" fontId="11" fillId="0" borderId="8" xfId="2" applyNumberFormat="1" applyFont="1" applyBorder="1" applyAlignment="1">
      <alignment horizontal="left"/>
    </xf>
    <xf numFmtId="0" fontId="11" fillId="0" borderId="8" xfId="2" applyFont="1" applyBorder="1" applyAlignment="1">
      <alignment horizontal="left"/>
    </xf>
    <xf numFmtId="0" fontId="11" fillId="0" borderId="8" xfId="2" applyFont="1" applyBorder="1"/>
    <xf numFmtId="0" fontId="11" fillId="0" borderId="10" xfId="2" applyFont="1" applyBorder="1"/>
    <xf numFmtId="0" fontId="11" fillId="0" borderId="11" xfId="2" applyFont="1" applyBorder="1" applyAlignment="1">
      <alignment horizontal="center"/>
    </xf>
    <xf numFmtId="0" fontId="11" fillId="0" borderId="12" xfId="2" applyFont="1" applyBorder="1" applyAlignment="1">
      <alignment horizontal="left"/>
    </xf>
    <xf numFmtId="0" fontId="13" fillId="0" borderId="12" xfId="0" applyFont="1" applyBorder="1"/>
    <xf numFmtId="0" fontId="11" fillId="0" borderId="13" xfId="2" applyFont="1" applyBorder="1"/>
    <xf numFmtId="0" fontId="11" fillId="0" borderId="12" xfId="2" applyFont="1" applyBorder="1"/>
    <xf numFmtId="0" fontId="11" fillId="0" borderId="14" xfId="2" applyFont="1" applyBorder="1"/>
    <xf numFmtId="0" fontId="11" fillId="0" borderId="0" xfId="2" applyFont="1" applyAlignment="1">
      <alignment horizontal="center"/>
    </xf>
    <xf numFmtId="164" fontId="11" fillId="0" borderId="5" xfId="0" applyNumberFormat="1" applyFont="1" applyBorder="1" applyAlignment="1">
      <alignment horizontal="left"/>
    </xf>
    <xf numFmtId="0" fontId="11" fillId="0" borderId="5" xfId="0" applyFont="1" applyBorder="1"/>
    <xf numFmtId="0" fontId="11" fillId="0" borderId="6" xfId="0" applyFont="1" applyBorder="1"/>
    <xf numFmtId="15" fontId="11" fillId="0" borderId="0" xfId="2" applyNumberFormat="1" applyFont="1" applyAlignment="1">
      <alignment horizontal="right"/>
    </xf>
    <xf numFmtId="0" fontId="14" fillId="0" borderId="0" xfId="0" applyFont="1"/>
    <xf numFmtId="0" fontId="9" fillId="0" borderId="0" xfId="0" applyFont="1" applyAlignment="1">
      <alignment horizontal="right"/>
    </xf>
    <xf numFmtId="0" fontId="13" fillId="0" borderId="0" xfId="0" applyFont="1"/>
    <xf numFmtId="0" fontId="13" fillId="0" borderId="4" xfId="0" applyFont="1" applyBorder="1" applyAlignment="1">
      <alignment horizontal="center"/>
    </xf>
    <xf numFmtId="0" fontId="13" fillId="0" borderId="5" xfId="0" applyFont="1" applyBorder="1" applyAlignment="1">
      <alignment horizontal="left"/>
    </xf>
    <xf numFmtId="0" fontId="13" fillId="0" borderId="6" xfId="0" applyFont="1" applyBorder="1"/>
    <xf numFmtId="0" fontId="13" fillId="0" borderId="7" xfId="0" applyFont="1" applyBorder="1" applyAlignment="1">
      <alignment horizontal="center"/>
    </xf>
    <xf numFmtId="0" fontId="13" fillId="0" borderId="8" xfId="0" applyFont="1" applyBorder="1" applyAlignment="1">
      <alignment horizontal="left"/>
    </xf>
    <xf numFmtId="0" fontId="13" fillId="0" borderId="10" xfId="0" applyFont="1" applyBorder="1"/>
    <xf numFmtId="0" fontId="13" fillId="0" borderId="11" xfId="0" applyFont="1" applyBorder="1" applyAlignment="1">
      <alignment horizontal="center"/>
    </xf>
    <xf numFmtId="0" fontId="13" fillId="0" borderId="12" xfId="0" applyFont="1" applyBorder="1" applyAlignment="1">
      <alignment horizontal="left"/>
    </xf>
    <xf numFmtId="0" fontId="13" fillId="0" borderId="14" xfId="0" applyFont="1" applyBorder="1"/>
    <xf numFmtId="164" fontId="11" fillId="0" borderId="12" xfId="0" applyNumberFormat="1" applyFont="1" applyBorder="1" applyAlignment="1">
      <alignment horizontal="left"/>
    </xf>
    <xf numFmtId="0" fontId="11" fillId="0" borderId="12" xfId="0" applyFont="1" applyBorder="1"/>
    <xf numFmtId="0" fontId="11" fillId="0" borderId="14" xfId="0" applyFont="1" applyBorder="1"/>
    <xf numFmtId="0" fontId="5" fillId="0" borderId="0" xfId="0" applyFont="1" applyAlignment="1">
      <alignment horizontal="center"/>
    </xf>
    <xf numFmtId="0" fontId="15" fillId="0" borderId="0" xfId="0" applyFont="1"/>
    <xf numFmtId="0" fontId="11" fillId="0" borderId="0" xfId="2" applyFont="1" applyAlignment="1">
      <alignment vertical="center"/>
    </xf>
    <xf numFmtId="0" fontId="8" fillId="0" borderId="0" xfId="0" applyFont="1" applyAlignment="1">
      <alignment vertical="center"/>
    </xf>
    <xf numFmtId="0" fontId="11" fillId="0" borderId="15" xfId="2" applyFont="1" applyBorder="1"/>
    <xf numFmtId="0" fontId="11" fillId="0" borderId="16" xfId="2" applyFont="1" applyBorder="1"/>
    <xf numFmtId="1" fontId="12" fillId="0" borderId="16" xfId="2" applyNumberFormat="1" applyFont="1" applyBorder="1"/>
    <xf numFmtId="0" fontId="11" fillId="0" borderId="16" xfId="2" applyFont="1" applyBorder="1" applyAlignment="1">
      <alignment horizontal="right"/>
    </xf>
    <xf numFmtId="0" fontId="11" fillId="0" borderId="17" xfId="2" applyFont="1" applyBorder="1" applyAlignment="1">
      <alignment horizontal="right"/>
    </xf>
    <xf numFmtId="0" fontId="0" fillId="0" borderId="0" xfId="0" applyAlignment="1">
      <alignment horizontal="center"/>
    </xf>
    <xf numFmtId="0" fontId="11" fillId="0" borderId="18" xfId="2" applyFont="1" applyBorder="1"/>
    <xf numFmtId="0" fontId="13" fillId="0" borderId="9" xfId="0" applyFont="1" applyBorder="1"/>
    <xf numFmtId="0" fontId="11" fillId="0" borderId="19" xfId="2" applyFont="1" applyBorder="1"/>
    <xf numFmtId="0" fontId="11" fillId="0" borderId="7" xfId="2" applyFont="1" applyBorder="1"/>
    <xf numFmtId="0" fontId="11" fillId="0" borderId="11" xfId="2" applyFont="1" applyBorder="1"/>
    <xf numFmtId="165" fontId="11" fillId="0" borderId="0" xfId="2" applyNumberFormat="1" applyFont="1"/>
    <xf numFmtId="0" fontId="11" fillId="0" borderId="1" xfId="2" applyFont="1" applyBorder="1"/>
    <xf numFmtId="0" fontId="11" fillId="0" borderId="18" xfId="0" applyFont="1" applyBorder="1" applyAlignment="1">
      <alignment horizontal="left"/>
    </xf>
    <xf numFmtId="0" fontId="16" fillId="0" borderId="0" xfId="2" applyFont="1"/>
    <xf numFmtId="0" fontId="11" fillId="0" borderId="0" xfId="2" applyFont="1" applyAlignment="1">
      <alignment horizontal="left"/>
    </xf>
    <xf numFmtId="0" fontId="11" fillId="2" borderId="0" xfId="2" applyFont="1" applyFill="1"/>
    <xf numFmtId="0" fontId="11" fillId="2" borderId="0" xfId="2" applyFont="1" applyFill="1" applyAlignment="1">
      <alignment horizontal="center"/>
    </xf>
    <xf numFmtId="0" fontId="11" fillId="0" borderId="0" xfId="0" applyFont="1"/>
    <xf numFmtId="0" fontId="13" fillId="0" borderId="18" xfId="0" applyFont="1" applyBorder="1"/>
    <xf numFmtId="0" fontId="13" fillId="0" borderId="19" xfId="0" applyFont="1" applyBorder="1"/>
    <xf numFmtId="0" fontId="17" fillId="0" borderId="0" xfId="2" applyFont="1"/>
    <xf numFmtId="0" fontId="13" fillId="0" borderId="7" xfId="0" applyFont="1" applyBorder="1"/>
    <xf numFmtId="0" fontId="13" fillId="0" borderId="11" xfId="0" applyFont="1" applyBorder="1"/>
    <xf numFmtId="15" fontId="11" fillId="0" borderId="0" xfId="2" applyNumberFormat="1" applyFont="1" applyAlignment="1">
      <alignment horizontal="center"/>
    </xf>
    <xf numFmtId="0" fontId="18" fillId="0" borderId="0" xfId="0" applyFont="1"/>
    <xf numFmtId="0" fontId="5" fillId="0" borderId="0" xfId="2" applyFont="1" applyAlignment="1">
      <alignment horizontal="center"/>
    </xf>
    <xf numFmtId="0" fontId="11" fillId="0" borderId="20" xfId="2" applyFont="1" applyBorder="1"/>
    <xf numFmtId="0" fontId="11" fillId="0" borderId="21" xfId="2" applyFont="1" applyBorder="1" applyAlignment="1">
      <alignment horizontal="right"/>
    </xf>
    <xf numFmtId="0" fontId="19" fillId="0" borderId="5" xfId="2" applyFont="1" applyBorder="1"/>
    <xf numFmtId="0" fontId="9" fillId="0" borderId="0" xfId="0" applyFont="1" applyAlignment="1">
      <alignment horizontal="right" vertical="center"/>
    </xf>
    <xf numFmtId="15" fontId="11" fillId="0" borderId="0" xfId="2" applyNumberFormat="1" applyFont="1" applyAlignment="1">
      <alignment horizontal="left"/>
    </xf>
    <xf numFmtId="0" fontId="12" fillId="0" borderId="0" xfId="2" applyFont="1"/>
    <xf numFmtId="0" fontId="8" fillId="0" borderId="0" xfId="0" applyFont="1"/>
    <xf numFmtId="0" fontId="11" fillId="0" borderId="21" xfId="2" applyFont="1" applyBorder="1"/>
    <xf numFmtId="0" fontId="20" fillId="0" borderId="0" xfId="2" applyFont="1"/>
    <xf numFmtId="0" fontId="11" fillId="3" borderId="8" xfId="2" applyFont="1" applyFill="1" applyBorder="1"/>
    <xf numFmtId="0" fontId="5" fillId="0" borderId="0" xfId="2" applyFont="1" applyAlignment="1">
      <alignment horizontal="center" vertical="center"/>
    </xf>
    <xf numFmtId="0" fontId="13" fillId="3" borderId="8" xfId="0" applyFont="1" applyFill="1" applyBorder="1"/>
    <xf numFmtId="0" fontId="13" fillId="3" borderId="12" xfId="0" applyFont="1" applyFill="1" applyBorder="1"/>
    <xf numFmtId="0" fontId="22" fillId="0" borderId="0" xfId="3" applyFont="1" applyAlignment="1">
      <alignment horizontal="center"/>
    </xf>
    <xf numFmtId="0" fontId="22" fillId="0" borderId="0" xfId="3" applyFont="1"/>
    <xf numFmtId="0" fontId="22" fillId="0" borderId="0" xfId="4" applyFont="1"/>
    <xf numFmtId="0" fontId="24" fillId="0" borderId="0" xfId="4" applyFont="1"/>
    <xf numFmtId="0" fontId="25" fillId="0" borderId="0" xfId="4" applyFont="1"/>
    <xf numFmtId="0" fontId="26" fillId="0" borderId="0" xfId="3" applyFont="1" applyAlignment="1">
      <alignment horizontal="center"/>
    </xf>
    <xf numFmtId="0" fontId="7" fillId="0" borderId="0" xfId="5" applyFont="1" applyBorder="1" applyAlignment="1" applyProtection="1">
      <alignment horizontal="left"/>
      <protection locked="0"/>
    </xf>
    <xf numFmtId="0" fontId="28" fillId="0" borderId="0" xfId="4" applyFont="1" applyAlignment="1">
      <alignment vertical="center"/>
    </xf>
    <xf numFmtId="0" fontId="29" fillId="0" borderId="0" xfId="3" applyFont="1" applyAlignment="1">
      <alignment horizontal="right"/>
    </xf>
    <xf numFmtId="0" fontId="26" fillId="0" borderId="0" xfId="3" applyFont="1"/>
    <xf numFmtId="0" fontId="30" fillId="0" borderId="0" xfId="3" applyFont="1"/>
    <xf numFmtId="0" fontId="26" fillId="0" borderId="0" xfId="6" applyFont="1" applyAlignment="1">
      <alignment horizontal="center"/>
    </xf>
    <xf numFmtId="0" fontId="26" fillId="0" borderId="0" xfId="6" applyFont="1"/>
    <xf numFmtId="0" fontId="32" fillId="0" borderId="0" xfId="6" applyFont="1"/>
    <xf numFmtId="0" fontId="10" fillId="0" borderId="0" xfId="6" applyFont="1"/>
    <xf numFmtId="0" fontId="30" fillId="0" borderId="0" xfId="4" applyFont="1"/>
    <xf numFmtId="0" fontId="33" fillId="0" borderId="1" xfId="3" applyFont="1" applyBorder="1" applyAlignment="1">
      <alignment horizontal="center"/>
    </xf>
    <xf numFmtId="0" fontId="30" fillId="0" borderId="2" xfId="3" applyFont="1" applyBorder="1"/>
    <xf numFmtId="0" fontId="30" fillId="0" borderId="20" xfId="3" applyFont="1" applyBorder="1"/>
    <xf numFmtId="0" fontId="30" fillId="0" borderId="16" xfId="3" applyFont="1" applyBorder="1"/>
    <xf numFmtId="0" fontId="30" fillId="0" borderId="21" xfId="3" applyFont="1" applyBorder="1"/>
    <xf numFmtId="0" fontId="30" fillId="0" borderId="2" xfId="3" applyFont="1" applyBorder="1" applyAlignment="1">
      <alignment horizontal="right"/>
    </xf>
    <xf numFmtId="0" fontId="30" fillId="0" borderId="3" xfId="3" applyFont="1" applyBorder="1" applyAlignment="1">
      <alignment horizontal="right"/>
    </xf>
    <xf numFmtId="0" fontId="30" fillId="0" borderId="4" xfId="3" applyFont="1" applyBorder="1" applyAlignment="1">
      <alignment horizontal="center"/>
    </xf>
    <xf numFmtId="0" fontId="30" fillId="0" borderId="5" xfId="3" applyFont="1" applyBorder="1" applyAlignment="1">
      <alignment horizontal="left"/>
    </xf>
    <xf numFmtId="0" fontId="30" fillId="0" borderId="5" xfId="3" applyFont="1" applyBorder="1"/>
    <xf numFmtId="0" fontId="30" fillId="0" borderId="5" xfId="4" applyFont="1" applyBorder="1"/>
    <xf numFmtId="0" fontId="30" fillId="0" borderId="6" xfId="4" applyFont="1" applyBorder="1"/>
    <xf numFmtId="0" fontId="30" fillId="0" borderId="7" xfId="3" applyFont="1" applyBorder="1" applyAlignment="1">
      <alignment horizontal="center"/>
    </xf>
    <xf numFmtId="0" fontId="30" fillId="0" borderId="8" xfId="3" applyFont="1" applyBorder="1" applyAlignment="1">
      <alignment horizontal="left"/>
    </xf>
    <xf numFmtId="0" fontId="30" fillId="0" borderId="8" xfId="3" applyFont="1" applyBorder="1"/>
    <xf numFmtId="0" fontId="30" fillId="0" borderId="9" xfId="3" applyFont="1" applyBorder="1"/>
    <xf numFmtId="0" fontId="30" fillId="0" borderId="10" xfId="3" applyFont="1" applyBorder="1"/>
    <xf numFmtId="15" fontId="30" fillId="0" borderId="0" xfId="3" applyNumberFormat="1" applyFont="1" applyAlignment="1">
      <alignment horizontal="left"/>
    </xf>
    <xf numFmtId="0" fontId="30" fillId="0" borderId="0" xfId="3" applyFont="1" applyAlignment="1">
      <alignment horizontal="center"/>
    </xf>
    <xf numFmtId="0" fontId="30" fillId="0" borderId="11" xfId="3" applyFont="1" applyBorder="1" applyAlignment="1">
      <alignment horizontal="center"/>
    </xf>
    <xf numFmtId="0" fontId="30" fillId="0" borderId="12" xfId="3" applyFont="1" applyBorder="1" applyAlignment="1">
      <alignment horizontal="left"/>
    </xf>
    <xf numFmtId="0" fontId="30" fillId="0" borderId="12" xfId="3" applyFont="1" applyBorder="1"/>
    <xf numFmtId="0" fontId="30" fillId="0" borderId="13" xfId="3" applyFont="1" applyBorder="1"/>
    <xf numFmtId="0" fontId="30" fillId="0" borderId="14" xfId="3" applyFont="1" applyBorder="1"/>
    <xf numFmtId="15" fontId="30" fillId="0" borderId="0" xfId="3" applyNumberFormat="1" applyFont="1" applyAlignment="1">
      <alignment horizontal="right"/>
    </xf>
    <xf numFmtId="0" fontId="34" fillId="0" borderId="0" xfId="4" applyFont="1"/>
    <xf numFmtId="0" fontId="29" fillId="0" borderId="0" xfId="4" applyFont="1" applyAlignment="1">
      <alignment horizontal="right"/>
    </xf>
    <xf numFmtId="0" fontId="35" fillId="0" borderId="0" xfId="4" applyFont="1"/>
    <xf numFmtId="0" fontId="35" fillId="0" borderId="7" xfId="4" applyFont="1" applyBorder="1" applyAlignment="1">
      <alignment horizontal="center"/>
    </xf>
    <xf numFmtId="0" fontId="35" fillId="0" borderId="8" xfId="4" applyFont="1" applyBorder="1" applyAlignment="1">
      <alignment horizontal="left"/>
    </xf>
    <xf numFmtId="0" fontId="35" fillId="0" borderId="8" xfId="4" applyFont="1" applyBorder="1"/>
    <xf numFmtId="0" fontId="35" fillId="0" borderId="10" xfId="4" applyFont="1" applyBorder="1"/>
    <xf numFmtId="0" fontId="35" fillId="0" borderId="11" xfId="4" applyFont="1" applyBorder="1" applyAlignment="1">
      <alignment horizontal="center"/>
    </xf>
    <xf numFmtId="0" fontId="35" fillId="0" borderId="12" xfId="4" applyFont="1" applyBorder="1" applyAlignment="1">
      <alignment horizontal="left"/>
    </xf>
    <xf numFmtId="0" fontId="35" fillId="0" borderId="12" xfId="4" applyFont="1" applyBorder="1"/>
    <xf numFmtId="0" fontId="35" fillId="0" borderId="14" xfId="4" applyFont="1" applyBorder="1"/>
    <xf numFmtId="0" fontId="32" fillId="0" borderId="0" xfId="3" applyFont="1"/>
    <xf numFmtId="0" fontId="10" fillId="0" borderId="0" xfId="3" applyFont="1"/>
    <xf numFmtId="0" fontId="28" fillId="0" borderId="0" xfId="3" applyFont="1" applyAlignment="1">
      <alignment vertical="center"/>
    </xf>
    <xf numFmtId="0" fontId="5" fillId="0" borderId="0" xfId="7" applyFont="1"/>
    <xf numFmtId="0" fontId="11" fillId="0" borderId="0" xfId="7" applyFont="1"/>
    <xf numFmtId="0" fontId="4" fillId="0" borderId="0" xfId="7" applyFont="1"/>
    <xf numFmtId="0" fontId="10" fillId="0" borderId="0" xfId="7" applyFont="1"/>
    <xf numFmtId="0" fontId="11" fillId="0" borderId="2" xfId="7" applyFont="1" applyBorder="1"/>
    <xf numFmtId="0" fontId="11" fillId="0" borderId="2" xfId="7" applyFont="1" applyBorder="1" applyAlignment="1">
      <alignment horizontal="right"/>
    </xf>
    <xf numFmtId="0" fontId="11" fillId="0" borderId="3" xfId="7" applyFont="1" applyBorder="1" applyAlignment="1">
      <alignment horizontal="right"/>
    </xf>
    <xf numFmtId="0" fontId="11" fillId="0" borderId="4" xfId="7" applyFont="1" applyBorder="1" applyAlignment="1">
      <alignment horizontal="center"/>
    </xf>
    <xf numFmtId="0" fontId="11" fillId="0" borderId="5" xfId="7" applyFont="1" applyBorder="1"/>
    <xf numFmtId="0" fontId="11" fillId="0" borderId="7" xfId="7" applyFont="1" applyBorder="1" applyAlignment="1">
      <alignment horizontal="center"/>
    </xf>
    <xf numFmtId="0" fontId="11" fillId="0" borderId="8" xfId="7" applyFont="1" applyBorder="1" applyAlignment="1">
      <alignment horizontal="left"/>
    </xf>
    <xf numFmtId="0" fontId="11" fillId="0" borderId="9" xfId="7" applyFont="1" applyBorder="1"/>
    <xf numFmtId="0" fontId="11" fillId="0" borderId="8" xfId="7" applyFont="1" applyBorder="1"/>
    <xf numFmtId="0" fontId="11" fillId="0" borderId="10" xfId="7" applyFont="1" applyBorder="1"/>
    <xf numFmtId="0" fontId="11" fillId="0" borderId="11" xfId="7" applyFont="1" applyBorder="1" applyAlignment="1">
      <alignment horizontal="center"/>
    </xf>
    <xf numFmtId="0" fontId="11" fillId="0" borderId="13" xfId="7" applyFont="1" applyBorder="1"/>
    <xf numFmtId="0" fontId="20" fillId="0" borderId="0" xfId="7" applyFont="1"/>
    <xf numFmtId="0" fontId="11" fillId="0" borderId="6" xfId="7" applyFont="1" applyBorder="1"/>
    <xf numFmtId="0" fontId="11" fillId="0" borderId="12" xfId="7" applyFont="1" applyBorder="1" applyAlignment="1">
      <alignment horizontal="left"/>
    </xf>
    <xf numFmtId="0" fontId="11" fillId="0" borderId="12" xfId="7" applyFont="1" applyBorder="1"/>
    <xf numFmtId="0" fontId="11" fillId="0" borderId="14" xfId="7" applyFont="1" applyBorder="1"/>
    <xf numFmtId="0" fontId="37" fillId="0" borderId="0" xfId="0" applyFont="1"/>
    <xf numFmtId="0" fontId="38" fillId="0" borderId="0" xfId="0" applyFont="1"/>
    <xf numFmtId="0" fontId="11" fillId="0" borderId="5" xfId="7" applyFont="1" applyBorder="1" applyAlignment="1">
      <alignment horizontal="left"/>
    </xf>
    <xf numFmtId="0" fontId="39" fillId="0" borderId="0" xfId="2" applyFont="1" applyAlignment="1">
      <alignment horizontal="right"/>
    </xf>
    <xf numFmtId="0" fontId="6" fillId="0" borderId="0" xfId="2" applyFont="1"/>
    <xf numFmtId="0" fontId="19" fillId="0" borderId="8" xfId="2" applyFont="1" applyBorder="1"/>
    <xf numFmtId="0" fontId="40" fillId="0" borderId="8" xfId="2" applyFont="1" applyBorder="1"/>
    <xf numFmtId="0" fontId="11" fillId="0" borderId="22" xfId="2" applyFont="1" applyBorder="1"/>
    <xf numFmtId="0" fontId="11" fillId="0" borderId="23" xfId="2" applyFont="1" applyBorder="1"/>
    <xf numFmtId="0" fontId="11" fillId="0" borderId="24" xfId="2" applyFont="1" applyBorder="1"/>
    <xf numFmtId="0" fontId="11" fillId="0" borderId="25" xfId="2" applyFont="1" applyBorder="1"/>
    <xf numFmtId="0" fontId="11" fillId="0" borderId="26" xfId="2" applyFont="1" applyBorder="1"/>
    <xf numFmtId="0" fontId="11" fillId="0" borderId="27" xfId="2" applyFont="1" applyBorder="1"/>
    <xf numFmtId="0" fontId="11" fillId="0" borderId="28" xfId="2" applyFont="1" applyBorder="1"/>
    <xf numFmtId="0" fontId="11" fillId="0" borderId="29" xfId="2" applyFont="1" applyBorder="1"/>
    <xf numFmtId="0" fontId="11" fillId="0" borderId="30" xfId="2" applyFont="1" applyBorder="1"/>
    <xf numFmtId="0" fontId="19" fillId="0" borderId="12" xfId="2" applyFont="1" applyBorder="1"/>
    <xf numFmtId="0" fontId="11" fillId="0" borderId="0" xfId="0" applyFont="1" applyAlignment="1">
      <alignment horizontal="left"/>
    </xf>
    <xf numFmtId="0" fontId="12" fillId="0" borderId="0" xfId="0" applyFont="1"/>
    <xf numFmtId="0" fontId="40" fillId="0" borderId="9" xfId="2" applyFont="1" applyBorder="1"/>
    <xf numFmtId="0" fontId="22" fillId="0" borderId="31" xfId="8" applyFont="1" applyBorder="1" applyAlignment="1" applyProtection="1">
      <alignment horizontal="center"/>
    </xf>
    <xf numFmtId="0" fontId="22" fillId="0" borderId="32" xfId="8" applyFont="1" applyBorder="1" applyAlignment="1" applyProtection="1"/>
    <xf numFmtId="1" fontId="22" fillId="0" borderId="32" xfId="8" applyNumberFormat="1" applyFont="1" applyBorder="1" applyAlignment="1" applyProtection="1"/>
    <xf numFmtId="0" fontId="22" fillId="0" borderId="0" xfId="9" applyFont="1"/>
    <xf numFmtId="0" fontId="24" fillId="0" borderId="0" xfId="9" applyFont="1"/>
    <xf numFmtId="0" fontId="25" fillId="0" borderId="0" xfId="9" applyFont="1"/>
    <xf numFmtId="0" fontId="30" fillId="0" borderId="33" xfId="8" applyFont="1" applyBorder="1" applyAlignment="1" applyProtection="1">
      <alignment horizontal="center"/>
    </xf>
    <xf numFmtId="1" fontId="7" fillId="0" borderId="0" xfId="10" applyNumberFormat="1" applyFont="1" applyBorder="1" applyAlignment="1" applyProtection="1">
      <alignment horizontal="left"/>
      <protection locked="0"/>
    </xf>
    <xf numFmtId="0" fontId="28" fillId="0" borderId="0" xfId="9" applyFont="1" applyAlignment="1">
      <alignment vertical="center"/>
    </xf>
    <xf numFmtId="0" fontId="30" fillId="0" borderId="0" xfId="8" applyFont="1" applyBorder="1" applyAlignment="1" applyProtection="1"/>
    <xf numFmtId="1" fontId="30" fillId="0" borderId="0" xfId="8" applyNumberFormat="1" applyFont="1" applyBorder="1" applyAlignment="1" applyProtection="1"/>
    <xf numFmtId="0" fontId="30" fillId="0" borderId="0" xfId="8" applyFont="1" applyBorder="1" applyAlignment="1" applyProtection="1">
      <alignment horizontal="center"/>
    </xf>
    <xf numFmtId="0" fontId="29" fillId="0" borderId="0" xfId="8" applyFont="1" applyBorder="1" applyAlignment="1" applyProtection="1">
      <alignment horizontal="right"/>
    </xf>
    <xf numFmtId="0" fontId="30" fillId="0" borderId="0" xfId="9" applyFont="1"/>
    <xf numFmtId="0" fontId="26" fillId="0" borderId="33" xfId="8" applyFont="1" applyBorder="1" applyAlignment="1" applyProtection="1">
      <alignment horizontal="center"/>
    </xf>
    <xf numFmtId="0" fontId="26" fillId="0" borderId="0" xfId="8" applyFont="1" applyBorder="1" applyAlignment="1" applyProtection="1"/>
    <xf numFmtId="1" fontId="32" fillId="0" borderId="0" xfId="8" applyNumberFormat="1" applyFont="1" applyBorder="1" applyAlignment="1" applyProtection="1"/>
    <xf numFmtId="0" fontId="32" fillId="0" borderId="0" xfId="8" applyFont="1" applyBorder="1" applyAlignment="1" applyProtection="1"/>
    <xf numFmtId="0" fontId="10" fillId="0" borderId="0" xfId="8" applyFont="1" applyBorder="1" applyAlignment="1" applyProtection="1"/>
    <xf numFmtId="0" fontId="44" fillId="0" borderId="1" xfId="3" applyFont="1" applyBorder="1" applyAlignment="1">
      <alignment horizontal="center"/>
    </xf>
    <xf numFmtId="0" fontId="30" fillId="0" borderId="2" xfId="8" applyFont="1" applyBorder="1" applyAlignment="1" applyProtection="1"/>
    <xf numFmtId="0" fontId="30" fillId="0" borderId="2" xfId="8" applyFont="1" applyBorder="1" applyAlignment="1" applyProtection="1">
      <alignment horizontal="right"/>
    </xf>
    <xf numFmtId="0" fontId="30" fillId="0" borderId="3" xfId="8" applyFont="1" applyBorder="1" applyAlignment="1" applyProtection="1">
      <alignment horizontal="right"/>
    </xf>
    <xf numFmtId="0" fontId="30" fillId="0" borderId="4" xfId="8" applyFont="1" applyBorder="1" applyAlignment="1" applyProtection="1">
      <alignment horizontal="center"/>
    </xf>
    <xf numFmtId="0" fontId="30" fillId="0" borderId="5" xfId="9" applyFont="1" applyBorder="1" applyAlignment="1">
      <alignment horizontal="left"/>
    </xf>
    <xf numFmtId="0" fontId="30" fillId="0" borderId="5" xfId="9" applyFont="1" applyBorder="1"/>
    <xf numFmtId="0" fontId="30" fillId="0" borderId="5" xfId="8" applyFont="1" applyBorder="1" applyAlignment="1" applyProtection="1"/>
    <xf numFmtId="0" fontId="30" fillId="0" borderId="6" xfId="9" applyFont="1" applyBorder="1"/>
    <xf numFmtId="15" fontId="30" fillId="0" borderId="5" xfId="3" applyNumberFormat="1" applyFont="1" applyBorder="1" applyAlignment="1">
      <alignment horizontal="left"/>
    </xf>
    <xf numFmtId="0" fontId="30" fillId="0" borderId="6" xfId="3" applyFont="1" applyBorder="1"/>
    <xf numFmtId="0" fontId="30" fillId="0" borderId="7" xfId="8" applyFont="1" applyBorder="1" applyAlignment="1" applyProtection="1">
      <alignment horizontal="center"/>
    </xf>
    <xf numFmtId="0" fontId="30" fillId="0" borderId="9" xfId="8" applyFont="1" applyBorder="1" applyAlignment="1" applyProtection="1"/>
    <xf numFmtId="0" fontId="30" fillId="0" borderId="8" xfId="9" applyFont="1" applyBorder="1" applyAlignment="1">
      <alignment horizontal="left"/>
    </xf>
    <xf numFmtId="0" fontId="30" fillId="0" borderId="8" xfId="9" applyFont="1" applyBorder="1"/>
    <xf numFmtId="0" fontId="30" fillId="0" borderId="10" xfId="9" applyFont="1" applyBorder="1"/>
    <xf numFmtId="0" fontId="30" fillId="0" borderId="8" xfId="8" applyFont="1" applyBorder="1" applyAlignment="1" applyProtection="1">
      <alignment horizontal="left"/>
    </xf>
    <xf numFmtId="0" fontId="30" fillId="0" borderId="8" xfId="8" applyFont="1" applyBorder="1" applyAlignment="1" applyProtection="1"/>
    <xf numFmtId="0" fontId="30" fillId="0" borderId="10" xfId="8" applyFont="1" applyBorder="1" applyAlignment="1" applyProtection="1"/>
    <xf numFmtId="0" fontId="30" fillId="0" borderId="11" xfId="8" applyFont="1" applyBorder="1" applyAlignment="1" applyProtection="1">
      <alignment horizontal="center"/>
    </xf>
    <xf numFmtId="0" fontId="30" fillId="0" borderId="13" xfId="8" applyFont="1" applyBorder="1" applyAlignment="1" applyProtection="1"/>
    <xf numFmtId="0" fontId="30" fillId="0" borderId="12" xfId="8" applyFont="1" applyBorder="1" applyAlignment="1" applyProtection="1">
      <alignment horizontal="left"/>
    </xf>
    <xf numFmtId="0" fontId="30" fillId="0" borderId="12" xfId="8" applyFont="1" applyBorder="1" applyAlignment="1" applyProtection="1"/>
    <xf numFmtId="0" fontId="30" fillId="0" borderId="14" xfId="9" applyFont="1" applyBorder="1"/>
    <xf numFmtId="0" fontId="30" fillId="0" borderId="4" xfId="9" applyFont="1" applyBorder="1" applyAlignment="1">
      <alignment horizontal="center"/>
    </xf>
    <xf numFmtId="0" fontId="30" fillId="0" borderId="7" xfId="9" applyFont="1" applyBorder="1" applyAlignment="1">
      <alignment horizontal="center"/>
    </xf>
    <xf numFmtId="0" fontId="30" fillId="0" borderId="12" xfId="9" applyFont="1" applyBorder="1" applyAlignment="1">
      <alignment horizontal="left"/>
    </xf>
    <xf numFmtId="0" fontId="30" fillId="0" borderId="12" xfId="9" applyFont="1" applyBorder="1"/>
    <xf numFmtId="0" fontId="30" fillId="0" borderId="11" xfId="9" applyFont="1" applyBorder="1" applyAlignment="1">
      <alignment horizontal="center"/>
    </xf>
    <xf numFmtId="0" fontId="30" fillId="0" borderId="5" xfId="8" applyFont="1" applyBorder="1" applyAlignment="1" applyProtection="1">
      <alignment horizontal="left"/>
    </xf>
    <xf numFmtId="0" fontId="5" fillId="0" borderId="34" xfId="11" applyFont="1" applyFill="1" applyBorder="1" applyAlignment="1">
      <alignment horizontal="center"/>
    </xf>
    <xf numFmtId="0" fontId="5" fillId="0" borderId="35" xfId="11" applyNumberFormat="1" applyFont="1" applyFill="1" applyBorder="1" applyAlignment="1"/>
    <xf numFmtId="1" fontId="5" fillId="0" borderId="35" xfId="11" applyNumberFormat="1" applyFont="1" applyFill="1" applyBorder="1" applyAlignment="1"/>
    <xf numFmtId="0" fontId="46" fillId="0" borderId="0" xfId="0" applyFont="1"/>
    <xf numFmtId="0" fontId="11" fillId="0" borderId="36" xfId="11" applyFont="1" applyFill="1" applyBorder="1" applyAlignment="1">
      <alignment horizontal="center"/>
    </xf>
    <xf numFmtId="0" fontId="4" fillId="0" borderId="36" xfId="11" applyFont="1" applyFill="1" applyBorder="1" applyAlignment="1">
      <alignment horizontal="center"/>
    </xf>
    <xf numFmtId="0" fontId="4" fillId="0" borderId="0" xfId="11" applyNumberFormat="1" applyFont="1" applyFill="1" applyBorder="1" applyAlignment="1"/>
    <xf numFmtId="1" fontId="10" fillId="0" borderId="0" xfId="11" applyNumberFormat="1" applyFont="1" applyFill="1" applyBorder="1" applyAlignment="1"/>
    <xf numFmtId="0" fontId="10" fillId="0" borderId="0" xfId="11" applyFont="1" applyFill="1" applyBorder="1" applyAlignment="1"/>
    <xf numFmtId="0" fontId="4" fillId="0" borderId="0" xfId="11" applyFont="1" applyFill="1" applyBorder="1" applyAlignment="1"/>
    <xf numFmtId="0" fontId="11" fillId="0" borderId="2" xfId="11" applyNumberFormat="1" applyFont="1" applyFill="1" applyBorder="1" applyAlignment="1"/>
    <xf numFmtId="0" fontId="11" fillId="0" borderId="2" xfId="11" applyNumberFormat="1" applyFont="1" applyFill="1" applyBorder="1" applyAlignment="1">
      <alignment horizontal="right"/>
    </xf>
    <xf numFmtId="0" fontId="11" fillId="0" borderId="3" xfId="11" applyNumberFormat="1" applyFont="1" applyFill="1" applyBorder="1" applyAlignment="1">
      <alignment horizontal="right"/>
    </xf>
    <xf numFmtId="0" fontId="11" fillId="0" borderId="5" xfId="11" applyNumberFormat="1" applyFont="1" applyFill="1" applyBorder="1" applyAlignment="1"/>
    <xf numFmtId="0" fontId="11" fillId="0" borderId="4" xfId="11" applyNumberFormat="1" applyFont="1" applyFill="1" applyBorder="1" applyAlignment="1">
      <alignment horizontal="center"/>
    </xf>
    <xf numFmtId="0" fontId="11" fillId="0" borderId="9" xfId="11" applyNumberFormat="1" applyFont="1" applyFill="1" applyBorder="1" applyAlignment="1"/>
    <xf numFmtId="0" fontId="11" fillId="0" borderId="7" xfId="11" applyNumberFormat="1" applyFont="1" applyFill="1" applyBorder="1" applyAlignment="1">
      <alignment horizontal="center"/>
    </xf>
    <xf numFmtId="0" fontId="11" fillId="0" borderId="8" xfId="11" applyNumberFormat="1" applyFont="1" applyFill="1" applyBorder="1" applyAlignment="1">
      <alignment horizontal="left"/>
    </xf>
    <xf numFmtId="0" fontId="11" fillId="0" borderId="11" xfId="11" applyNumberFormat="1" applyFont="1" applyFill="1" applyBorder="1" applyAlignment="1">
      <alignment horizontal="center"/>
    </xf>
    <xf numFmtId="0" fontId="11" fillId="0" borderId="13" xfId="11" applyNumberFormat="1" applyFont="1" applyFill="1" applyBorder="1" applyAlignment="1"/>
    <xf numFmtId="0" fontId="11" fillId="0" borderId="5" xfId="11" applyNumberFormat="1" applyFont="1" applyFill="1" applyBorder="1" applyAlignment="1">
      <alignment horizontal="left"/>
    </xf>
    <xf numFmtId="0" fontId="47" fillId="0" borderId="8" xfId="0" applyFont="1" applyBorder="1" applyAlignment="1">
      <alignment horizontal="left"/>
    </xf>
    <xf numFmtId="0" fontId="7" fillId="0" borderId="0" xfId="10" applyFont="1" applyBorder="1" applyAlignment="1" applyProtection="1">
      <alignment horizontal="left"/>
      <protection locked="0"/>
    </xf>
    <xf numFmtId="0" fontId="48" fillId="0" borderId="0" xfId="9" applyFont="1"/>
    <xf numFmtId="0" fontId="29" fillId="0" borderId="0" xfId="9" applyFont="1" applyAlignment="1">
      <alignment horizontal="right"/>
    </xf>
    <xf numFmtId="0" fontId="49" fillId="0" borderId="0" xfId="9" applyFont="1"/>
    <xf numFmtId="0" fontId="11" fillId="0" borderId="8" xfId="11" applyNumberFormat="1" applyFont="1" applyFill="1" applyBorder="1" applyAlignment="1"/>
    <xf numFmtId="0" fontId="11" fillId="0" borderId="12" xfId="11" applyNumberFormat="1" applyFont="1" applyFill="1" applyBorder="1" applyAlignment="1"/>
    <xf numFmtId="0" fontId="22" fillId="0" borderId="31" xfId="8" applyFont="1" applyBorder="1" applyAlignment="1" applyProtection="1"/>
    <xf numFmtId="0" fontId="22" fillId="0" borderId="0" xfId="8" applyFont="1" applyBorder="1" applyAlignment="1" applyProtection="1"/>
    <xf numFmtId="0" fontId="22" fillId="0" borderId="0" xfId="9" applyFont="1" applyAlignment="1">
      <alignment horizontal="center"/>
    </xf>
    <xf numFmtId="0" fontId="50" fillId="0" borderId="0" xfId="9" applyFont="1"/>
    <xf numFmtId="0" fontId="30" fillId="0" borderId="15" xfId="3" applyFont="1" applyBorder="1"/>
    <xf numFmtId="1" fontId="44" fillId="0" borderId="16" xfId="3" applyNumberFormat="1" applyFont="1" applyBorder="1"/>
    <xf numFmtId="0" fontId="30" fillId="0" borderId="16" xfId="3" applyFont="1" applyBorder="1" applyAlignment="1">
      <alignment horizontal="right"/>
    </xf>
    <xf numFmtId="0" fontId="30" fillId="0" borderId="17" xfId="3" applyFont="1" applyBorder="1" applyAlignment="1">
      <alignment horizontal="right"/>
    </xf>
    <xf numFmtId="0" fontId="42" fillId="0" borderId="0" xfId="9" applyAlignment="1">
      <alignment horizontal="center"/>
    </xf>
    <xf numFmtId="0" fontId="30" fillId="0" borderId="22" xfId="3" applyFont="1" applyBorder="1"/>
    <xf numFmtId="0" fontId="30" fillId="0" borderId="23" xfId="3" applyFont="1" applyBorder="1"/>
    <xf numFmtId="0" fontId="30" fillId="0" borderId="24" xfId="3" applyFont="1" applyBorder="1"/>
    <xf numFmtId="0" fontId="30" fillId="0" borderId="19" xfId="3" applyFont="1" applyBorder="1"/>
    <xf numFmtId="0" fontId="30" fillId="0" borderId="25" xfId="3" applyFont="1" applyBorder="1"/>
    <xf numFmtId="0" fontId="30" fillId="0" borderId="26" xfId="3" applyFont="1" applyBorder="1"/>
    <xf numFmtId="0" fontId="30" fillId="0" borderId="27" xfId="3" applyFont="1" applyBorder="1"/>
    <xf numFmtId="0" fontId="30" fillId="0" borderId="28" xfId="3" applyFont="1" applyBorder="1"/>
    <xf numFmtId="0" fontId="30" fillId="0" borderId="29" xfId="3" applyFont="1" applyBorder="1"/>
    <xf numFmtId="0" fontId="30" fillId="0" borderId="30" xfId="3" applyFont="1" applyBorder="1"/>
    <xf numFmtId="165" fontId="30" fillId="0" borderId="0" xfId="3" applyNumberFormat="1" applyFont="1"/>
    <xf numFmtId="0" fontId="30" fillId="0" borderId="1" xfId="3" applyFont="1" applyBorder="1"/>
    <xf numFmtId="0" fontId="30" fillId="0" borderId="18" xfId="9" applyFont="1" applyBorder="1" applyAlignment="1">
      <alignment horizontal="left"/>
    </xf>
    <xf numFmtId="0" fontId="35" fillId="0" borderId="0" xfId="3" applyFont="1"/>
    <xf numFmtId="0" fontId="30" fillId="0" borderId="7" xfId="3" applyFont="1" applyBorder="1"/>
    <xf numFmtId="0" fontId="30" fillId="0" borderId="11" xfId="3" applyFont="1" applyBorder="1"/>
    <xf numFmtId="0" fontId="30" fillId="4" borderId="0" xfId="3" applyFont="1" applyFill="1"/>
    <xf numFmtId="0" fontId="30" fillId="4" borderId="0" xfId="3" applyFont="1" applyFill="1" applyAlignment="1">
      <alignment horizontal="center"/>
    </xf>
    <xf numFmtId="0" fontId="49" fillId="0" borderId="18" xfId="9" applyFont="1" applyBorder="1"/>
    <xf numFmtId="0" fontId="49" fillId="0" borderId="9" xfId="9" applyFont="1" applyBorder="1"/>
    <xf numFmtId="0" fontId="49" fillId="0" borderId="19" xfId="9" applyFont="1" applyBorder="1"/>
    <xf numFmtId="0" fontId="51" fillId="0" borderId="0" xfId="3" applyFont="1"/>
    <xf numFmtId="0" fontId="49" fillId="0" borderId="7" xfId="9" applyFont="1" applyBorder="1"/>
    <xf numFmtId="0" fontId="49" fillId="0" borderId="8" xfId="9" applyFont="1" applyBorder="1"/>
    <xf numFmtId="0" fontId="49" fillId="0" borderId="10" xfId="9" applyFont="1" applyBorder="1"/>
    <xf numFmtId="0" fontId="49" fillId="0" borderId="11" xfId="9" applyFont="1" applyBorder="1"/>
    <xf numFmtId="0" fontId="49" fillId="0" borderId="12" xfId="9" applyFont="1" applyBorder="1"/>
    <xf numFmtId="0" fontId="49" fillId="0" borderId="14" xfId="9" applyFont="1" applyBorder="1"/>
    <xf numFmtId="15" fontId="30" fillId="0" borderId="0" xfId="3" applyNumberFormat="1" applyFont="1" applyAlignment="1">
      <alignment horizontal="center"/>
    </xf>
    <xf numFmtId="0" fontId="5" fillId="0" borderId="37" xfId="11" applyNumberFormat="1" applyFont="1" applyFill="1" applyBorder="1" applyAlignment="1"/>
    <xf numFmtId="0" fontId="5" fillId="0" borderId="0" xfId="11" applyNumberFormat="1" applyFont="1" applyFill="1" applyBorder="1" applyAlignment="1"/>
    <xf numFmtId="0" fontId="11" fillId="0" borderId="38" xfId="2" applyFont="1" applyBorder="1"/>
    <xf numFmtId="0" fontId="11" fillId="0" borderId="39" xfId="2" applyFont="1" applyBorder="1"/>
    <xf numFmtId="1" fontId="12" fillId="0" borderId="39" xfId="2" applyNumberFormat="1" applyFont="1" applyBorder="1"/>
    <xf numFmtId="0" fontId="11" fillId="0" borderId="39" xfId="2" applyFont="1" applyBorder="1" applyAlignment="1">
      <alignment horizontal="right"/>
    </xf>
    <xf numFmtId="0" fontId="11" fillId="0" borderId="40" xfId="2" applyFont="1" applyBorder="1" applyAlignment="1">
      <alignment horizontal="right"/>
    </xf>
    <xf numFmtId="0" fontId="11" fillId="0" borderId="41" xfId="2" applyFont="1" applyBorder="1"/>
    <xf numFmtId="0" fontId="11" fillId="0" borderId="42" xfId="2" applyFont="1" applyBorder="1" applyAlignment="1">
      <alignment horizontal="right"/>
    </xf>
    <xf numFmtId="0" fontId="11" fillId="0" borderId="43" xfId="2" applyFont="1" applyBorder="1" applyAlignment="1">
      <alignment horizontal="right"/>
    </xf>
    <xf numFmtId="0" fontId="5" fillId="0" borderId="0" xfId="7" applyFont="1" applyAlignment="1">
      <alignment horizontal="center"/>
    </xf>
    <xf numFmtId="0" fontId="6" fillId="0" borderId="0" xfId="7" applyFont="1" applyAlignment="1">
      <alignment horizontal="center"/>
    </xf>
    <xf numFmtId="0" fontId="11" fillId="0" borderId="0" xfId="7" applyFont="1" applyAlignment="1">
      <alignment horizontal="center"/>
    </xf>
    <xf numFmtId="0" fontId="8" fillId="0" borderId="0" xfId="7" applyFont="1" applyAlignment="1">
      <alignment vertical="center"/>
    </xf>
    <xf numFmtId="0" fontId="9" fillId="0" borderId="0" xfId="7" applyFont="1" applyAlignment="1">
      <alignment horizontal="right"/>
    </xf>
    <xf numFmtId="0" fontId="4" fillId="0" borderId="0" xfId="7" applyFont="1" applyAlignment="1">
      <alignment horizontal="center"/>
    </xf>
    <xf numFmtId="0" fontId="12" fillId="0" borderId="41" xfId="2" applyFont="1" applyBorder="1" applyAlignment="1">
      <alignment horizontal="center"/>
    </xf>
    <xf numFmtId="0" fontId="11" fillId="0" borderId="42" xfId="7" applyFont="1" applyBorder="1"/>
    <xf numFmtId="0" fontId="11" fillId="0" borderId="42" xfId="7" applyFont="1" applyBorder="1" applyAlignment="1">
      <alignment horizontal="right"/>
    </xf>
    <xf numFmtId="0" fontId="11" fillId="0" borderId="43" xfId="7" applyFont="1" applyBorder="1" applyAlignment="1">
      <alignment horizontal="right"/>
    </xf>
    <xf numFmtId="0" fontId="39" fillId="0" borderId="0" xfId="7" applyFont="1" applyAlignment="1">
      <alignment horizontal="right"/>
    </xf>
    <xf numFmtId="0" fontId="11" fillId="0" borderId="42" xfId="2" applyFont="1" applyBorder="1"/>
    <xf numFmtId="0" fontId="11" fillId="0" borderId="44" xfId="2" applyFont="1" applyBorder="1"/>
    <xf numFmtId="0" fontId="11" fillId="0" borderId="45" xfId="2" applyFont="1" applyBorder="1"/>
    <xf numFmtId="166" fontId="16" fillId="0" borderId="8" xfId="12" applyFont="1" applyBorder="1"/>
    <xf numFmtId="166" fontId="16" fillId="5" borderId="8" xfId="12" applyFont="1" applyFill="1" applyBorder="1"/>
    <xf numFmtId="167" fontId="13" fillId="0" borderId="9" xfId="0" applyNumberFormat="1" applyFont="1" applyBorder="1"/>
    <xf numFmtId="167" fontId="13" fillId="0" borderId="8" xfId="0" applyNumberFormat="1" applyFont="1" applyBorder="1"/>
    <xf numFmtId="167" fontId="11" fillId="0" borderId="8" xfId="2" applyNumberFormat="1" applyFont="1" applyBorder="1" applyAlignment="1">
      <alignment horizontal="right"/>
    </xf>
    <xf numFmtId="167" fontId="13" fillId="0" borderId="8" xfId="0" applyNumberFormat="1" applyFont="1" applyBorder="1" applyAlignment="1">
      <alignment horizontal="right"/>
    </xf>
    <xf numFmtId="167" fontId="13" fillId="0" borderId="12" xfId="0" applyNumberFormat="1" applyFont="1" applyBorder="1"/>
    <xf numFmtId="167" fontId="11" fillId="0" borderId="12" xfId="2" applyNumberFormat="1" applyFont="1" applyBorder="1" applyAlignment="1">
      <alignment horizontal="right"/>
    </xf>
    <xf numFmtId="167" fontId="13" fillId="0" borderId="12" xfId="0" applyNumberFormat="1" applyFont="1" applyBorder="1" applyAlignment="1">
      <alignment horizontal="right"/>
    </xf>
    <xf numFmtId="167" fontId="11" fillId="0" borderId="8" xfId="0" applyNumberFormat="1" applyFont="1" applyBorder="1"/>
    <xf numFmtId="167" fontId="11" fillId="0" borderId="40" xfId="2" applyNumberFormat="1" applyFont="1" applyBorder="1" applyAlignment="1">
      <alignment horizontal="right"/>
    </xf>
    <xf numFmtId="167" fontId="11" fillId="0" borderId="19" xfId="2" applyNumberFormat="1" applyFont="1" applyBorder="1"/>
    <xf numFmtId="167" fontId="11" fillId="0" borderId="10" xfId="2" applyNumberFormat="1" applyFont="1" applyBorder="1"/>
    <xf numFmtId="167" fontId="11" fillId="0" borderId="14" xfId="2" applyNumberFormat="1" applyFont="1" applyBorder="1"/>
    <xf numFmtId="165" fontId="11" fillId="0" borderId="0" xfId="2" applyNumberFormat="1" applyFont="1" applyAlignment="1">
      <alignment horizontal="center"/>
    </xf>
    <xf numFmtId="167" fontId="11" fillId="0" borderId="8" xfId="0" applyNumberFormat="1" applyFont="1" applyBorder="1" applyAlignment="1">
      <alignment horizontal="right"/>
    </xf>
    <xf numFmtId="0" fontId="11" fillId="0" borderId="46" xfId="2" applyFont="1" applyBorder="1"/>
    <xf numFmtId="167" fontId="13" fillId="0" borderId="5" xfId="0" applyNumberFormat="1" applyFont="1" applyBorder="1"/>
    <xf numFmtId="167" fontId="11" fillId="0" borderId="6" xfId="2" applyNumberFormat="1" applyFont="1" applyBorder="1"/>
    <xf numFmtId="167" fontId="11" fillId="0" borderId="47" xfId="2" applyNumberFormat="1" applyFont="1" applyBorder="1"/>
    <xf numFmtId="165" fontId="12" fillId="0" borderId="0" xfId="2" applyNumberFormat="1" applyFont="1"/>
    <xf numFmtId="165" fontId="11" fillId="0" borderId="18" xfId="2" applyNumberFormat="1" applyFont="1" applyBorder="1"/>
    <xf numFmtId="0" fontId="11" fillId="0" borderId="7" xfId="0" applyFont="1" applyBorder="1" applyAlignment="1">
      <alignment horizontal="left"/>
    </xf>
    <xf numFmtId="165" fontId="11" fillId="0" borderId="7" xfId="2" applyNumberFormat="1" applyFont="1" applyBorder="1"/>
    <xf numFmtId="167" fontId="13" fillId="3" borderId="8" xfId="0" applyNumberFormat="1" applyFont="1" applyFill="1" applyBorder="1"/>
    <xf numFmtId="167" fontId="13" fillId="3" borderId="5" xfId="0" applyNumberFormat="1" applyFont="1" applyFill="1" applyBorder="1"/>
    <xf numFmtId="167" fontId="11" fillId="0" borderId="0" xfId="2" applyNumberFormat="1" applyFont="1"/>
    <xf numFmtId="167" fontId="11" fillId="0" borderId="0" xfId="0" applyNumberFormat="1" applyFont="1"/>
    <xf numFmtId="0" fontId="11" fillId="0" borderId="0" xfId="2" applyFont="1" applyAlignment="1">
      <alignment horizontal="right"/>
    </xf>
    <xf numFmtId="0" fontId="47" fillId="0" borderId="8" xfId="2" applyFont="1" applyBorder="1" applyAlignment="1">
      <alignment horizontal="left"/>
    </xf>
    <xf numFmtId="167" fontId="11" fillId="0" borderId="5" xfId="2" applyNumberFormat="1" applyFont="1" applyBorder="1" applyAlignment="1">
      <alignment horizontal="right"/>
    </xf>
    <xf numFmtId="0" fontId="11" fillId="0" borderId="48" xfId="2" applyFont="1" applyBorder="1" applyAlignment="1">
      <alignment horizontal="center"/>
    </xf>
    <xf numFmtId="0" fontId="11" fillId="0" borderId="49" xfId="2" applyFont="1" applyBorder="1" applyAlignment="1">
      <alignment horizontal="left"/>
    </xf>
    <xf numFmtId="167" fontId="13" fillId="0" borderId="49" xfId="0" applyNumberFormat="1" applyFont="1" applyBorder="1"/>
    <xf numFmtId="167" fontId="11" fillId="0" borderId="49" xfId="2" applyNumberFormat="1" applyFont="1" applyBorder="1" applyAlignment="1">
      <alignment horizontal="right"/>
    </xf>
    <xf numFmtId="0" fontId="11" fillId="0" borderId="50" xfId="2" applyFont="1" applyBorder="1"/>
    <xf numFmtId="0" fontId="13" fillId="0" borderId="49" xfId="0" applyFont="1" applyBorder="1" applyAlignment="1">
      <alignment horizontal="left"/>
    </xf>
    <xf numFmtId="0" fontId="13" fillId="0" borderId="48" xfId="0" applyFont="1" applyBorder="1" applyAlignment="1">
      <alignment horizontal="center"/>
    </xf>
    <xf numFmtId="0" fontId="11" fillId="0" borderId="51" xfId="2" applyFont="1" applyBorder="1" applyAlignment="1">
      <alignment horizontal="center"/>
    </xf>
    <xf numFmtId="0" fontId="11" fillId="0" borderId="52" xfId="2" applyFont="1" applyBorder="1" applyAlignment="1">
      <alignment horizontal="left"/>
    </xf>
    <xf numFmtId="167" fontId="11" fillId="0" borderId="52" xfId="2" applyNumberFormat="1" applyFont="1" applyBorder="1" applyAlignment="1">
      <alignment horizontal="right"/>
    </xf>
    <xf numFmtId="0" fontId="11" fillId="0" borderId="52" xfId="2" applyFont="1" applyBorder="1"/>
    <xf numFmtId="0" fontId="13" fillId="0" borderId="53" xfId="0" applyFont="1" applyBorder="1" applyAlignment="1">
      <alignment horizontal="center"/>
    </xf>
    <xf numFmtId="0" fontId="13" fillId="0" borderId="54" xfId="0" applyFont="1" applyBorder="1" applyAlignment="1">
      <alignment horizontal="left"/>
    </xf>
    <xf numFmtId="167" fontId="13" fillId="0" borderId="54" xfId="0" applyNumberFormat="1" applyFont="1" applyBorder="1" applyAlignment="1">
      <alignment horizontal="right"/>
    </xf>
    <xf numFmtId="167" fontId="11" fillId="0" borderId="54" xfId="2" applyNumberFormat="1" applyFont="1" applyBorder="1" applyAlignment="1">
      <alignment horizontal="right"/>
    </xf>
    <xf numFmtId="0" fontId="11" fillId="0" borderId="54" xfId="2" applyFont="1" applyBorder="1"/>
    <xf numFmtId="0" fontId="11" fillId="0" borderId="53" xfId="2" applyFont="1" applyBorder="1" applyAlignment="1">
      <alignment horizontal="center"/>
    </xf>
    <xf numFmtId="0" fontId="13" fillId="0" borderId="55" xfId="0" applyFont="1" applyBorder="1" applyAlignment="1">
      <alignment horizontal="center"/>
    </xf>
    <xf numFmtId="0" fontId="13" fillId="0" borderId="56" xfId="0" applyFont="1" applyBorder="1" applyAlignment="1">
      <alignment horizontal="left"/>
    </xf>
    <xf numFmtId="167" fontId="13" fillId="0" borderId="56" xfId="0" applyNumberFormat="1" applyFont="1" applyBorder="1" applyAlignment="1">
      <alignment horizontal="right"/>
    </xf>
    <xf numFmtId="167" fontId="11" fillId="0" borderId="56" xfId="2" applyNumberFormat="1" applyFont="1" applyBorder="1" applyAlignment="1">
      <alignment horizontal="right"/>
    </xf>
    <xf numFmtId="0" fontId="11" fillId="0" borderId="56" xfId="2" applyFont="1" applyBorder="1"/>
    <xf numFmtId="0" fontId="11" fillId="0" borderId="55" xfId="2" applyFont="1" applyBorder="1" applyAlignment="1">
      <alignment horizontal="center"/>
    </xf>
    <xf numFmtId="166" fontId="16" fillId="0" borderId="5" xfId="12" applyFont="1" applyBorder="1"/>
    <xf numFmtId="166" fontId="16" fillId="0" borderId="49" xfId="12" applyFont="1" applyBorder="1"/>
    <xf numFmtId="0" fontId="11" fillId="0" borderId="49" xfId="2" applyFont="1" applyBorder="1"/>
    <xf numFmtId="0" fontId="13" fillId="0" borderId="54" xfId="0" applyFont="1" applyBorder="1"/>
    <xf numFmtId="0" fontId="13" fillId="0" borderId="56" xfId="0" applyFont="1" applyBorder="1"/>
    <xf numFmtId="168" fontId="11" fillId="0" borderId="8" xfId="2" applyNumberFormat="1" applyFont="1" applyBorder="1"/>
    <xf numFmtId="168" fontId="11" fillId="0" borderId="12" xfId="2" applyNumberFormat="1" applyFont="1" applyBorder="1"/>
    <xf numFmtId="0" fontId="11" fillId="0" borderId="0" xfId="2" applyNumberFormat="1" applyFont="1"/>
    <xf numFmtId="168" fontId="13" fillId="0" borderId="9" xfId="0" applyNumberFormat="1" applyFont="1" applyBorder="1"/>
    <xf numFmtId="168" fontId="13" fillId="0" borderId="8" xfId="0" applyNumberFormat="1" applyFont="1" applyBorder="1"/>
    <xf numFmtId="168" fontId="13" fillId="0" borderId="12" xfId="0" applyNumberFormat="1" applyFont="1" applyBorder="1"/>
    <xf numFmtId="0" fontId="13" fillId="0" borderId="0" xfId="0" applyNumberFormat="1" applyFont="1"/>
    <xf numFmtId="167" fontId="13" fillId="0" borderId="5" xfId="0" applyNumberFormat="1" applyFont="1" applyBorder="1" applyAlignment="1">
      <alignment horizontal="right"/>
    </xf>
    <xf numFmtId="0" fontId="13" fillId="0" borderId="52" xfId="0" applyFont="1" applyBorder="1" applyAlignment="1">
      <alignment horizontal="left"/>
    </xf>
    <xf numFmtId="0" fontId="11" fillId="0" borderId="54" xfId="2" applyFont="1" applyBorder="1" applyAlignment="1">
      <alignment horizontal="left"/>
    </xf>
    <xf numFmtId="167" fontId="13" fillId="0" borderId="52" xfId="0" applyNumberFormat="1" applyFont="1" applyBorder="1" applyAlignment="1">
      <alignment horizontal="right"/>
    </xf>
    <xf numFmtId="0" fontId="13" fillId="0" borderId="51" xfId="0" applyFont="1" applyBorder="1" applyAlignment="1">
      <alignment horizontal="center"/>
    </xf>
    <xf numFmtId="167" fontId="11" fillId="0" borderId="5" xfId="0" applyNumberFormat="1" applyFont="1" applyBorder="1" applyAlignment="1">
      <alignment horizontal="right"/>
    </xf>
    <xf numFmtId="0" fontId="13" fillId="0" borderId="52" xfId="0" applyFont="1" applyBorder="1"/>
    <xf numFmtId="167" fontId="40" fillId="0" borderId="5" xfId="0" applyNumberFormat="1" applyFont="1" applyBorder="1"/>
    <xf numFmtId="0" fontId="11" fillId="0" borderId="56" xfId="2" applyFont="1" applyBorder="1" applyAlignment="1">
      <alignment horizontal="left"/>
    </xf>
    <xf numFmtId="168" fontId="11" fillId="0" borderId="9" xfId="2" applyNumberFormat="1" applyFont="1" applyBorder="1"/>
    <xf numFmtId="168" fontId="11" fillId="0" borderId="8" xfId="0" applyNumberFormat="1" applyFont="1" applyBorder="1"/>
    <xf numFmtId="168" fontId="11" fillId="0" borderId="12" xfId="0" applyNumberFormat="1" applyFont="1" applyBorder="1"/>
    <xf numFmtId="0" fontId="53" fillId="0" borderId="0" xfId="0" applyFont="1" applyAlignment="1">
      <alignment horizontal="center"/>
    </xf>
    <xf numFmtId="0" fontId="54" fillId="0" borderId="0" xfId="0" applyFont="1" applyAlignment="1">
      <alignment horizontal="center"/>
    </xf>
    <xf numFmtId="0" fontId="55" fillId="0" borderId="0" xfId="0" applyFont="1" applyAlignment="1">
      <alignment horizontal="center"/>
    </xf>
    <xf numFmtId="0" fontId="56" fillId="0" borderId="0" xfId="1" applyFont="1"/>
    <xf numFmtId="0" fontId="1" fillId="0" borderId="57" xfId="0" applyFont="1" applyBorder="1"/>
    <xf numFmtId="0" fontId="1" fillId="0" borderId="0" xfId="0" applyFont="1"/>
    <xf numFmtId="0" fontId="1" fillId="0" borderId="0" xfId="0" applyFont="1" applyAlignment="1">
      <alignment horizontal="center"/>
    </xf>
  </cellXfs>
  <cellStyles count="13">
    <cellStyle name="Excel Built-in Normal" xfId="12" xr:uid="{72144875-2C34-4F7F-8CA6-28160D9D62E0}"/>
    <cellStyle name="Hyperlink" xfId="1" builtinId="8"/>
    <cellStyle name="Hyperlink 2" xfId="10" xr:uid="{78DBED30-D76C-4DE8-BF8A-0BA4BEC89CDA}"/>
    <cellStyle name="Hyperlink 3" xfId="5" xr:uid="{7493F199-77A1-42CD-8039-1CFDBC8106FB}"/>
    <cellStyle name="Normal" xfId="0" builtinId="0"/>
    <cellStyle name="Normal 2" xfId="8" xr:uid="{5897E09B-53E1-41DB-BB0B-B008D8BAF5A2}"/>
    <cellStyle name="Normal 2 2" xfId="3" xr:uid="{2506E846-F516-4504-A06C-940D316CFE9C}"/>
    <cellStyle name="Normal 2 2 2" xfId="2" xr:uid="{95C84811-F51F-49DB-B167-E54A5BDC2792}"/>
    <cellStyle name="Normal 2 3" xfId="11" xr:uid="{FB8631CB-7048-4835-AC89-E879B609B3A7}"/>
    <cellStyle name="Normal 3" xfId="9" xr:uid="{EF712E5B-8A9D-4A4C-82AF-119CAB0DF15D}"/>
    <cellStyle name="Normal 3 2" xfId="6" xr:uid="{667D2D92-CE07-4A96-BE5E-A62ADDEF36C6}"/>
    <cellStyle name="Normal 3 3" xfId="7" xr:uid="{9AFFF31E-F890-4DF0-9D74-5D6EC8CDFCDB}"/>
    <cellStyle name="Normal 4" xfId="4" xr:uid="{3EF4AF1C-AB47-4CC4-8E7B-794C0D2772A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theme" Target="theme/theme1.xml"/><Relationship Id="rId8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8.vml"/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7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A637CD-9236-4C07-8850-5C26B17B5134}">
  <sheetPr codeName="Sheet48">
    <pageSetUpPr fitToPage="1"/>
  </sheetPr>
  <dimension ref="B1:Y38"/>
  <sheetViews>
    <sheetView showGridLines="0" showRowColHeaders="0" tabSelected="1" workbookViewId="0">
      <selection activeCell="B29" sqref="B29"/>
    </sheetView>
  </sheetViews>
  <sheetFormatPr defaultRowHeight="15" x14ac:dyDescent="0.25"/>
  <cols>
    <col min="1" max="1" width="2.7109375" customWidth="1"/>
    <col min="2" max="2" width="27.7109375" customWidth="1"/>
    <col min="3" max="12" width="5" customWidth="1"/>
    <col min="13" max="14" width="1.42578125" customWidth="1"/>
    <col min="15" max="15" width="27.7109375" customWidth="1"/>
    <col min="16" max="25" width="5" customWidth="1"/>
  </cols>
  <sheetData>
    <row r="1" spans="2:25" ht="21" x14ac:dyDescent="0.35">
      <c r="B1" s="413" t="s">
        <v>1785</v>
      </c>
      <c r="C1" s="413"/>
      <c r="D1" s="413"/>
      <c r="E1" s="413"/>
      <c r="F1" s="413"/>
      <c r="G1" s="413"/>
      <c r="H1" s="413"/>
      <c r="I1" s="413"/>
      <c r="J1" s="413"/>
      <c r="K1" s="413"/>
      <c r="L1" s="413"/>
      <c r="M1" s="413"/>
      <c r="N1" s="413"/>
      <c r="O1" s="413"/>
      <c r="P1" s="413"/>
      <c r="Q1" s="413"/>
      <c r="R1" s="413"/>
      <c r="S1" s="413"/>
      <c r="T1" s="413"/>
      <c r="U1" s="413"/>
      <c r="V1" s="413"/>
      <c r="W1" s="413"/>
      <c r="X1" s="413"/>
      <c r="Y1" s="413"/>
    </row>
    <row r="2" spans="2:25" ht="18.75" x14ac:dyDescent="0.3">
      <c r="B2" s="414" t="s">
        <v>1872</v>
      </c>
      <c r="C2" s="414"/>
      <c r="D2" s="414"/>
      <c r="E2" s="414"/>
      <c r="F2" s="414"/>
      <c r="G2" s="414"/>
      <c r="H2" s="414"/>
      <c r="I2" s="414"/>
      <c r="J2" s="414"/>
      <c r="K2" s="414"/>
      <c r="L2" s="414"/>
      <c r="M2" s="414"/>
      <c r="N2" s="414"/>
      <c r="O2" s="414"/>
      <c r="P2" s="414"/>
      <c r="Q2" s="414"/>
      <c r="R2" s="414"/>
      <c r="S2" s="414"/>
      <c r="T2" s="414"/>
      <c r="U2" s="414"/>
      <c r="V2" s="414"/>
      <c r="W2" s="414"/>
      <c r="X2" s="414"/>
      <c r="Y2" s="414"/>
    </row>
    <row r="3" spans="2:25" ht="15.75" x14ac:dyDescent="0.25">
      <c r="B3" s="415" t="s">
        <v>1786</v>
      </c>
      <c r="C3" s="415"/>
      <c r="D3" s="415"/>
      <c r="E3" s="415"/>
      <c r="F3" s="415"/>
      <c r="G3" s="415"/>
      <c r="H3" s="415"/>
      <c r="I3" s="415"/>
      <c r="J3" s="415"/>
      <c r="K3" s="415"/>
      <c r="L3" s="415"/>
      <c r="M3" s="415"/>
      <c r="N3" s="415"/>
      <c r="O3" s="415"/>
      <c r="P3" s="415"/>
      <c r="Q3" s="415"/>
      <c r="R3" s="415"/>
      <c r="S3" s="415"/>
      <c r="T3" s="415"/>
      <c r="U3" s="415"/>
      <c r="V3" s="415"/>
      <c r="W3" s="415"/>
      <c r="X3" s="415"/>
      <c r="Y3" s="415"/>
    </row>
    <row r="5" spans="2:25" x14ac:dyDescent="0.25">
      <c r="B5" s="416" t="s">
        <v>1787</v>
      </c>
      <c r="C5" s="416" t="s">
        <v>1788</v>
      </c>
      <c r="D5" s="416" t="s">
        <v>1789</v>
      </c>
      <c r="E5" s="416" t="s">
        <v>1790</v>
      </c>
      <c r="F5" s="416" t="s">
        <v>1791</v>
      </c>
      <c r="G5" s="416" t="s">
        <v>1792</v>
      </c>
      <c r="H5" s="416" t="s">
        <v>1793</v>
      </c>
      <c r="I5" s="416" t="s">
        <v>1794</v>
      </c>
      <c r="J5" s="416" t="s">
        <v>1795</v>
      </c>
      <c r="K5" s="416" t="s">
        <v>1796</v>
      </c>
      <c r="L5" s="416" t="s">
        <v>1797</v>
      </c>
      <c r="M5" s="417"/>
      <c r="N5" s="418"/>
      <c r="O5" s="416" t="s">
        <v>1798</v>
      </c>
      <c r="P5" s="416" t="s">
        <v>1788</v>
      </c>
      <c r="Q5" s="416" t="s">
        <v>1789</v>
      </c>
      <c r="R5" s="416" t="s">
        <v>1790</v>
      </c>
      <c r="S5" s="416" t="s">
        <v>1791</v>
      </c>
      <c r="T5" s="416" t="s">
        <v>1792</v>
      </c>
      <c r="U5" s="418"/>
      <c r="V5" s="418"/>
      <c r="W5" s="418"/>
      <c r="X5" s="418"/>
      <c r="Y5" s="418"/>
    </row>
    <row r="6" spans="2:25" x14ac:dyDescent="0.25">
      <c r="B6" s="418"/>
      <c r="C6" s="416" t="s">
        <v>1799</v>
      </c>
      <c r="D6" s="416" t="s">
        <v>1800</v>
      </c>
      <c r="E6" s="416" t="s">
        <v>1801</v>
      </c>
      <c r="F6" s="416" t="s">
        <v>1802</v>
      </c>
      <c r="G6" s="416" t="s">
        <v>1803</v>
      </c>
      <c r="H6" s="416" t="s">
        <v>1804</v>
      </c>
      <c r="I6" s="416" t="s">
        <v>1805</v>
      </c>
      <c r="J6" s="416" t="s">
        <v>1806</v>
      </c>
      <c r="K6" s="418"/>
      <c r="L6" s="418"/>
      <c r="M6" s="417"/>
      <c r="N6" s="418"/>
      <c r="O6" s="416" t="s">
        <v>1807</v>
      </c>
      <c r="P6" s="416" t="s">
        <v>1788</v>
      </c>
      <c r="Q6" s="416" t="s">
        <v>1789</v>
      </c>
      <c r="R6" s="416" t="s">
        <v>1790</v>
      </c>
      <c r="S6" s="416" t="s">
        <v>1791</v>
      </c>
      <c r="T6" s="416" t="s">
        <v>1792</v>
      </c>
      <c r="U6" s="416" t="s">
        <v>1793</v>
      </c>
      <c r="V6" s="418"/>
      <c r="W6" s="418"/>
      <c r="X6" s="418"/>
      <c r="Y6" s="418"/>
    </row>
    <row r="7" spans="2:25" x14ac:dyDescent="0.25">
      <c r="B7" s="416" t="s">
        <v>1808</v>
      </c>
      <c r="C7" s="416" t="s">
        <v>1788</v>
      </c>
      <c r="D7" s="418"/>
      <c r="E7" s="418"/>
      <c r="F7" s="418"/>
      <c r="G7" s="418"/>
      <c r="H7" s="418"/>
      <c r="I7" s="418"/>
      <c r="J7" s="418"/>
      <c r="K7" s="418"/>
      <c r="L7" s="418"/>
      <c r="M7" s="417"/>
      <c r="N7" s="418"/>
      <c r="O7" s="416" t="s">
        <v>1809</v>
      </c>
      <c r="P7" s="416" t="s">
        <v>1788</v>
      </c>
      <c r="Q7" s="416" t="s">
        <v>1789</v>
      </c>
      <c r="R7" s="418"/>
      <c r="S7" s="418"/>
      <c r="T7" s="418"/>
      <c r="U7" s="418"/>
      <c r="V7" s="418"/>
      <c r="W7" s="418"/>
      <c r="X7" s="418"/>
      <c r="Y7" s="418"/>
    </row>
    <row r="8" spans="2:25" x14ac:dyDescent="0.25">
      <c r="B8" s="416" t="s">
        <v>1810</v>
      </c>
      <c r="C8" s="416" t="s">
        <v>1788</v>
      </c>
      <c r="D8" s="416" t="s">
        <v>1789</v>
      </c>
      <c r="E8" s="416" t="s">
        <v>1790</v>
      </c>
      <c r="F8" s="416" t="s">
        <v>1791</v>
      </c>
      <c r="G8" s="416" t="s">
        <v>1792</v>
      </c>
      <c r="H8" s="418"/>
      <c r="I8" s="418"/>
      <c r="J8" s="418"/>
      <c r="K8" s="418"/>
      <c r="L8" s="418"/>
      <c r="M8" s="417"/>
      <c r="N8" s="418"/>
      <c r="O8" s="416" t="s">
        <v>1811</v>
      </c>
      <c r="P8" s="416" t="s">
        <v>1788</v>
      </c>
      <c r="Q8" s="416" t="s">
        <v>1789</v>
      </c>
      <c r="R8" s="416" t="s">
        <v>1790</v>
      </c>
      <c r="S8" s="416" t="s">
        <v>1791</v>
      </c>
      <c r="T8" s="416" t="s">
        <v>1792</v>
      </c>
      <c r="U8" s="416" t="s">
        <v>1793</v>
      </c>
      <c r="V8" s="416" t="s">
        <v>1794</v>
      </c>
      <c r="W8" s="418"/>
      <c r="X8" s="418"/>
      <c r="Y8" s="418"/>
    </row>
    <row r="9" spans="2:25" x14ac:dyDescent="0.25">
      <c r="B9" s="416" t="s">
        <v>1812</v>
      </c>
      <c r="C9" s="416" t="s">
        <v>1788</v>
      </c>
      <c r="D9" s="416" t="s">
        <v>1789</v>
      </c>
      <c r="E9" s="416" t="s">
        <v>1790</v>
      </c>
      <c r="F9" s="418"/>
      <c r="G9" s="418"/>
      <c r="H9" s="418"/>
      <c r="I9" s="418"/>
      <c r="J9" s="418"/>
      <c r="K9" s="418"/>
      <c r="L9" s="418"/>
      <c r="M9" s="417"/>
      <c r="N9" s="418"/>
      <c r="O9" s="416" t="s">
        <v>1813</v>
      </c>
      <c r="P9" s="416" t="s">
        <v>1788</v>
      </c>
      <c r="Q9" s="416" t="s">
        <v>1789</v>
      </c>
      <c r="R9" s="418"/>
      <c r="S9" s="418"/>
      <c r="T9" s="418"/>
      <c r="U9" s="418"/>
      <c r="V9" s="418"/>
      <c r="W9" s="418"/>
      <c r="X9" s="418"/>
      <c r="Y9" s="418"/>
    </row>
    <row r="10" spans="2:25" x14ac:dyDescent="0.25">
      <c r="B10" s="416" t="s">
        <v>1814</v>
      </c>
      <c r="C10" s="416" t="s">
        <v>1788</v>
      </c>
      <c r="D10" s="416" t="s">
        <v>1789</v>
      </c>
      <c r="E10" s="416" t="s">
        <v>1790</v>
      </c>
      <c r="F10" s="416" t="s">
        <v>1791</v>
      </c>
      <c r="G10" s="416" t="s">
        <v>1792</v>
      </c>
      <c r="H10" s="418"/>
      <c r="I10" s="418"/>
      <c r="J10" s="418"/>
      <c r="K10" s="418"/>
      <c r="L10" s="418"/>
      <c r="M10" s="417"/>
      <c r="N10" s="418"/>
      <c r="O10" s="416" t="s">
        <v>1815</v>
      </c>
      <c r="P10" s="416" t="s">
        <v>1788</v>
      </c>
      <c r="Q10" s="416" t="s">
        <v>1789</v>
      </c>
      <c r="R10" s="418"/>
      <c r="S10" s="418"/>
      <c r="T10" s="418"/>
      <c r="U10" s="418"/>
      <c r="V10" s="418"/>
      <c r="W10" s="418"/>
      <c r="X10" s="418"/>
      <c r="Y10" s="418"/>
    </row>
    <row r="11" spans="2:25" x14ac:dyDescent="0.25">
      <c r="B11" s="416" t="s">
        <v>1816</v>
      </c>
      <c r="C11" s="416" t="s">
        <v>1788</v>
      </c>
      <c r="D11" s="416" t="s">
        <v>1789</v>
      </c>
      <c r="E11" s="416" t="s">
        <v>1790</v>
      </c>
      <c r="F11" s="418"/>
      <c r="G11" s="418"/>
      <c r="H11" s="418"/>
      <c r="I11" s="418"/>
      <c r="J11" s="418"/>
      <c r="K11" s="418"/>
      <c r="L11" s="418"/>
      <c r="M11" s="417"/>
      <c r="N11" s="418"/>
      <c r="O11" s="416" t="s">
        <v>1817</v>
      </c>
      <c r="P11" s="416" t="s">
        <v>1788</v>
      </c>
      <c r="Q11" s="416" t="s">
        <v>1789</v>
      </c>
      <c r="R11" s="418"/>
      <c r="S11" s="418"/>
      <c r="T11" s="418"/>
      <c r="U11" s="418"/>
      <c r="V11" s="418"/>
      <c r="W11" s="418"/>
      <c r="X11" s="418"/>
      <c r="Y11" s="418"/>
    </row>
    <row r="12" spans="2:25" x14ac:dyDescent="0.25">
      <c r="B12" s="416" t="s">
        <v>1818</v>
      </c>
      <c r="C12" s="416" t="s">
        <v>1788</v>
      </c>
      <c r="D12" s="418"/>
      <c r="E12" s="418"/>
      <c r="F12" s="418"/>
      <c r="G12" s="418"/>
      <c r="H12" s="418"/>
      <c r="I12" s="418"/>
      <c r="J12" s="418"/>
      <c r="K12" s="418"/>
      <c r="L12" s="418"/>
      <c r="M12" s="417"/>
      <c r="N12" s="418"/>
      <c r="O12" s="416" t="s">
        <v>1819</v>
      </c>
      <c r="P12" s="416" t="s">
        <v>1788</v>
      </c>
      <c r="Q12" s="416" t="s">
        <v>1789</v>
      </c>
      <c r="R12" s="416" t="s">
        <v>1790</v>
      </c>
      <c r="S12" s="416" t="s">
        <v>1791</v>
      </c>
      <c r="T12" s="418"/>
      <c r="U12" s="418"/>
      <c r="V12" s="418"/>
      <c r="W12" s="418"/>
      <c r="X12" s="418"/>
      <c r="Y12" s="418"/>
    </row>
    <row r="13" spans="2:25" x14ac:dyDescent="0.25">
      <c r="B13" s="416" t="s">
        <v>1820</v>
      </c>
      <c r="C13" s="416" t="s">
        <v>1788</v>
      </c>
      <c r="D13" s="416" t="s">
        <v>1789</v>
      </c>
      <c r="E13" s="416" t="s">
        <v>1790</v>
      </c>
      <c r="F13" s="416" t="s">
        <v>1791</v>
      </c>
      <c r="G13" s="416" t="s">
        <v>1792</v>
      </c>
      <c r="H13" s="416" t="s">
        <v>1793</v>
      </c>
      <c r="I13" s="416" t="s">
        <v>1794</v>
      </c>
      <c r="J13" s="418"/>
      <c r="K13" s="418"/>
      <c r="L13" s="418"/>
      <c r="M13" s="417"/>
      <c r="N13" s="418"/>
      <c r="O13" s="416" t="s">
        <v>1821</v>
      </c>
      <c r="P13" s="416" t="s">
        <v>1788</v>
      </c>
      <c r="Q13" s="418"/>
      <c r="R13" s="418"/>
      <c r="S13" s="418"/>
      <c r="T13" s="418"/>
      <c r="U13" s="418"/>
      <c r="V13" s="418"/>
      <c r="W13" s="418"/>
      <c r="X13" s="418"/>
      <c r="Y13" s="418"/>
    </row>
    <row r="14" spans="2:25" x14ac:dyDescent="0.25">
      <c r="B14" s="416" t="s">
        <v>1822</v>
      </c>
      <c r="C14" s="416" t="s">
        <v>1788</v>
      </c>
      <c r="D14" s="416" t="s">
        <v>1789</v>
      </c>
      <c r="E14" s="418"/>
      <c r="F14" s="418"/>
      <c r="G14" s="418"/>
      <c r="H14" s="418"/>
      <c r="I14" s="418"/>
      <c r="J14" s="418"/>
      <c r="K14" s="418"/>
      <c r="L14" s="418"/>
      <c r="M14" s="417"/>
      <c r="N14" s="418"/>
      <c r="O14" s="416" t="s">
        <v>1823</v>
      </c>
      <c r="P14" s="416" t="s">
        <v>1788</v>
      </c>
      <c r="Q14" s="418"/>
      <c r="R14" s="418"/>
      <c r="S14" s="418"/>
      <c r="T14" s="418"/>
      <c r="U14" s="418"/>
      <c r="V14" s="418"/>
      <c r="W14" s="418"/>
      <c r="X14" s="418"/>
      <c r="Y14" s="418"/>
    </row>
    <row r="15" spans="2:25" x14ac:dyDescent="0.25">
      <c r="B15" s="416" t="s">
        <v>1824</v>
      </c>
      <c r="C15" s="416" t="s">
        <v>1788</v>
      </c>
      <c r="D15" s="416" t="s">
        <v>1789</v>
      </c>
      <c r="E15" s="418"/>
      <c r="F15" s="418"/>
      <c r="G15" s="418"/>
      <c r="H15" s="418"/>
      <c r="I15" s="418"/>
      <c r="J15" s="418"/>
      <c r="K15" s="418"/>
      <c r="L15" s="418"/>
      <c r="M15" s="417"/>
      <c r="N15" s="418"/>
      <c r="O15" s="416" t="s">
        <v>1825</v>
      </c>
      <c r="P15" s="416" t="s">
        <v>1788</v>
      </c>
      <c r="Q15" s="418"/>
      <c r="R15" s="418"/>
      <c r="S15" s="418"/>
      <c r="T15" s="418"/>
      <c r="U15" s="418"/>
      <c r="V15" s="418"/>
      <c r="W15" s="418"/>
      <c r="X15" s="418"/>
      <c r="Y15" s="418"/>
    </row>
    <row r="16" spans="2:25" x14ac:dyDescent="0.25">
      <c r="B16" s="416" t="s">
        <v>1826</v>
      </c>
      <c r="C16" s="416" t="s">
        <v>1788</v>
      </c>
      <c r="D16" s="418"/>
      <c r="E16" s="418"/>
      <c r="F16" s="418"/>
      <c r="G16" s="418"/>
      <c r="H16" s="418"/>
      <c r="I16" s="418"/>
      <c r="J16" s="418"/>
      <c r="K16" s="418"/>
      <c r="L16" s="418"/>
      <c r="M16" s="417"/>
      <c r="N16" s="418"/>
      <c r="O16" s="416" t="s">
        <v>1827</v>
      </c>
      <c r="P16" s="416" t="s">
        <v>1788</v>
      </c>
      <c r="Q16" s="418"/>
      <c r="R16" s="418"/>
      <c r="S16" s="418"/>
      <c r="T16" s="418"/>
      <c r="U16" s="418"/>
      <c r="V16" s="418"/>
      <c r="W16" s="418"/>
      <c r="X16" s="418"/>
      <c r="Y16" s="418"/>
    </row>
    <row r="17" spans="2:25" x14ac:dyDescent="0.25">
      <c r="B17" s="416" t="s">
        <v>1828</v>
      </c>
      <c r="C17" s="416" t="s">
        <v>1788</v>
      </c>
      <c r="D17" s="416" t="s">
        <v>1789</v>
      </c>
      <c r="E17" s="416" t="s">
        <v>1790</v>
      </c>
      <c r="F17" s="418"/>
      <c r="G17" s="418"/>
      <c r="H17" s="418"/>
      <c r="I17" s="418"/>
      <c r="J17" s="418"/>
      <c r="K17" s="418"/>
      <c r="L17" s="418"/>
      <c r="M17" s="417"/>
      <c r="N17" s="418"/>
      <c r="O17" s="416" t="s">
        <v>1829</v>
      </c>
      <c r="P17" s="416" t="s">
        <v>1788</v>
      </c>
      <c r="Q17" s="418"/>
      <c r="R17" s="418"/>
      <c r="S17" s="418"/>
      <c r="T17" s="418"/>
      <c r="U17" s="418"/>
      <c r="V17" s="418"/>
      <c r="W17" s="418"/>
      <c r="X17" s="418"/>
      <c r="Y17" s="418"/>
    </row>
    <row r="18" spans="2:25" x14ac:dyDescent="0.25">
      <c r="B18" s="416" t="s">
        <v>1830</v>
      </c>
      <c r="C18" s="416" t="s">
        <v>1788</v>
      </c>
      <c r="D18" s="416" t="s">
        <v>1789</v>
      </c>
      <c r="E18" s="418"/>
      <c r="F18" s="418"/>
      <c r="G18" s="418"/>
      <c r="H18" s="418"/>
      <c r="I18" s="418"/>
      <c r="J18" s="418"/>
      <c r="K18" s="418"/>
      <c r="L18" s="418"/>
      <c r="M18" s="417"/>
      <c r="N18" s="418"/>
      <c r="O18" s="416" t="s">
        <v>1831</v>
      </c>
      <c r="P18" s="416" t="s">
        <v>1788</v>
      </c>
      <c r="Q18" s="418"/>
      <c r="R18" s="418"/>
      <c r="S18" s="418"/>
      <c r="T18" s="418"/>
      <c r="U18" s="418"/>
      <c r="V18" s="418"/>
      <c r="W18" s="418"/>
      <c r="X18" s="418"/>
      <c r="Y18" s="418"/>
    </row>
    <row r="19" spans="2:25" x14ac:dyDescent="0.25">
      <c r="B19" s="416" t="s">
        <v>1832</v>
      </c>
      <c r="C19" s="416" t="s">
        <v>1788</v>
      </c>
      <c r="D19" s="416" t="s">
        <v>1789</v>
      </c>
      <c r="E19" s="416" t="s">
        <v>1790</v>
      </c>
      <c r="F19" s="416" t="s">
        <v>1791</v>
      </c>
      <c r="G19" s="418"/>
      <c r="H19" s="418"/>
      <c r="I19" s="418"/>
      <c r="J19" s="418"/>
      <c r="K19" s="418"/>
      <c r="L19" s="418"/>
      <c r="M19" s="417"/>
      <c r="N19" s="418"/>
      <c r="O19" s="416" t="s">
        <v>1833</v>
      </c>
      <c r="P19" s="416" t="s">
        <v>1788</v>
      </c>
      <c r="Q19" s="418"/>
      <c r="R19" s="418"/>
      <c r="S19" s="418"/>
      <c r="T19" s="418"/>
      <c r="U19" s="418"/>
      <c r="V19" s="418"/>
      <c r="W19" s="418"/>
      <c r="X19" s="418"/>
      <c r="Y19" s="418"/>
    </row>
    <row r="20" spans="2:25" x14ac:dyDescent="0.25">
      <c r="B20" s="416" t="s">
        <v>1834</v>
      </c>
      <c r="C20" s="416" t="s">
        <v>1788</v>
      </c>
      <c r="D20" s="418"/>
      <c r="E20" s="418"/>
      <c r="F20" s="418"/>
      <c r="G20" s="418"/>
      <c r="H20" s="418"/>
      <c r="I20" s="418"/>
      <c r="J20" s="418"/>
      <c r="K20" s="418"/>
      <c r="L20" s="418"/>
      <c r="M20" s="417"/>
      <c r="N20" s="418"/>
      <c r="O20" s="416" t="s">
        <v>1835</v>
      </c>
      <c r="P20" s="416" t="s">
        <v>1788</v>
      </c>
      <c r="Q20" s="418"/>
      <c r="R20" s="418"/>
      <c r="S20" s="418"/>
      <c r="T20" s="418"/>
      <c r="U20" s="418"/>
      <c r="V20" s="418"/>
      <c r="W20" s="418"/>
      <c r="X20" s="418"/>
      <c r="Y20" s="418"/>
    </row>
    <row r="21" spans="2:25" x14ac:dyDescent="0.25">
      <c r="B21" s="416" t="s">
        <v>1836</v>
      </c>
      <c r="C21" s="416" t="s">
        <v>1788</v>
      </c>
      <c r="D21" s="416" t="s">
        <v>1789</v>
      </c>
      <c r="E21" s="416" t="s">
        <v>1790</v>
      </c>
      <c r="F21" s="416" t="s">
        <v>1791</v>
      </c>
      <c r="G21" s="416" t="s">
        <v>1792</v>
      </c>
      <c r="H21" s="416" t="s">
        <v>1793</v>
      </c>
      <c r="I21" s="416" t="s">
        <v>1794</v>
      </c>
      <c r="J21" s="418"/>
      <c r="K21" s="418"/>
      <c r="L21" s="418"/>
      <c r="M21" s="417"/>
      <c r="N21" s="418"/>
      <c r="O21" s="416" t="s">
        <v>1837</v>
      </c>
      <c r="P21" s="416" t="s">
        <v>1788</v>
      </c>
      <c r="Q21" s="418"/>
      <c r="R21" s="418"/>
      <c r="S21" s="418"/>
      <c r="T21" s="418"/>
      <c r="U21" s="418"/>
      <c r="V21" s="418"/>
      <c r="W21" s="418"/>
      <c r="X21" s="418"/>
      <c r="Y21" s="418"/>
    </row>
    <row r="22" spans="2:25" x14ac:dyDescent="0.25">
      <c r="B22" s="416" t="s">
        <v>1838</v>
      </c>
      <c r="C22" s="416" t="s">
        <v>1788</v>
      </c>
      <c r="D22" s="416" t="s">
        <v>1789</v>
      </c>
      <c r="E22" s="418"/>
      <c r="F22" s="418"/>
      <c r="G22" s="418"/>
      <c r="H22" s="418"/>
      <c r="I22" s="418"/>
      <c r="J22" s="418"/>
      <c r="K22" s="418"/>
      <c r="L22" s="418"/>
      <c r="M22" s="417"/>
      <c r="N22" s="418"/>
      <c r="O22" s="416" t="s">
        <v>1839</v>
      </c>
      <c r="P22" s="416" t="s">
        <v>1788</v>
      </c>
      <c r="Q22" s="418"/>
      <c r="R22" s="418"/>
      <c r="S22" s="418"/>
      <c r="T22" s="418"/>
      <c r="U22" s="418"/>
      <c r="V22" s="418"/>
      <c r="W22" s="418"/>
      <c r="X22" s="418"/>
      <c r="Y22" s="418"/>
    </row>
    <row r="23" spans="2:25" x14ac:dyDescent="0.25">
      <c r="B23" s="416" t="s">
        <v>1840</v>
      </c>
      <c r="C23" s="416" t="s">
        <v>1788</v>
      </c>
      <c r="D23" s="416" t="s">
        <v>1789</v>
      </c>
      <c r="E23" s="418"/>
      <c r="F23" s="418"/>
      <c r="G23" s="418"/>
      <c r="H23" s="418"/>
      <c r="I23" s="418"/>
      <c r="J23" s="418"/>
      <c r="K23" s="418"/>
      <c r="L23" s="418"/>
      <c r="M23" s="417"/>
      <c r="N23" s="418"/>
      <c r="O23" s="416" t="s">
        <v>1841</v>
      </c>
      <c r="P23" s="416" t="s">
        <v>1788</v>
      </c>
      <c r="Q23" s="418"/>
      <c r="R23" s="418"/>
      <c r="S23" s="418"/>
      <c r="T23" s="418"/>
      <c r="U23" s="418"/>
      <c r="V23" s="418"/>
      <c r="W23" s="418"/>
      <c r="X23" s="418"/>
      <c r="Y23" s="418"/>
    </row>
    <row r="24" spans="2:25" x14ac:dyDescent="0.25">
      <c r="B24" s="416" t="s">
        <v>1842</v>
      </c>
      <c r="C24" s="416" t="s">
        <v>1788</v>
      </c>
      <c r="D24" s="416" t="s">
        <v>1789</v>
      </c>
      <c r="E24" s="416" t="s">
        <v>1790</v>
      </c>
      <c r="F24" s="416" t="s">
        <v>1791</v>
      </c>
      <c r="G24" s="416" t="s">
        <v>1792</v>
      </c>
      <c r="H24" s="416" t="s">
        <v>1793</v>
      </c>
      <c r="I24" s="416" t="s">
        <v>1794</v>
      </c>
      <c r="J24" s="416" t="s">
        <v>1795</v>
      </c>
      <c r="K24" s="416" t="s">
        <v>1796</v>
      </c>
      <c r="L24" s="416" t="s">
        <v>1797</v>
      </c>
      <c r="M24" s="417"/>
      <c r="N24" s="418"/>
      <c r="O24" s="416" t="s">
        <v>1843</v>
      </c>
      <c r="P24" s="416" t="s">
        <v>1788</v>
      </c>
      <c r="Q24" s="418"/>
      <c r="R24" s="418"/>
      <c r="S24" s="418"/>
      <c r="T24" s="418"/>
      <c r="U24" s="418"/>
      <c r="V24" s="418"/>
      <c r="W24" s="418"/>
      <c r="X24" s="418"/>
      <c r="Y24" s="418"/>
    </row>
    <row r="25" spans="2:25" x14ac:dyDescent="0.25">
      <c r="B25" s="416" t="s">
        <v>1844</v>
      </c>
      <c r="C25" s="416" t="s">
        <v>1788</v>
      </c>
      <c r="D25" s="416" t="s">
        <v>1789</v>
      </c>
      <c r="E25" s="418"/>
      <c r="F25" s="418"/>
      <c r="G25" s="418"/>
      <c r="H25" s="418"/>
      <c r="I25" s="418"/>
      <c r="J25" s="418"/>
      <c r="K25" s="418"/>
      <c r="L25" s="418"/>
      <c r="M25" s="417"/>
      <c r="N25" s="418"/>
      <c r="O25" s="416" t="s">
        <v>1845</v>
      </c>
      <c r="P25" s="416" t="s">
        <v>1788</v>
      </c>
      <c r="Q25" s="416" t="s">
        <v>1789</v>
      </c>
      <c r="R25" s="416" t="s">
        <v>1790</v>
      </c>
      <c r="S25" s="416" t="s">
        <v>1791</v>
      </c>
      <c r="T25" s="418"/>
      <c r="U25" s="418"/>
      <c r="V25" s="418"/>
      <c r="W25" s="418"/>
      <c r="X25" s="418"/>
      <c r="Y25" s="418"/>
    </row>
    <row r="26" spans="2:25" x14ac:dyDescent="0.25">
      <c r="B26" s="416" t="s">
        <v>1846</v>
      </c>
      <c r="C26" s="416" t="s">
        <v>1788</v>
      </c>
      <c r="D26" s="416" t="s">
        <v>1789</v>
      </c>
      <c r="E26" s="418"/>
      <c r="F26" s="418"/>
      <c r="G26" s="418"/>
      <c r="H26" s="418"/>
      <c r="I26" s="418"/>
      <c r="J26" s="418"/>
      <c r="K26" s="418"/>
      <c r="L26" s="418"/>
      <c r="M26" s="417"/>
      <c r="N26" s="418"/>
      <c r="O26" s="416" t="s">
        <v>1847</v>
      </c>
      <c r="P26" s="416" t="s">
        <v>1788</v>
      </c>
      <c r="Q26" s="416" t="s">
        <v>1789</v>
      </c>
      <c r="R26" s="416" t="s">
        <v>1790</v>
      </c>
      <c r="S26" s="416" t="s">
        <v>1791</v>
      </c>
      <c r="T26" s="416" t="s">
        <v>1792</v>
      </c>
      <c r="U26" s="416" t="s">
        <v>1793</v>
      </c>
      <c r="V26" s="416" t="s">
        <v>1794</v>
      </c>
      <c r="W26" s="416" t="s">
        <v>1795</v>
      </c>
      <c r="X26" s="416" t="s">
        <v>1796</v>
      </c>
      <c r="Y26" s="416" t="s">
        <v>1797</v>
      </c>
    </row>
    <row r="27" spans="2:25" x14ac:dyDescent="0.25">
      <c r="B27" s="416" t="s">
        <v>1848</v>
      </c>
      <c r="C27" s="416" t="s">
        <v>1788</v>
      </c>
      <c r="D27" s="416" t="s">
        <v>1789</v>
      </c>
      <c r="E27" s="416" t="s">
        <v>1790</v>
      </c>
      <c r="F27" s="416" t="s">
        <v>1791</v>
      </c>
      <c r="G27" s="416" t="s">
        <v>1792</v>
      </c>
      <c r="H27" s="416" t="s">
        <v>1793</v>
      </c>
      <c r="I27" s="416" t="s">
        <v>1794</v>
      </c>
      <c r="J27" s="416" t="s">
        <v>1795</v>
      </c>
      <c r="K27" s="416" t="s">
        <v>1796</v>
      </c>
      <c r="L27" s="416" t="s">
        <v>1797</v>
      </c>
      <c r="M27" s="417"/>
      <c r="N27" s="418"/>
      <c r="O27" s="418"/>
      <c r="P27" s="416" t="s">
        <v>1799</v>
      </c>
      <c r="Q27" s="416" t="s">
        <v>1800</v>
      </c>
      <c r="R27" s="416" t="s">
        <v>1801</v>
      </c>
      <c r="S27" s="416" t="s">
        <v>1802</v>
      </c>
      <c r="T27" s="416" t="s">
        <v>1803</v>
      </c>
      <c r="U27" s="416" t="s">
        <v>1804</v>
      </c>
      <c r="V27" s="418"/>
      <c r="W27" s="418"/>
      <c r="X27" s="418"/>
      <c r="Y27" s="418"/>
    </row>
    <row r="28" spans="2:25" x14ac:dyDescent="0.25">
      <c r="B28" s="418"/>
      <c r="C28" s="416" t="s">
        <v>1799</v>
      </c>
      <c r="D28" s="416" t="s">
        <v>1800</v>
      </c>
      <c r="E28" s="416" t="s">
        <v>1801</v>
      </c>
      <c r="F28" s="416" t="s">
        <v>1802</v>
      </c>
      <c r="G28" s="416" t="s">
        <v>1803</v>
      </c>
      <c r="H28" s="416" t="s">
        <v>1804</v>
      </c>
      <c r="I28" s="418"/>
      <c r="J28" s="418"/>
      <c r="K28" s="418"/>
      <c r="L28" s="418"/>
      <c r="M28" s="417"/>
      <c r="N28" s="418"/>
      <c r="O28" s="416" t="s">
        <v>1849</v>
      </c>
      <c r="P28" s="416" t="s">
        <v>1788</v>
      </c>
      <c r="Q28" s="416" t="s">
        <v>1789</v>
      </c>
      <c r="R28" s="418"/>
      <c r="S28" s="418"/>
      <c r="T28" s="418"/>
      <c r="U28" s="418"/>
      <c r="V28" s="418"/>
      <c r="W28" s="418"/>
      <c r="X28" s="418"/>
      <c r="Y28" s="418"/>
    </row>
    <row r="29" spans="2:25" x14ac:dyDescent="0.25">
      <c r="B29" s="416" t="s">
        <v>1850</v>
      </c>
      <c r="C29" s="416" t="s">
        <v>1788</v>
      </c>
      <c r="D29" s="416" t="s">
        <v>1789</v>
      </c>
      <c r="E29" s="416" t="s">
        <v>1790</v>
      </c>
      <c r="F29" s="416" t="s">
        <v>1791</v>
      </c>
      <c r="G29" s="416" t="s">
        <v>1792</v>
      </c>
      <c r="H29" s="418"/>
      <c r="I29" s="418"/>
      <c r="J29" s="418"/>
      <c r="K29" s="418"/>
      <c r="L29" s="418"/>
      <c r="M29" s="417"/>
      <c r="N29" s="418"/>
      <c r="O29" s="416" t="s">
        <v>1851</v>
      </c>
      <c r="P29" s="416" t="s">
        <v>1788</v>
      </c>
      <c r="Q29" s="416" t="s">
        <v>1789</v>
      </c>
      <c r="R29" s="418"/>
      <c r="S29" s="418"/>
      <c r="T29" s="418"/>
      <c r="U29" s="418"/>
      <c r="V29" s="418"/>
      <c r="W29" s="418"/>
      <c r="X29" s="418"/>
      <c r="Y29" s="418"/>
    </row>
    <row r="30" spans="2:25" x14ac:dyDescent="0.25">
      <c r="B30" s="416" t="s">
        <v>1852</v>
      </c>
      <c r="C30" s="416" t="s">
        <v>1788</v>
      </c>
      <c r="D30" s="416" t="s">
        <v>1789</v>
      </c>
      <c r="E30" s="418"/>
      <c r="F30" s="418"/>
      <c r="G30" s="418"/>
      <c r="H30" s="418"/>
      <c r="I30" s="418"/>
      <c r="J30" s="418"/>
      <c r="K30" s="418"/>
      <c r="L30" s="418"/>
      <c r="M30" s="417"/>
      <c r="N30" s="418"/>
      <c r="O30" s="416" t="s">
        <v>1853</v>
      </c>
      <c r="P30" s="416" t="s">
        <v>1788</v>
      </c>
      <c r="Q30" s="416" t="s">
        <v>1789</v>
      </c>
      <c r="R30" s="416" t="s">
        <v>1790</v>
      </c>
      <c r="S30" s="416" t="s">
        <v>1791</v>
      </c>
      <c r="T30" s="416" t="s">
        <v>1792</v>
      </c>
      <c r="U30" s="418"/>
      <c r="V30" s="418"/>
      <c r="W30" s="418"/>
      <c r="X30" s="418"/>
      <c r="Y30" s="418"/>
    </row>
    <row r="31" spans="2:25" x14ac:dyDescent="0.25">
      <c r="B31" s="416" t="s">
        <v>1854</v>
      </c>
      <c r="C31" s="416" t="s">
        <v>1788</v>
      </c>
      <c r="D31" s="416" t="s">
        <v>1789</v>
      </c>
      <c r="E31" s="416" t="s">
        <v>1790</v>
      </c>
      <c r="F31" s="416" t="s">
        <v>1791</v>
      </c>
      <c r="G31" s="416" t="s">
        <v>1792</v>
      </c>
      <c r="H31" s="416" t="s">
        <v>1793</v>
      </c>
      <c r="I31" s="416" t="s">
        <v>1794</v>
      </c>
      <c r="J31" s="416" t="s">
        <v>1795</v>
      </c>
      <c r="K31" s="416" t="s">
        <v>1796</v>
      </c>
      <c r="L31" s="416" t="s">
        <v>1797</v>
      </c>
      <c r="M31" s="417"/>
      <c r="N31" s="418"/>
      <c r="O31" s="416" t="s">
        <v>1855</v>
      </c>
      <c r="P31" s="416" t="s">
        <v>1788</v>
      </c>
      <c r="Q31" s="416" t="s">
        <v>1789</v>
      </c>
      <c r="R31" s="416" t="s">
        <v>1790</v>
      </c>
      <c r="S31" s="416" t="s">
        <v>1791</v>
      </c>
      <c r="T31" s="416" t="s">
        <v>1792</v>
      </c>
      <c r="U31" s="416" t="s">
        <v>1793</v>
      </c>
      <c r="V31" s="416" t="s">
        <v>1794</v>
      </c>
      <c r="W31" s="416" t="s">
        <v>1795</v>
      </c>
      <c r="X31" s="416" t="s">
        <v>1796</v>
      </c>
      <c r="Y31" s="416" t="s">
        <v>1797</v>
      </c>
    </row>
    <row r="32" spans="2:25" x14ac:dyDescent="0.25">
      <c r="B32" s="418"/>
      <c r="C32" s="416" t="s">
        <v>1799</v>
      </c>
      <c r="D32" s="416" t="s">
        <v>1800</v>
      </c>
      <c r="E32" s="416" t="s">
        <v>1801</v>
      </c>
      <c r="F32" s="416" t="s">
        <v>1802</v>
      </c>
      <c r="G32" s="416" t="s">
        <v>1803</v>
      </c>
      <c r="H32" s="416" t="s">
        <v>1804</v>
      </c>
      <c r="I32" s="416" t="s">
        <v>1805</v>
      </c>
      <c r="J32" s="416" t="s">
        <v>1806</v>
      </c>
      <c r="K32" s="416" t="s">
        <v>1856</v>
      </c>
      <c r="L32" s="416" t="s">
        <v>1857</v>
      </c>
      <c r="M32" s="417"/>
      <c r="N32" s="418"/>
      <c r="O32" s="418"/>
      <c r="P32" s="416" t="s">
        <v>1799</v>
      </c>
      <c r="Q32" s="416" t="s">
        <v>1800</v>
      </c>
      <c r="R32" s="416" t="s">
        <v>1801</v>
      </c>
      <c r="S32" s="416" t="s">
        <v>1802</v>
      </c>
      <c r="T32" s="416" t="s">
        <v>1803</v>
      </c>
      <c r="U32" s="416" t="s">
        <v>1804</v>
      </c>
      <c r="V32" s="416" t="s">
        <v>1805</v>
      </c>
      <c r="W32" s="416" t="s">
        <v>1806</v>
      </c>
      <c r="X32" s="416" t="s">
        <v>1856</v>
      </c>
      <c r="Y32" s="418"/>
    </row>
    <row r="33" spans="2:25" x14ac:dyDescent="0.25">
      <c r="B33" s="418"/>
      <c r="C33" s="416" t="s">
        <v>1858</v>
      </c>
      <c r="D33" s="416" t="s">
        <v>1859</v>
      </c>
      <c r="E33" s="416" t="s">
        <v>1860</v>
      </c>
      <c r="F33" s="416" t="s">
        <v>1861</v>
      </c>
      <c r="G33" s="416" t="s">
        <v>1862</v>
      </c>
      <c r="H33" s="416" t="s">
        <v>1863</v>
      </c>
      <c r="I33" s="416" t="s">
        <v>1864</v>
      </c>
      <c r="J33" s="416" t="s">
        <v>1865</v>
      </c>
      <c r="K33" s="418"/>
      <c r="L33" s="418"/>
      <c r="M33" s="417"/>
      <c r="N33" s="418"/>
      <c r="O33" s="416" t="s">
        <v>1866</v>
      </c>
      <c r="P33" s="416" t="s">
        <v>1788</v>
      </c>
      <c r="Q33" s="416" t="s">
        <v>1789</v>
      </c>
      <c r="R33" s="416" t="s">
        <v>1790</v>
      </c>
      <c r="S33" s="416" t="s">
        <v>1791</v>
      </c>
      <c r="T33" s="416" t="s">
        <v>1792</v>
      </c>
      <c r="U33" s="416" t="s">
        <v>1793</v>
      </c>
      <c r="V33" s="418"/>
      <c r="W33" s="418"/>
      <c r="X33" s="418"/>
      <c r="Y33" s="418"/>
    </row>
    <row r="34" spans="2:25" x14ac:dyDescent="0.25">
      <c r="B34" s="416" t="s">
        <v>1867</v>
      </c>
      <c r="C34" s="416" t="s">
        <v>1788</v>
      </c>
      <c r="D34" s="418"/>
      <c r="E34" s="418"/>
      <c r="F34" s="418"/>
      <c r="G34" s="418"/>
      <c r="H34" s="418"/>
      <c r="I34" s="418"/>
      <c r="J34" s="418"/>
      <c r="K34" s="418"/>
      <c r="L34" s="418"/>
      <c r="M34" s="417"/>
      <c r="N34" s="418"/>
      <c r="O34" s="416" t="s">
        <v>1868</v>
      </c>
      <c r="P34" s="416" t="s">
        <v>1788</v>
      </c>
      <c r="Q34" s="416" t="s">
        <v>1789</v>
      </c>
      <c r="R34" s="416" t="s">
        <v>1790</v>
      </c>
      <c r="S34" s="418"/>
      <c r="T34" s="418"/>
      <c r="U34" s="418"/>
      <c r="V34" s="418"/>
      <c r="W34" s="418"/>
      <c r="X34" s="418"/>
      <c r="Y34" s="418"/>
    </row>
    <row r="35" spans="2:25" x14ac:dyDescent="0.25">
      <c r="B35" s="416" t="s">
        <v>1869</v>
      </c>
      <c r="C35" s="416" t="s">
        <v>1788</v>
      </c>
      <c r="D35" s="416" t="s">
        <v>1789</v>
      </c>
      <c r="E35" s="416" t="s">
        <v>1790</v>
      </c>
      <c r="F35" s="416" t="s">
        <v>1791</v>
      </c>
      <c r="G35" s="416" t="s">
        <v>1792</v>
      </c>
      <c r="H35" s="416" t="s">
        <v>1793</v>
      </c>
      <c r="I35" s="416" t="s">
        <v>1794</v>
      </c>
      <c r="J35" s="418"/>
      <c r="K35" s="418"/>
      <c r="L35" s="418"/>
      <c r="M35" s="417"/>
      <c r="N35" s="418"/>
      <c r="O35" s="416" t="s">
        <v>1870</v>
      </c>
      <c r="P35" s="416" t="s">
        <v>1788</v>
      </c>
      <c r="Q35" s="418"/>
      <c r="R35" s="418"/>
      <c r="S35" s="418"/>
      <c r="T35" s="418"/>
      <c r="U35" s="418"/>
      <c r="V35" s="418"/>
      <c r="W35" s="418"/>
      <c r="X35" s="418"/>
      <c r="Y35" s="418"/>
    </row>
    <row r="36" spans="2:25" x14ac:dyDescent="0.25">
      <c r="B36" s="418"/>
      <c r="C36" s="418"/>
      <c r="D36" s="418"/>
      <c r="E36" s="418"/>
      <c r="F36" s="418"/>
      <c r="G36" s="418"/>
      <c r="H36" s="418"/>
      <c r="I36" s="418"/>
      <c r="J36" s="418"/>
      <c r="K36" s="418"/>
      <c r="L36" s="418"/>
      <c r="M36" s="418"/>
      <c r="N36" s="418"/>
      <c r="O36" s="418"/>
      <c r="P36" s="418"/>
      <c r="Q36" s="418"/>
      <c r="R36" s="418"/>
      <c r="S36" s="418"/>
      <c r="T36" s="418"/>
      <c r="U36" s="418"/>
      <c r="V36" s="418"/>
      <c r="W36" s="418"/>
      <c r="X36" s="418"/>
      <c r="Y36" s="418"/>
    </row>
    <row r="37" spans="2:25" x14ac:dyDescent="0.25">
      <c r="B37" s="419" t="s">
        <v>1871</v>
      </c>
      <c r="C37" s="419"/>
      <c r="D37" s="419"/>
      <c r="E37" s="419"/>
      <c r="F37" s="419"/>
      <c r="G37" s="419"/>
      <c r="H37" s="419"/>
      <c r="I37" s="419"/>
      <c r="J37" s="419"/>
      <c r="K37" s="419"/>
      <c r="L37" s="419"/>
      <c r="M37" s="419"/>
      <c r="N37" s="419"/>
      <c r="O37" s="419"/>
      <c r="P37" s="419"/>
      <c r="Q37" s="419"/>
      <c r="R37" s="419"/>
      <c r="S37" s="419"/>
      <c r="T37" s="419"/>
      <c r="U37" s="419"/>
      <c r="V37" s="419"/>
      <c r="W37" s="419"/>
      <c r="X37" s="419"/>
      <c r="Y37" s="419"/>
    </row>
    <row r="38" spans="2:25" x14ac:dyDescent="0.25">
      <c r="B38" s="419"/>
      <c r="C38" s="419"/>
      <c r="D38" s="419"/>
      <c r="E38" s="419"/>
      <c r="F38" s="419"/>
      <c r="G38" s="419"/>
      <c r="H38" s="419"/>
      <c r="I38" s="419"/>
      <c r="J38" s="419"/>
      <c r="K38" s="419"/>
      <c r="L38" s="419"/>
      <c r="M38" s="419"/>
      <c r="N38" s="419"/>
      <c r="O38" s="419"/>
      <c r="P38" s="419"/>
      <c r="Q38" s="419"/>
      <c r="R38" s="419"/>
      <c r="S38" s="419"/>
      <c r="T38" s="419"/>
      <c r="U38" s="419"/>
      <c r="V38" s="419"/>
      <c r="W38" s="419"/>
      <c r="X38" s="419"/>
      <c r="Y38" s="418"/>
    </row>
  </sheetData>
  <mergeCells count="5">
    <mergeCell ref="B1:Y1"/>
    <mergeCell ref="B2:Y2"/>
    <mergeCell ref="B3:Y3"/>
    <mergeCell ref="B37:Y37"/>
    <mergeCell ref="B38:X38"/>
  </mergeCells>
  <hyperlinks>
    <hyperlink ref="B5" location="'10m Air Pistol 1'!A2" tooltip="10m Air Pistol" display="10m Air Pistol" xr:uid="{1882C2D6-351B-4BD1-8480-0A319B621777}"/>
    <hyperlink ref="C5" location="'10m Air Pistol 1'!$B$3" tooltip="10m Air Pistol Division 1" display="D1" xr:uid="{C94EC9C1-EF70-4C6D-BAE4-620840BB2352}"/>
    <hyperlink ref="D5" location="'10m Air Pistol 1'!$J$3" tooltip="10m Air Pistol Division 2" display="D2" xr:uid="{C931402D-922A-4937-BCEA-116963EF1430}"/>
    <hyperlink ref="E5" location="'10m Air Pistol 1'!$B$15" tooltip="10m Air Pistol Division 3" display="D3" xr:uid="{A4EF0F0D-2092-4F9E-8C70-7306C0D74402}"/>
    <hyperlink ref="F5" location="'10m Air Pistol 1'!$J$15" tooltip="10m Air Pistol Division 4" display="D4" xr:uid="{B89FD4C9-94AF-48C3-87DF-1E52B9C9AEA1}"/>
    <hyperlink ref="G5" location="'10m Air Pistol 1'!$B$27" tooltip="10m Air Pistol Division 5" display="D5" xr:uid="{26F0857E-D0B8-42BE-994F-E692AE70EFB3}"/>
    <hyperlink ref="H5" location="'10m Air Pistol 1'!$J$27" tooltip="10m Air Pistol Division 6" display="D6" xr:uid="{8736052C-C61F-4BEC-BBF2-BAB8E7190CED}"/>
    <hyperlink ref="I5" location="'10m Air Pistol 1'!$B$39" tooltip="10m Air Pistol Division 7" display="D7" xr:uid="{8EC97016-5711-492B-9D31-2783FFCBB129}"/>
    <hyperlink ref="J5" location="'10m Air Pistol 1'!$J$39" tooltip="10m Air Pistol Division 8" display="D8" xr:uid="{E1DF3599-4DC3-413D-B8E9-F876640106DC}"/>
    <hyperlink ref="K5" location="'10m Air Pistol 1'!$B$51" tooltip="10m Air Pistol Division 9" display="D9" xr:uid="{C01AD3FE-2101-4813-B2B8-6B2F2C9E062A}"/>
    <hyperlink ref="L5" location="'10m Air Pistol 1'!$J$51" tooltip="10m Air Pistol Division 10" display="D10" xr:uid="{0461EFD8-D1AE-400C-B521-3758E3D92207}"/>
    <hyperlink ref="C6" location="'10m Air Pistol 2'!$B$3" tooltip="10m Air Pistol Division 11" display="D11" xr:uid="{3BC8A1D2-B3BC-48DA-84CE-1E469B01AAC0}"/>
    <hyperlink ref="D6" location="'10m Air Pistol 2'!$J$3" tooltip="10m Air Pistol Division 12" display="D12" xr:uid="{6BA2AC99-B32B-4B56-BF44-24409010D603}"/>
    <hyperlink ref="E6" location="'10m Air Pistol 2'!$B$15" tooltip="10m Air Pistol Division 13" display="D13" xr:uid="{F6A8B7EC-146C-4B54-9145-4D8F6A146F34}"/>
    <hyperlink ref="F6" location="'10m Air Pistol 2'!$J$15" tooltip="10m Air Pistol Division 14" display="D14" xr:uid="{240071BD-E338-499D-81BF-6165DB9D9BE0}"/>
    <hyperlink ref="G6" location="'10m Air Pistol 2'!$B$27" tooltip="10m Air Pistol Division 15" display="D15" xr:uid="{B84DF39A-F55A-41F4-92DB-48AAA7B1FF58}"/>
    <hyperlink ref="H6" location="'10m Air Pistol 2'!$J$27" tooltip="10m Air Pistol Division 16" display="D16" xr:uid="{4FEFB4F9-CA5A-48CE-BA9A-A2A5381941C4}"/>
    <hyperlink ref="I6" location="'10m Air Pistol 2'!$B$39" tooltip="10m Air Pistol Division 17" display="D17" xr:uid="{A639FA03-B03B-4982-AB03-6C4F3D5DEAB3}"/>
    <hyperlink ref="J6" location="'10m Air Pistol 2'!$J$39" tooltip="10m Air Pistol Division 18" display="D18" xr:uid="{45DAD30A-164B-4BCF-AB4C-BBDAA4ACEEF6}"/>
    <hyperlink ref="B7" location="'10m Air Pistol Jun'!A2" tooltip="10m Air Pistol Jun" display="10m Air Pistol Jun" xr:uid="{7D43E2E6-BAFE-4659-B456-B72F4CEA2113}"/>
    <hyperlink ref="C7" location="'10m Air Pistol Jun'!$B$3" tooltip="10m Air Pistol Jun Division 1" display="D1" xr:uid="{87845E98-5B93-4728-9525-935FB27AA57B}"/>
    <hyperlink ref="B8" location="'10m Air Pistol Sen'!A2" tooltip="10m Air Pistol Sen" display="10m Air Pistol Sen" xr:uid="{51570927-AA98-40A0-B49B-9BDF77673AC1}"/>
    <hyperlink ref="C8" location="'10m Air Pistol Sen'!$B$3" tooltip="10m Air Pistol Sen Division 1" display="D1" xr:uid="{F7B1E9FD-F8FA-4C50-9E5A-13216C48457D}"/>
    <hyperlink ref="D8" location="'10m Air Pistol Sen'!$B$15" tooltip="10m Air Pistol Sen Division 2" display="D2" xr:uid="{1F7D3580-9D70-4D59-B528-A6FD2A044C56}"/>
    <hyperlink ref="E8" location="'10m Air Pistol Sen'!$B$27" tooltip="10m Air Pistol Sen Division 3" display="D3" xr:uid="{2B664DB8-6E09-4EF1-B1C7-41597C485340}"/>
    <hyperlink ref="F8" location="'10m Air Pistol Sen'!$B$39" tooltip="10m Air Pistol Sen Division 4" display="D4" xr:uid="{D16D9AB2-033C-412E-B43D-62FB4FF6CBD5}"/>
    <hyperlink ref="G8" location="'10m Air Pistol Sen'!$B$51" tooltip="10m Air Pistol Sen Division 5" display="D5" xr:uid="{E1820039-9454-4947-90C7-6DE9E8BD741B}"/>
    <hyperlink ref="B9" location="'10m Air Pistol Team 1'!A2" tooltip="10m Air Pistol Team" display="10m Air Pistol Team" xr:uid="{69ADFC2D-5F56-450E-B92E-6F9E32A53BD2}"/>
    <hyperlink ref="C9" location="'10m Air Pistol Team 1'!$A$3" tooltip="10m Air Pistol Team Division 1" display="D1" xr:uid="{49BD2265-B901-4AF9-994D-8257B23B95CE}"/>
    <hyperlink ref="D9" location="'10m Air Pistol Team 1'!$A$29" tooltip="10m Air Pistol Team Division 2" display="D2" xr:uid="{2816FC97-81D4-42C4-BFD3-4B6924253C16}"/>
    <hyperlink ref="E9" location="'10m Air Pistol Team 2'!$A$3" tooltip="10m Air Pistol Team Division 3" display="D3" xr:uid="{4BE9F80F-AF3A-4E0A-840E-D2F8E994C6BC}"/>
    <hyperlink ref="B10" location="'10m Air Pistol (Supp rest)'!A2" tooltip="10m Air Pistol (Supp rest)" display="10m Air Pistol (Supp rest)" xr:uid="{DF833B46-555B-4A6C-BDC3-436D00A44E29}"/>
    <hyperlink ref="C10" location="'10m Air Pistol (Supp rest)'!$B$3" tooltip="10m Air Pistol (Supp rest) Division 1" display="D1" xr:uid="{E414065E-14E0-43D5-9AA4-502A475F593A}"/>
    <hyperlink ref="D10" location="'10m Air Pistol (Supp rest)'!$B$14" tooltip="10m Air Pistol (Supp rest) Division 2" display="D2" xr:uid="{E26ED149-DDD7-486A-9FC0-59BC572B1494}"/>
    <hyperlink ref="E10" location="'10m Air Pistol (Supp rest)'!$B$25" tooltip="10m Air Pistol (Supp rest) Division 3" display="D3" xr:uid="{B3536E39-1BC3-4883-BAC4-2EF018E1CCB8}"/>
    <hyperlink ref="F10" location="'10m Air Pistol (Supp rest)'!$B$36" tooltip="10m Air Pistol (Supp rest) Division 4" display="D4" xr:uid="{B24054CA-8E9E-43D6-8D4F-FFBBA3BF7729}"/>
    <hyperlink ref="G10" location="'10m Air Pistol (Supp rest)'!$B$47" tooltip="10m Air Pistol (Supp rest) Division 5" display="D5" xr:uid="{E75C2D80-E1C0-4CDC-952A-354A001A7FE8}"/>
    <hyperlink ref="B11" location="'10m Air Pistol (Supp rest) Sen'!A2" tooltip="10m Air Pistol (Supp rest) Sen" display="10m Air Pistol (Supp rest) Sen" xr:uid="{184E21E8-199A-4345-B185-31B6E859592E}"/>
    <hyperlink ref="C11" location="'10m Air Pistol (Supp rest) Sen'!$B$3" tooltip="10m Air Pistol (Supp rest) Sen Division 1" display="D1" xr:uid="{541FCF2F-CDE1-49C0-868F-F466BC1A97B0}"/>
    <hyperlink ref="D11" location="'10m Air Pistol (Supp rest) Sen'!$B$14" tooltip="10m Air Pistol (Supp rest) Sen Division 2" display="D2" xr:uid="{1D6C087C-7627-48F6-9371-2FA85623F13B}"/>
    <hyperlink ref="E11" location="'10m Air Pistol (Supp rest) Sen'!$B$24" tooltip="10m Air Pistol (Supp rest) Sen Division 3" display="D3" xr:uid="{F22CECA1-BF1C-48B0-BC1F-02A9332F4B22}"/>
    <hyperlink ref="B12" location="'6Yd Air Pistol'!A2" tooltip="6Yd Air Pistol" display="6Yd Air Pistol" xr:uid="{9152C6E6-0D35-4ED3-96E1-BDAC15BE802B}"/>
    <hyperlink ref="C12" location="'6Yd Air Pistol'!$B$3" tooltip="6Yd Air Pistol Division 1" display="D1" xr:uid="{F6E7DE99-9685-41AD-9D20-5A65487B2FC7}"/>
    <hyperlink ref="B13" location="'10m Air Rifle'!A2" tooltip="10m Air Rifle" display="10m Air Rifle" xr:uid="{E9C9DC32-EC9F-4CF2-AFEF-F8AC3FB6C3AA}"/>
    <hyperlink ref="C13" location="'10m Air Rifle'!$B$3" tooltip="10m Air Rifle Division 1" display="D1" xr:uid="{4F938E7E-4CEC-48BC-BF05-98A68A60C2B8}"/>
    <hyperlink ref="D13" location="'10m Air Rifle'!$J$3" tooltip="10m Air Rifle Division 2" display="D2" xr:uid="{BF3ED33E-5C71-4D5C-9701-8241CD917FBA}"/>
    <hyperlink ref="E13" location="'10m Air Rifle'!$B$15" tooltip="10m Air Rifle Division 3" display="D3" xr:uid="{17753249-AD13-48CA-8158-68F5E5065F59}"/>
    <hyperlink ref="F13" location="'10m Air Rifle'!$J$15" tooltip="10m Air Rifle Division 4" display="D4" xr:uid="{21E4FB9D-87CF-40BB-AAC7-E0A1FB448B97}"/>
    <hyperlink ref="G13" location="'10m Air Rifle'!$B$27" tooltip="10m Air Rifle Division 5" display="D5" xr:uid="{F757AC47-59E6-4437-A2AE-FED24B6981CC}"/>
    <hyperlink ref="H13" location="'10m Air Rifle'!$J$27" tooltip="10m Air Rifle Division 6" display="D6" xr:uid="{0EF85288-C52B-454B-9BB5-549416DEBCF1}"/>
    <hyperlink ref="I13" location="'10m Air Rifle'!$B$39" tooltip="10m Air Rifle Division 7" display="D7" xr:uid="{23D7B1F1-5B31-42B5-8CD8-C42417ED6186}"/>
    <hyperlink ref="B14" location="'10m Air Rifle Jun'!A2" tooltip="10m Air Rifle Jun" display="10m Air Rifle Jun" xr:uid="{C7A9E296-59FF-4C91-8DA0-0C25F3B62509}"/>
    <hyperlink ref="C14" location="'10m Air Rifle Jun'!$B$3" tooltip="10m Air Rifle Jun Division 1" display="D1" xr:uid="{0CB06E38-889C-4F4B-AFA6-9B9F823A4975}"/>
    <hyperlink ref="D14" location="'10m Air Rifle Jun'!$B$14" tooltip="10m Air Rifle Jun Division 2" display="D2" xr:uid="{8193775C-2DEE-4BE7-88C9-467C3FB1125A}"/>
    <hyperlink ref="B15" location="'10m Air Rifle Sen'!A2" tooltip="10m Air Rifle Sen" display="10m Air Rifle Sen" xr:uid="{EC68A682-9D25-46B1-9E67-685A35637DF4}"/>
    <hyperlink ref="C15" location="'10m Air Rifle Sen'!$B$3" tooltip="10m Air Rifle Sen Division 1" display="D1" xr:uid="{716C6725-F61D-47B0-BDA8-C79E42364E7B}"/>
    <hyperlink ref="D15" location="'10m Air Rifle Sen'!$B$13" tooltip="10m Air Rifle Sen Division 2" display="D2" xr:uid="{62F5F8FD-4125-43D8-96B0-0EE404D9C2B9}"/>
    <hyperlink ref="B16" location="'10m Air Rifle Team'!A2" tooltip="10m Air Rifle Team" display="10m Air Rifle Team" xr:uid="{6446797C-977C-4DDE-AAE7-F3FD3911316F}"/>
    <hyperlink ref="C16" location="'10m Air Rifle Team'!$A$3" tooltip="10m Air Rifle Team Division 1" display="D1" xr:uid="{158DCA3A-14E7-485C-AEEF-CA6E6A3AF03F}"/>
    <hyperlink ref="B17" location="'10m Air Rifle (Supp rest)'!A2" tooltip="10m Air Rifle (Supp rest)" display="10m Air Rifle (Supp rest)" xr:uid="{93CBF6B8-5F56-4F83-9C2D-2E0AE2DF5C04}"/>
    <hyperlink ref="C17" location="'10m Air Rifle (Supp rest)'!$B$3" tooltip="10m Air Rifle (Supp rest) Division 1" display="D1" xr:uid="{3F59C9A9-B855-43B1-8E9B-975118F58AD0}"/>
    <hyperlink ref="D17" location="'10m Air Rifle (Supp rest)'!$B$14" tooltip="10m Air Rifle (Supp rest) Division 2" display="D2" xr:uid="{09AC7675-2C73-42A6-A38A-CF61C3D3283C}"/>
    <hyperlink ref="E17" location="'10m Air Rifle (Supp rest)'!$B$25" tooltip="10m Air Rifle (Supp rest) Division 3" display="D3" xr:uid="{44FEFA4A-534D-4536-856B-2D6E0E352B94}"/>
    <hyperlink ref="B18" location="'10m Air Rifle (Supp rest) Sen'!A2" tooltip="10m Air Rifle (Supp rest) Sen" display="10m Air Rifle (Supp rest) Sen" xr:uid="{DB1CC123-568D-4C0B-8666-2F3745AC80F8}"/>
    <hyperlink ref="C18" location="'10m Air Rifle (Supp rest) Sen'!$B$3" tooltip="10m Air Rifle (Supp rest) Sen Division 1" display="D1" xr:uid="{F39C9990-6957-42BE-98F7-E499048148A1}"/>
    <hyperlink ref="D18" location="'10m Air Rifle (Supp rest) Sen'!$B$13" tooltip="10m Air Rifle (Supp rest) Sen Division 2" display="D2" xr:uid="{DED5BDCD-8CE0-48E1-98FF-3DA717A4866C}"/>
    <hyperlink ref="B19" location="'20Yd Pistol'!A2" tooltip="20Yd Pistol" display="20Yd Pistol" xr:uid="{4AE2C39A-2F4E-493B-A354-0CDDB11744B5}"/>
    <hyperlink ref="C19" location="'20Yd Pistol'!$B$3" tooltip="20Yd Pistol Division 1" display="D1" xr:uid="{16ED33B5-2C96-431F-9FD9-5F6147E2C37C}"/>
    <hyperlink ref="D19" location="'20Yd Pistol'!$B$15" tooltip="20Yd Pistol Division 2" display="D2" xr:uid="{7DA92E56-9587-4EDA-9A0D-3791DC3DEDB0}"/>
    <hyperlink ref="E19" location="'20Yd Pistol'!$B$26" tooltip="20Yd Pistol Division 3" display="D3" xr:uid="{4B4088F7-D462-4691-9FD4-AF4D15B48094}"/>
    <hyperlink ref="F19" location="'20Yd Pistol'!$B$37" tooltip="20Yd Pistol Division 4" display="D4" xr:uid="{11441DEC-CDEE-4087-9436-6018EF8E5D51}"/>
    <hyperlink ref="B20" location="'20Yd Pistol Sen'!A2" tooltip="20Yd Pistol Sen" display="20Yd Pistol Sen" xr:uid="{E5183455-149F-4DA9-8982-437D2BE811CF}"/>
    <hyperlink ref="C20" location="'20Yd Pistol Sen'!$B$3" tooltip="20Yd Pistol Sen Division 1" display="D1" xr:uid="{1A6EFE89-7D90-4A85-8B10-D78FA3F48C31}"/>
    <hyperlink ref="B21" location="'Bench 100yd 1'!A2" tooltip="Bench 100yd" display="Bench 100yd" xr:uid="{73155271-7898-42E3-B2EE-D3FFD2C166CA}"/>
    <hyperlink ref="C21" location="'Bench 100yd 1'!$B$3" tooltip="Bench 100yd Division 1" display="D1" xr:uid="{6834D2EA-441A-42F8-9381-25DF23FBE5A3}"/>
    <hyperlink ref="D21" location="'Bench 100yd 1'!$B$15" tooltip="Bench 100yd Division 2" display="D2" xr:uid="{234C7845-7780-4B05-9A91-98BFC13F6F4D}"/>
    <hyperlink ref="E21" location="'Bench 100yd 1'!$B$27" tooltip="Bench 100yd Division 3" display="D3" xr:uid="{B8F8CD09-C44C-44D2-A6B2-A516D9809BC6}"/>
    <hyperlink ref="F21" location="'Bench 100yd 1'!$B$39" tooltip="Bench 100yd Division 4" display="D4" xr:uid="{E7A5E1D4-F2F3-4595-A875-D6BF907E9365}"/>
    <hyperlink ref="G21" location="'Bench 100yd 1'!$B$51" tooltip="Bench 100yd Division 5" display="D5" xr:uid="{D16D5426-E88D-4CF1-81D7-AA64281969E2}"/>
    <hyperlink ref="H21" location="'Bench 100yd 2'!$B$3" tooltip="Bench 100yd Division 6" display="D6" xr:uid="{D0647924-BA0F-427A-9B4F-0067CB4D2127}"/>
    <hyperlink ref="I21" location="'Bench 100yd 2'!$B$15" tooltip="Bench 100yd Division 7" display="D7" xr:uid="{6021B8A3-FA03-4876-A254-A2B7533C055F}"/>
    <hyperlink ref="B22" location="'Bench 100yd Sen'!A2" tooltip="Bench 100yd Sen" display="Bench 100yd Sen" xr:uid="{7E246206-7DF8-473A-A9D0-8AEE4EDF67A7}"/>
    <hyperlink ref="C22" location="'Bench 100yd Sen'!$B$3" tooltip="Bench 100yd Sen Division 1" display="D1" xr:uid="{F4AA5F11-0AB0-43AD-81EB-CD065AC37D7A}"/>
    <hyperlink ref="D22" location="'Bench 100yd Sen'!$B$16" tooltip="Bench 100yd Sen Division 2" display="D2" xr:uid="{363C69CC-89AD-47BC-9E4C-7AEDDD2556D9}"/>
    <hyperlink ref="B23" location="'Bench 100yd Team'!A2" tooltip="Bench 100yd Team" display="Bench 100yd Team" xr:uid="{3D025641-DF68-4DC8-85AB-31C68BD3E3AC}"/>
    <hyperlink ref="C23" location="'Bench 100yd Team'!$A$3" tooltip="Bench 100yd Team Division 1" display="D1" xr:uid="{6D8A5E01-8FB3-4CF6-83DF-32B9C1A1F05E}"/>
    <hyperlink ref="D23" location="'Bench 100yd Team'!$A$29" tooltip="Bench 100yd Team Division 2" display="D2" xr:uid="{DB738AF5-175C-49E3-AB91-20BA4561299C}"/>
    <hyperlink ref="B24" location="'Bench 50m 1'!A2" tooltip="Bench 50m" display="Bench 50m" xr:uid="{1B9B08AD-D463-4C96-83E6-42B5795ED736}"/>
    <hyperlink ref="C24" location="'Bench 50m 1'!$B$3" tooltip="Bench 50m Division 1" display="D1" xr:uid="{70555418-1BDD-4EC4-B28B-DB3278ADBBAD}"/>
    <hyperlink ref="D24" location="'Bench 50m 1'!$B$15" tooltip="Bench 50m Division 2" display="D2" xr:uid="{B1C94F0A-A0D8-4980-97DF-DD83999BEDBC}"/>
    <hyperlink ref="E24" location="'Bench 50m 1'!$B$27" tooltip="Bench 50m Division 3" display="D3" xr:uid="{9E738517-B375-4642-BD13-72BB3BB7C71B}"/>
    <hyperlink ref="F24" location="'Bench 50m 1'!$B$39" tooltip="Bench 50m Division 4" display="D4" xr:uid="{43369E91-892A-415B-9BDE-841E3F6C95A3}"/>
    <hyperlink ref="G24" location="'Bench 50m 1'!$B$51" tooltip="Bench 50m Division 5" display="D5" xr:uid="{03204A76-53A0-4359-9AF9-EA9DFE9FC1F0}"/>
    <hyperlink ref="H24" location="'Bench 50m 2'!$B$3" tooltip="Bench 50m Division 6" display="D6" xr:uid="{92C4FEC7-F43A-484D-B8EC-E8F706F08A12}"/>
    <hyperlink ref="I24" location="'Bench 50m 2'!$B$15" tooltip="Bench 50m Division 7" display="D7" xr:uid="{CFF638D0-E0BE-440C-8B94-033CBBD9BDAC}"/>
    <hyperlink ref="J24" location="'Bench 50m 2'!$B$26" tooltip="Bench 50m Division 8" display="D8" xr:uid="{2F5713AE-A02E-4569-B153-BA6EF2779451}"/>
    <hyperlink ref="K24" location="'Bench 50m 2'!$B$37" tooltip="Bench 50m Division 9" display="D9" xr:uid="{C719C69E-8392-424E-B54C-692C100A2362}"/>
    <hyperlink ref="L24" location="'Bench 50m 2'!$B$48" tooltip="Bench 50m Division 10" display="D10" xr:uid="{66D2170D-CF95-46B6-9DF5-56F6DAA8A26B}"/>
    <hyperlink ref="B25" location="'Bench 50m Sen'!A2" tooltip="Bench 50m Sen" display="Bench 50m Sen" xr:uid="{3EE9509C-84A4-4E63-BC4D-589547BC9AFD}"/>
    <hyperlink ref="C25" location="'Bench 50m Sen'!$B$3" tooltip="Bench 50m Sen Division 1" display="D1" xr:uid="{61382BBB-8ABE-453A-8EF1-E658786F3AE5}"/>
    <hyperlink ref="D25" location="'Bench 50m Sen'!$B$13" tooltip="Bench 50m Sen Division 2" display="D2" xr:uid="{FC8F3885-CED5-4EE2-9B28-2DF054EE8525}"/>
    <hyperlink ref="B26" location="'Bench 50m Team'!A2" tooltip="Bench 50m Team" display="Bench 50m Team" xr:uid="{6A128F9B-8BA1-4716-BAAE-B88B609B28AF}"/>
    <hyperlink ref="C26" location="'Bench 50m Team'!$A$3" tooltip="Bench 50m Team Division 1" display="D1" xr:uid="{E37231C9-9CF4-4BC8-8CE2-6B7A7107BEE3}"/>
    <hyperlink ref="D26" location="'Bench 50m Team'!$A$29" tooltip="Bench 50m Team Division 2" display="D2" xr:uid="{AC25E57D-DA7D-4D82-AD72-4B4E578162EC}"/>
    <hyperlink ref="B27" location="'Bench SR (Air) 1'!A2" tooltip="Bench SR (Air)" display="Bench SR (Air)" xr:uid="{BCDA17D9-853E-4EA3-B04A-00962624E5A3}"/>
    <hyperlink ref="C27" location="'Bench SR (Air) 1'!$B$3" tooltip="Bench SR (Air) Division 1" display="D1" xr:uid="{9CCAA7AB-728E-4253-BE31-C2A1F4FE61FE}"/>
    <hyperlink ref="D27" location="'Bench SR (Air) 1'!$B$15" tooltip="Bench SR (Air) Division 2" display="D2" xr:uid="{458A8DFF-9E58-4396-9157-37684C4937E8}"/>
    <hyperlink ref="E27" location="'Bench SR (Air) 1'!$B$27" tooltip="Bench SR (Air) Division 3" display="D3" xr:uid="{DDF86E0B-BA46-4D3A-B5AB-E9A3F0412385}"/>
    <hyperlink ref="F27" location="'Bench SR (Air) 1'!$B$39" tooltip="Bench SR (Air) Division 4" display="D4" xr:uid="{0C25EA9E-23BC-4809-885C-A495849AF007}"/>
    <hyperlink ref="G27" location="'Bench SR (Air) 1'!$B$51" tooltip="Bench SR (Air) Division 5" display="D5" xr:uid="{CDB412E9-4BD8-4967-A335-E3268DC5CF40}"/>
    <hyperlink ref="H27" location="'Bench SR (Air) 2'!$B$3" tooltip="Bench SR (Air) Division 6" display="D6" xr:uid="{A8896BE6-0D32-48C3-817C-BCC8E8D35079}"/>
    <hyperlink ref="I27" location="'Bench SR (Air) 2'!$B$15" tooltip="Bench SR (Air) Division 7" display="D7" xr:uid="{515B2947-3EDF-4FD2-8442-45EEF328BE3D}"/>
    <hyperlink ref="J27" location="'Bench SR (Air) 2'!$B$27" tooltip="Bench SR (Air) Division 8" display="D8" xr:uid="{FC2BC503-EABA-4F42-B2AE-90EECE8255C9}"/>
    <hyperlink ref="K27" location="'Bench SR (Air) 2'!$B$39" tooltip="Bench SR (Air) Division 9" display="D9" xr:uid="{7D000127-1509-4C47-83CD-7BFD4CD5CA16}"/>
    <hyperlink ref="L27" location="'Bench SR (Air) 2'!$B$51" tooltip="Bench SR (Air) Division 10" display="D10" xr:uid="{CC6322DD-B2F3-4035-B45D-14C429BD8488}"/>
    <hyperlink ref="C28" location="'Bench SR (Air) 3'!$B$3" tooltip="Bench SR (Air) Division 11" display="D11" xr:uid="{E92ABD10-0642-4CB5-AEDA-DD818DFE5430}"/>
    <hyperlink ref="D28" location="'Bench SR (Air) 3'!$B$15" tooltip="Bench SR (Air) Division 12" display="D12" xr:uid="{50286549-8A86-4ED5-8871-4AED123DA32B}"/>
    <hyperlink ref="E28" location="'Bench SR (Air) 3'!$B$27" tooltip="Bench SR (Air) Division 13" display="D13" xr:uid="{00CD95FC-B9F5-4D35-AD23-1371BF7C22CC}"/>
    <hyperlink ref="F28" location="'Bench SR (Air) 3'!$B$39" tooltip="Bench SR (Air) Division 14" display="D14" xr:uid="{163C8FC2-C3B1-4464-BAAD-9DE4352CB8FF}"/>
    <hyperlink ref="G28" location="'Bench SR (Air) 3'!$B$51" tooltip="Bench SR (Air) Division 15" display="D15" xr:uid="{D4026A29-672D-4C45-A5D5-EA33673B035C}"/>
    <hyperlink ref="H28" location="'Bench SR (Air) 4'!$B$3" tooltip="Bench SR (Air) Division 16" display="D16" xr:uid="{E610C9AC-1D4C-4A55-AE1B-5B16AFE45A72}"/>
    <hyperlink ref="B29" location="'Bench SR (Air) Sen'!A2" tooltip="Bench SR (Air) Sen" display="Bench SR (Air) Sen" xr:uid="{CC18C510-95DE-4ACC-9A43-115105060FA1}"/>
    <hyperlink ref="C29" location="'Bench SR (Air) Sen'!$B$3" tooltip="Bench SR (Air) Sen Division 1" display="D1" xr:uid="{BA45D2B3-1D2E-49E2-B5E1-4A69AA0E651F}"/>
    <hyperlink ref="D29" location="'Bench SR (Air) Sen'!$B$15" tooltip="Bench SR (Air) Sen Division 2" display="D2" xr:uid="{B3332D4C-F8A3-4685-99A4-896F1C1F02F0}"/>
    <hyperlink ref="E29" location="'Bench SR (Air) Sen'!$B$27" tooltip="Bench SR (Air) Sen Division 3" display="D3" xr:uid="{4F317B2C-13EB-4D52-BAF4-E1DA6503F360}"/>
    <hyperlink ref="F29" location="'Bench SR (Air) Sen'!$B$38" tooltip="Bench SR (Air) Sen Division 4" display="D4" xr:uid="{468AA980-E8D2-4018-85F4-3A37D7A5F92E}"/>
    <hyperlink ref="G29" location="'Bench SR (Air) Sen'!$B$49" tooltip="Bench SR (Air) Sen Division 5" display="D5" xr:uid="{6076715A-3A4E-419E-BAE8-5D95C527E59C}"/>
    <hyperlink ref="B30" location="'Bench SR (Air) Team'!A2" tooltip="Bench SR (Air) Team" display="Bench SR (Air) Team" xr:uid="{4274A98F-8AE4-4CCB-BCAA-0F50FE566700}"/>
    <hyperlink ref="C30" location="'Bench SR (Air) Team'!$A$3" tooltip="Bench SR (Air) Team Division 1" display="D1" xr:uid="{2955F439-24B6-4BC6-B9C4-98F6E6297FDA}"/>
    <hyperlink ref="D30" location="'Bench SR (Air) Team'!$A$29" tooltip="Bench SR (Air) Team Division 2" display="D2" xr:uid="{B76C4A6B-B9D5-445B-948C-8167BD4DA80D}"/>
    <hyperlink ref="B31" location="'Bench SR (Rim) 1'!A2" tooltip="Bench SR (Rim)" display="Bench SR (Rim)" xr:uid="{C9037B88-65B2-4891-B38A-3E494291D0C8}"/>
    <hyperlink ref="C31" location="'Bench SR (Rim) 1'!$B$3" tooltip="Bench SR (Rim) Division 1" display="D1" xr:uid="{EB6FFFAF-DE39-4DDB-9217-F8A5B93AE42F}"/>
    <hyperlink ref="D31" location="'Bench SR (Rim) 1'!$B$15" tooltip="Bench SR (Rim) Division 2" display="D2" xr:uid="{75ED359E-CDA9-4DAE-8E0B-7481CB2F39B8}"/>
    <hyperlink ref="E31" location="'Bench SR (Rim) 1'!$B$27" tooltip="Bench SR (Rim) Division 3" display="D3" xr:uid="{FFA45509-37D1-41C4-B8BC-ADE843C2CC16}"/>
    <hyperlink ref="F31" location="'Bench SR (Rim) 1'!$B$39" tooltip="Bench SR (Rim) Division 4" display="D4" xr:uid="{A5457BC7-807E-4705-B1A0-BE12394C2069}"/>
    <hyperlink ref="G31" location="'Bench SR (Rim) 1'!$B$51" tooltip="Bench SR (Rim) Division 5" display="D5" xr:uid="{594C0760-8B7C-401A-92B7-7FE17A512822}"/>
    <hyperlink ref="H31" location="'Bench SR (Rim) 2'!$B$3" tooltip="Bench SR (Rim) Division 6" display="D6" xr:uid="{8D329808-FCDE-4270-BF4F-1C9F47CD9183}"/>
    <hyperlink ref="I31" location="'Bench SR (Rim) 2'!$B$15" tooltip="Bench SR (Rim) Division 7" display="D7" xr:uid="{572E13D8-08A5-487C-BAF9-E860055501CE}"/>
    <hyperlink ref="J31" location="'Bench SR (Rim) 2'!$B$27" tooltip="Bench SR (Rim) Division 8" display="D8" xr:uid="{762968A5-4EED-4655-A0C0-3B8DC089C77E}"/>
    <hyperlink ref="K31" location="'Bench SR (Rim) 2'!$B$39" tooltip="Bench SR (Rim) Division 9" display="D9" xr:uid="{6F4CFFB3-056D-4632-969B-9AFBD7C5E8FE}"/>
    <hyperlink ref="L31" location="'Bench SR (Rim) 2'!$B$51" tooltip="Bench SR (Rim) Division 10" display="D10" xr:uid="{3FE214B2-2D45-40AD-98C8-0AC568096265}"/>
    <hyperlink ref="C32" location="'Bench SR (Rim) 3'!$B$3" tooltip="Bench SR (Rim) Division 11" display="D11" xr:uid="{50F31E7C-32B0-48C5-ACCD-7EFC18CD0373}"/>
    <hyperlink ref="D32" location="'Bench SR (Rim) 3'!$B$15" tooltip="Bench SR (Rim) Division 12" display="D12" xr:uid="{9FDFB633-B5A3-48D9-AB3D-FCBE99993F53}"/>
    <hyperlink ref="E32" location="'Bench SR (Rim) 3'!$B$27" tooltip="Bench SR (Rim) Division 13" display="D13" xr:uid="{EC2B3AD2-1770-43F6-A94B-1F3960C0D127}"/>
    <hyperlink ref="F32" location="'Bench SR (Rim) 3'!$B$39" tooltip="Bench SR (Rim) Division 14" display="D14" xr:uid="{83BD415C-F355-43EC-B39D-2D5468FD0325}"/>
    <hyperlink ref="G32" location="'Bench SR (Rim) 3'!$B$51" tooltip="Bench SR (Rim) Division 15" display="D15" xr:uid="{65794C73-DC2F-4409-A177-37A8267ECF8E}"/>
    <hyperlink ref="H32" location="'Bench SR (Rim) 4'!$B$3" tooltip="Bench SR (Rim) Division 16" display="D16" xr:uid="{2B409A53-F30C-46CA-B536-7F745B652022}"/>
    <hyperlink ref="I32" location="'Bench SR (Rim) 4'!$B$15" tooltip="Bench SR (Rim) Division 17" display="D17" xr:uid="{7C90035A-F08D-44FC-90BF-0AE369A289E3}"/>
    <hyperlink ref="J32" location="'Bench SR (Rim) 4'!$B$27" tooltip="Bench SR (Rim) Division 18" display="D18" xr:uid="{4A4057E3-4AA3-4401-918F-CC75D66F17F2}"/>
    <hyperlink ref="K32" location="'Bench SR (Rim) 4'!$B$39" tooltip="Bench SR (Rim) Division 19" display="D19" xr:uid="{3AA64D66-C2CA-4EF4-AD8E-F6A3FA108A90}"/>
    <hyperlink ref="L32" location="'Bench SR (Rim) 4'!$B$51" tooltip="Bench SR (Rim) Division 20" display="D20" xr:uid="{2A92D091-5DEE-4842-90EC-5DEED5DD21DB}"/>
    <hyperlink ref="C33" location="'Bench SR (Rim) 5'!$B$3" tooltip="Bench SR (Rim) Division 21" display="D21" xr:uid="{5C8A3BD6-04BB-4D9E-82C2-C9C7CF6E80C4}"/>
    <hyperlink ref="D33" location="'Bench SR (Rim) 5'!$B$15" tooltip="Bench SR (Rim) Division 22" display="D22" xr:uid="{A3D31195-6F7A-40E5-8FCC-69B4C0256B45}"/>
    <hyperlink ref="E33" location="'Bench SR (Rim) 5'!$B$27" tooltip="Bench SR (Rim) Division 23" display="D23" xr:uid="{785FFAC6-2592-4AAC-92F8-C82B539902C6}"/>
    <hyperlink ref="F33" location="'Bench SR (Rim) 5'!$B$38" tooltip="Bench SR (Rim) Division 24" display="D24" xr:uid="{71231334-86A0-4AC1-80F0-B7B9A9E1EB06}"/>
    <hyperlink ref="G33" location="'Bench SR (Rim) 5'!$B$49" tooltip="Bench SR (Rim) Division 25" display="D25" xr:uid="{A91D0E9C-F09A-4008-9EAF-1B7FA59D4C58}"/>
    <hyperlink ref="H33" location="'Bench SR (Rim) 6'!$B$3" tooltip="Bench SR (Rim) Division 26" display="D26" xr:uid="{C2251EA3-B192-487C-8776-289FE10D9119}"/>
    <hyperlink ref="I33" location="'Bench SR (Rim) 6'!$B$14" tooltip="Bench SR (Rim) Division 27" display="D27" xr:uid="{B55C756F-135B-4672-9CAF-6D35D3F89EA0}"/>
    <hyperlink ref="J33" location="'Bench SR (Rim) 6'!$B$25" tooltip="Bench SR (Rim) Division 28" display="D28" xr:uid="{323D5091-20D9-4FFF-8BC2-DC7AA0B4B9BB}"/>
    <hyperlink ref="B34" location="'Bench SR (Rim) Jun'!A2" tooltip="Bench SR (Rim) Jun" display="Bench SR (Rim) Jun" xr:uid="{0BF51ADA-1D80-4EA5-93FC-63AA50161BAE}"/>
    <hyperlink ref="C34" location="'Bench SR (Rim) Jun'!$B$3" tooltip="Bench SR (Rim) Jun Division 1" display="D1" xr:uid="{F744C6E2-25F9-4FE3-92E6-DC73C830938E}"/>
    <hyperlink ref="B35" location="'Bench SR (Rim) Sen 1'!A2" tooltip="Bench SR (Rim) Sen" display="Bench SR (Rim) Sen" xr:uid="{5FEA1056-A193-4555-9C00-7CFE492A7A4F}"/>
    <hyperlink ref="C35" location="'Bench SR (Rim) Sen 1'!$B$3" tooltip="Bench SR (Rim) Sen Division 1" display="D1" xr:uid="{A2E921BD-B90E-430E-8F69-AC34BBB95CBB}"/>
    <hyperlink ref="D35" location="'Bench SR (Rim) Sen 1'!$B$16" tooltip="Bench SR (Rim) Sen Division 2" display="D2" xr:uid="{3A562DEF-B94F-4D3E-9F53-4538B66C66E8}"/>
    <hyperlink ref="E35" location="'Bench SR (Rim) Sen 1'!$B$29" tooltip="Bench SR (Rim) Sen Division 3" display="D3" xr:uid="{5D782316-4391-417A-995A-A1BBAEAC5FD1}"/>
    <hyperlink ref="F35" location="'Bench SR (Rim) Sen 1'!$B$42" tooltip="Bench SR (Rim) Sen Division 4" display="D4" xr:uid="{1451CE16-256F-4DA2-858A-1331533AC9A6}"/>
    <hyperlink ref="G35" location="'Bench SR (Rim) Sen 1'!$B$54" tooltip="Bench SR (Rim) Sen Division 5" display="D5" xr:uid="{21B55436-7BA4-4EF6-A392-F7B423976AA3}"/>
    <hyperlink ref="H35" location="'Bench SR (Rim) Sen 2'!$B$3" tooltip="Bench SR (Rim) Sen Division 6" display="D6" xr:uid="{58249C41-FAC4-446D-9120-D4F6B4CED21D}"/>
    <hyperlink ref="I35" location="'Bench SR (Rim) Sen 2'!$B$15" tooltip="Bench SR (Rim) Sen Division 7" display="D7" xr:uid="{8A3BCF2C-9CB9-409E-B2E6-DA0606D37F12}"/>
    <hyperlink ref="O5" location="'Bench SR (Rim) Team 1'!A2" tooltip="Bench SR (Rim) Team" display="Bench SR (Rim) Team" xr:uid="{5A4B2DC8-FC23-4D1F-8CC1-A2C1963597AD}"/>
    <hyperlink ref="P5" location="'Bench SR (Rim) Team 1'!$A$3" tooltip="Bench SR (Rim) Team Division 1" display="D1" xr:uid="{03A3A540-59B2-4786-B599-B0615286B282}"/>
    <hyperlink ref="Q5" location="'Bench SR (Rim) Team 1'!$A$29" tooltip="Bench SR (Rim) Team Division 2" display="D2" xr:uid="{BE7F9126-6BAE-4958-839E-590FD75A7C9D}"/>
    <hyperlink ref="R5" location="'Bench SR (Rim) Team 2'!$A$3" tooltip="Bench SR (Rim) Team Division 3" display="D3" xr:uid="{2121C2C8-5369-4923-9979-F93DE987FA7C}"/>
    <hyperlink ref="S5" location="'Bench SR (Rim) Team 2'!$A$29" tooltip="Bench SR (Rim) Team Division 4" display="D4" xr:uid="{9217F938-9444-4DBA-9084-D39E6F8400E6}"/>
    <hyperlink ref="T5" location="'Bench SR (Rim) Team 3'!$A$3" tooltip="Bench SR (Rim) Team Division 5" display="D5" xr:uid="{E667AC0C-6FCB-4111-86ED-23530931EAA1}"/>
    <hyperlink ref="O6" location="'Gallery Rifle Any'!A2" tooltip="Gallery Rifle Any" display="Gallery Rifle Any" xr:uid="{3ECC75E7-4195-484A-8B7E-6F8B09F7F7B3}"/>
    <hyperlink ref="P6" location="'Gallery Rifle Any'!$B$3" tooltip="Gallery Rifle Any Division 1" display="D1" xr:uid="{17B15ECF-E244-4837-A811-E21CE72DDCFF}"/>
    <hyperlink ref="Q6" location="'Gallery Rifle Any'!$L$3" tooltip="Gallery Rifle Any Division 2" display="D2" xr:uid="{687309BA-57F2-4B49-A75C-099525B2F713}"/>
    <hyperlink ref="R6" location="'Gallery Rifle Any'!$B$16" tooltip="Gallery Rifle Any Division 3" display="D3" xr:uid="{64A8F641-3E0E-4647-8A73-7B4F4AE790BE}"/>
    <hyperlink ref="S6" location="'Gallery Rifle Any'!$L$16" tooltip="Gallery Rifle Any Division 4" display="D4" xr:uid="{382187D6-E0D4-4EDF-A0BA-80D0E6A394FC}"/>
    <hyperlink ref="T6" location="'Gallery Rifle Any'!$B$29" tooltip="Gallery Rifle Any Division 5" display="D5" xr:uid="{F7BE7D7B-6238-4A32-819E-22D14CF9F781}"/>
    <hyperlink ref="U6" location="'Gallery Rifle Any'!$L$29" tooltip="Gallery Rifle Any Division 6" display="D6" xr:uid="{8AE43765-FFCC-43F2-8E79-BCACC1735867}"/>
    <hyperlink ref="O7" location="'Gallery Rifle Any Sen'!A2" tooltip="Gallery Rifle Any Sen" display="Gallery Rifle Any Sen" xr:uid="{7863D0E7-E5A4-40BC-8637-6C08F07C4F45}"/>
    <hyperlink ref="P7" location="'Gallery Rifle Any Sen'!$B$3" tooltip="Gallery Rifle Any Sen Division 1" display="D1" xr:uid="{35D2F81D-3907-4F3D-B2E4-6668456C84E2}"/>
    <hyperlink ref="Q7" location="'Gallery Rifle Any Sen'!$B$12" tooltip="Gallery Rifle Any Sen Division 2" display="D2" xr:uid="{73F07926-4C34-4FE5-AF8E-6820E3E2949D}"/>
    <hyperlink ref="O8" location="'Gallery Rifle Iron'!A2" tooltip="Gallery Rifle Iron" display="Gallery Rifle Iron" xr:uid="{175CBDA2-291D-4792-ADED-4447458998B4}"/>
    <hyperlink ref="P8" location="'Gallery Rifle Iron'!$B$3" tooltip="Gallery Rifle Iron Division 1" display="D1" xr:uid="{EB733C53-45C6-4D49-B9C5-CF052BF0D8B0}"/>
    <hyperlink ref="Q8" location="'Gallery Rifle Iron'!$L$3" tooltip="Gallery Rifle Iron Division 2" display="D2" xr:uid="{60D284F1-BD50-46BF-ACB3-6024EE14DF4F}"/>
    <hyperlink ref="R8" location="'Gallery Rifle Iron'!$B$16" tooltip="Gallery Rifle Iron Division 3" display="D3" xr:uid="{E521891F-4DDE-4799-81BD-DDE1A2FFA69E}"/>
    <hyperlink ref="S8" location="'Gallery Rifle Iron'!$L$16" tooltip="Gallery Rifle Iron Division 4" display="D4" xr:uid="{BEB22E3D-CA5E-4801-B140-DD445A70FFEE}"/>
    <hyperlink ref="T8" location="'Gallery Rifle Iron'!$B$29" tooltip="Gallery Rifle Iron Division 5" display="D5" xr:uid="{E2CD6726-6B31-4F4B-8F60-A98C2F630DE9}"/>
    <hyperlink ref="U8" location="'Gallery Rifle Iron'!$L$29" tooltip="Gallery Rifle Iron Division 6" display="D6" xr:uid="{F45867C8-A624-4AD7-A0CC-252D9D7893B7}"/>
    <hyperlink ref="V8" location="'Gallery Rifle Iron'!$B$41" tooltip="Gallery Rifle Iron Division 7" display="D7" xr:uid="{BD2856CC-1642-4ADF-976E-FBB70F416AC5}"/>
    <hyperlink ref="O9" location="'Gallery Rifle Iron Sen'!A2" tooltip="Gallery Rifle Iron Sen" display="Gallery Rifle Iron Sen" xr:uid="{136C0D79-B920-4545-AFCB-5BE42A949157}"/>
    <hyperlink ref="P9" location="'Gallery Rifle Iron Sen'!$B$3" tooltip="Gallery Rifle Iron Sen Division 1" display="D1" xr:uid="{4A279DDF-8290-4C9B-B70B-41B761EB2ABD}"/>
    <hyperlink ref="Q9" location="'Gallery Rifle Iron Sen'!$B$14" tooltip="Gallery Rifle Iron Sen Division 2" display="D2" xr:uid="{B7AFDAB6-EDFE-433F-B01D-CA97509A6435}"/>
    <hyperlink ref="O10" location="'L-Barrelled Revolver Any'!A2" tooltip="L-Barrelled Revolver Any" display="L-Barrelled Revolver Any" xr:uid="{B24D0C15-DF6D-454A-A963-92F43105644C}"/>
    <hyperlink ref="P10" location="'L-Barrelled Revolver Any'!$B$3" tooltip="L-Barrelled Revolver Any Division 1" display="D1" xr:uid="{8F0592DF-A46A-4256-8750-6E64D6954613}"/>
    <hyperlink ref="Q10" location="'L-Barrelled Revolver Any'!$B$13" tooltip="L-Barrelled Revolver Any Division 2" display="D2" xr:uid="{3A97E5D3-7C61-4AE1-85B9-EF50FB686731}"/>
    <hyperlink ref="O11" location="'L-Barrelled Revolver Iron'!A2" tooltip="L-Barrelled Revolver Iron" display="L-Barrelled Revolver Iron" xr:uid="{44014F53-5B2F-43F6-AA07-4B60F6413A3F}"/>
    <hyperlink ref="P11" location="'L-Barrelled Revolver Iron'!$B$3" tooltip="L-Barrelled Revolver Iron Division 1" display="D1" xr:uid="{77966058-3E79-4A14-8A49-D81E1BD81A77}"/>
    <hyperlink ref="Q11" location="'L-Barrelled Revolver Iron'!$B$13" tooltip="L-Barrelled Revolver Iron Division 2" display="D2" xr:uid="{E960818E-AF52-443C-8339-C510AD448C70}"/>
    <hyperlink ref="O12" location="'Long Barrelled Pistol'!A2" tooltip="Long Barrelled Pistol" display="Long Barrelled Pistol" xr:uid="{0E12BF97-78FA-456D-83CF-3F7306F49013}"/>
    <hyperlink ref="P12" location="'Long Barrelled Pistol'!$B$3" tooltip="Long Barrelled Pistol Division 1" display="D1" xr:uid="{1EA21D18-9AC7-479C-AFDB-786EBE881160}"/>
    <hyperlink ref="Q12" location="'Long Barrelled Pistol'!$B$15" tooltip="Long Barrelled Pistol Division 2" display="D2" xr:uid="{7738EFEC-C079-4800-94D5-9DDD37BB1E79}"/>
    <hyperlink ref="R12" location="'Long Barrelled Pistol'!$B$26" tooltip="Long Barrelled Pistol Division 3" display="D3" xr:uid="{B336BEE1-674A-4472-9638-3C320FB95FDB}"/>
    <hyperlink ref="S12" location="'Long Barrelled Pistol'!$B$37" tooltip="Long Barrelled Pistol Division 4" display="D4" xr:uid="{80F7DA5B-E479-47EF-8B66-A06B357D8350}"/>
    <hyperlink ref="O13" location="'Long Barrelled Pistol Sen'!A2" tooltip="Long Barrelled Pistol Sen" display="Long Barrelled Pistol Sen" xr:uid="{D23A2525-812A-42E1-B0A6-271990671AA1}"/>
    <hyperlink ref="P13" location="'Long Barrelled Pistol Sen'!$B$3" tooltip="Long Barrelled Pistol Sen Division 1" display="D1" xr:uid="{D83153C1-1240-4C01-8D7D-4B33715D618F}"/>
    <hyperlink ref="O14" location="'LR Rifle 100 Any'!A2" tooltip="LR Rifle 100 Any" display="LR Rifle 100 Any" xr:uid="{A72661BD-7A95-464B-B6DD-8F2F908CC78C}"/>
    <hyperlink ref="P14" location="'LR Rifle 100 Any'!$B$3" tooltip="LR Rifle 100 Any Division 1" display="D1" xr:uid="{D6F51106-876B-4256-9151-689EBC2DEDE2}"/>
    <hyperlink ref="O15" location="'LR Rifle 100 Any Sen'!A2" tooltip="LR Rifle 100 Any Sen" display="LR Rifle 100 Any Sen" xr:uid="{05CFE398-AE53-4C15-ACFA-AB8251672643}"/>
    <hyperlink ref="P15" location="'LR Rifle 100 Any Sen'!$B$3" tooltip="LR Rifle 100 Any Sen Division 1" display="D1" xr:uid="{278CC610-28FE-441E-BF7A-6A4308754115}"/>
    <hyperlink ref="O16" location="'LR Rifle 50 Iron'!A2" tooltip="LR Rifle 50 Iron" display="LR Rifle 50 Iron" xr:uid="{AE53311A-56D9-4575-8E1E-4BE9F819BB18}"/>
    <hyperlink ref="P16" location="'LR Rifle 50 Iron'!$B$3" tooltip="LR Rifle 50 Iron Division 1" display="D1" xr:uid="{411F6EC5-08AC-48D1-8C1B-35C9C3E02AB8}"/>
    <hyperlink ref="O17" location="'LR Rifle Dewar'!A2" tooltip="LR Rifle Dewar" display="LR Rifle Dewar" xr:uid="{6D518E96-78FF-4CA4-8149-9E781BA45C6D}"/>
    <hyperlink ref="P17" location="'LR Rifle Dewar'!$B$3" tooltip="LR Rifle Dewar Division 1" display="D1" xr:uid="{0FFC2758-1113-4ED4-A73B-34B1FD470404}"/>
    <hyperlink ref="O18" location="'LR Rifle Dewar Sen'!A2" tooltip="LR Rifle Dewar Sen" display="LR Rifle Dewar Sen" xr:uid="{58A1C4B1-F850-4C2C-9920-989FCD1DA871}"/>
    <hyperlink ref="P18" location="'LR Rifle Dewar Sen'!$B$3" tooltip="LR Rifle Dewar Sen Division 1" display="D1" xr:uid="{C1FA74B7-FB1C-49E4-9137-7CC0BFCF6130}"/>
    <hyperlink ref="O19" location="'Muzzle-loading Nitro'!A2" tooltip="Muzzle-loading Nitro" display="Muzzle-loading Nitro" xr:uid="{EF7C07AA-9F6D-42FB-B0AE-6B39C8CAF84A}"/>
    <hyperlink ref="P19" location="'Muzzle-loading Nitro'!$B$3" tooltip="Muzzle-loading Nitro Division 1" display="D1" xr:uid="{C08E1C49-DCC8-43F7-922A-78BEDC0F30DC}"/>
    <hyperlink ref="O20" location="'Muzzle-loading Pistol'!A2" tooltip="Muzzle-loading Pistol" display="Muzzle-loading Pistol" xr:uid="{656925A3-D65F-4657-B72B-C8ED89971CB3}"/>
    <hyperlink ref="P20" location="'Muzzle-loading Pistol'!$B$3" tooltip="Muzzle-loading Pistol Division 1" display="D1" xr:uid="{2A39C658-3479-48CD-B74D-6569E266435A}"/>
    <hyperlink ref="O21" location="'Muzzle-loading Pistol Sen'!A2" tooltip="Muzzle-loading Pistol Sen" display="Muzzle-loading Pistol Sen" xr:uid="{87D9C289-66AC-413A-B1F0-DA631B9FFAE7}"/>
    <hyperlink ref="P21" location="'Muzzle-loading Pistol Sen'!$B$3" tooltip="Muzzle-loading Pistol Sen Division 1" display="D1" xr:uid="{631BC0F1-F6A9-46A6-8CDC-2D6E6F9F3524}"/>
    <hyperlink ref="O22" location="'Muzzle-loading Revolver'!A2" tooltip="Muzzle-loading Revolver" display="Muzzle-loading Revolver" xr:uid="{208B26C2-96C7-4719-A84B-454AA59A6A72}"/>
    <hyperlink ref="P22" location="'Muzzle-loading Revolver'!$B$3" tooltip="Muzzle-loading Revolver Division 1" display="D1" xr:uid="{73A328D3-031D-4058-A873-4612F5AD08C6}"/>
    <hyperlink ref="O23" location="'Muzzle-loading Revolver Sen'!A2" tooltip="Muzzle-loading Revolver Sen" display="Muzzle-loading Revolver Sen" xr:uid="{A96F9F5B-99B9-4D2D-92D9-A9F8ACA66903}"/>
    <hyperlink ref="P23" location="'Muzzle-loading Revolver Sen'!$B$3" tooltip="Muzzle-loading Revolver Sen Division 1" display="D1" xr:uid="{3870EB9B-2866-4ABF-8BFC-1546D9A25AA2}"/>
    <hyperlink ref="O24" location="'Rapid Fire Air Pistol'!A2" tooltip="Rapid Fire Air Pistol" display="Rapid Fire Air Pistol" xr:uid="{E1810115-6E72-46CF-8FFA-E21C8ACAA39F}"/>
    <hyperlink ref="P24" location="'Rapid Fire Air Pistol'!$B$3" tooltip="Rapid Fire Air Pistol Division 1" display="D1" xr:uid="{A2018B49-EC25-4DF2-8EB9-342D0605DE9E}"/>
    <hyperlink ref="O25" location="'Rapid Fire Rifle'!A2" tooltip="Rapid Fire Rifle" display="Rapid Fire Rifle" xr:uid="{2EFB9EEB-292D-4EED-A974-3DDC54371C3C}"/>
    <hyperlink ref="P25" location="'Rapid Fire Rifle'!$B$3" tooltip="Rapid Fire Rifle Division 1" display="D1" xr:uid="{DEB2C8DF-67B4-47A6-B19D-6370653F23CD}"/>
    <hyperlink ref="Q25" location="'Rapid Fire Rifle'!$B$15" tooltip="Rapid Fire Rifle Division 2" display="D2" xr:uid="{298525C6-3CC8-4F3D-8026-3CBC993E583C}"/>
    <hyperlink ref="R25" location="'Rapid Fire Rifle'!$B$26" tooltip="Rapid Fire Rifle Division 3" display="D3" xr:uid="{E93CCE7E-CBF6-4D59-A89E-7EC4F3E3DC63}"/>
    <hyperlink ref="S25" location="'Rapid Fire Rifle'!$B$37" tooltip="Rapid Fire Rifle Division 4" display="D4" xr:uid="{CD32751F-B135-4595-B5AB-5E13A8950016}"/>
    <hyperlink ref="O26" location="'Short Range Rifle 1'!A2" tooltip="Short Range Rifle" display="Short Range Rifle" xr:uid="{475C191B-3F6F-4EBB-B0F0-35DA80E6E595}"/>
    <hyperlink ref="P26" location="'Short Range Rifle 1'!$B$3" tooltip="Short Range Rifle Division 1" display="D1" xr:uid="{F256CF8C-326F-4F88-9C3C-5F1FA11C6EB1}"/>
    <hyperlink ref="Q26" location="'Short Range Rifle 1'!$J$3" tooltip="Short Range Rifle Division 2" display="D2" xr:uid="{F5BCC2B7-45C2-4493-B9BD-1D4BFA3582B0}"/>
    <hyperlink ref="R26" location="'Short Range Rifle 1'!$B$15" tooltip="Short Range Rifle Division 3" display="D3" xr:uid="{FAA7484E-A6AB-4737-ACFB-4DAFB5F86E1D}"/>
    <hyperlink ref="S26" location="'Short Range Rifle 1'!$J$15" tooltip="Short Range Rifle Division 4" display="D4" xr:uid="{16903E70-0765-4706-8806-44B37E0A1F1E}"/>
    <hyperlink ref="T26" location="'Short Range Rifle 1'!$B$27" tooltip="Short Range Rifle Division 5" display="D5" xr:uid="{8DB8008B-D5F0-47F2-BEBD-76C8EDB604FD}"/>
    <hyperlink ref="U26" location="'Short Range Rifle 1'!$J$27" tooltip="Short Range Rifle Division 6" display="D6" xr:uid="{3C5494EC-3823-40C5-B727-E985DFF147EB}"/>
    <hyperlink ref="V26" location="'Short Range Rifle 1'!$B$39" tooltip="Short Range Rifle Division 7" display="D7" xr:uid="{757DDBEA-73CB-4B3E-8EB3-0E923EC21234}"/>
    <hyperlink ref="W26" location="'Short Range Rifle 1'!$J$39" tooltip="Short Range Rifle Division 8" display="D8" xr:uid="{D05DEC31-89C3-45E6-A503-46F683CFAF51}"/>
    <hyperlink ref="X26" location="'Short Range Rifle 1'!$B$51" tooltip="Short Range Rifle Division 9" display="D9" xr:uid="{A331C843-035B-4665-A8F6-7305E5D03079}"/>
    <hyperlink ref="Y26" location="'Short Range Rifle 1'!$J$51" tooltip="Short Range Rifle Division 10" display="D10" xr:uid="{3BBAF5AE-3652-45E3-9C4F-6024663ADA34}"/>
    <hyperlink ref="P27" location="'Short Range Rifle 2'!$B$3" tooltip="Short Range Rifle Division 11" display="D11" xr:uid="{72AD2882-DFF6-4F71-9DCB-347234B28938}"/>
    <hyperlink ref="Q27" location="'Short Range Rifle 2'!$J$3" tooltip="Short Range Rifle Division 12" display="D12" xr:uid="{D53C409C-AD0B-4BAE-8585-1F1231BA93A1}"/>
    <hyperlink ref="R27" location="'Short Range Rifle 2'!$B$15" tooltip="Short Range Rifle Division 13" display="D13" xr:uid="{656B0732-F9D9-488D-A939-130095B26111}"/>
    <hyperlink ref="S27" location="'Short Range Rifle 2'!$J$15" tooltip="Short Range Rifle Division 14" display="D14" xr:uid="{59DCD2B4-A4D1-4218-B747-0318248513FB}"/>
    <hyperlink ref="T27" location="'Short Range Rifle 2'!$B$27" tooltip="Short Range Rifle Division 15" display="D15" xr:uid="{947F9A5C-9E83-4FD6-BDEB-D0DE3FA4EFE7}"/>
    <hyperlink ref="U27" location="'Short Range Rifle 2'!$J$27" tooltip="Short Range Rifle Division 16" display="D16" xr:uid="{65CF28C4-14B3-4C62-AC75-449B64883463}"/>
    <hyperlink ref="O28" location="'Short Range Rifle Jun'!A2" tooltip="Short Range Rifle Jun" display="Short Range Rifle Jun" xr:uid="{9770C7D5-C648-4EF5-BA40-666D2F78C535}"/>
    <hyperlink ref="P28" location="'Short Range Rifle Jun'!$B$3" tooltip="Short Range Rifle Jun Division 1" display="D1" xr:uid="{F4EC15AB-FF22-456D-9E03-37D34DF08438}"/>
    <hyperlink ref="Q28" location="'Short Range Rifle Jun'!$B$13" tooltip="Short Range Rifle Jun Division 2" display="D2" xr:uid="{9DC5AFAE-15CE-4289-8D6C-519B6418C0C4}"/>
    <hyperlink ref="O29" location="'Short Range Rifle Sen'!A2" tooltip="Short Range Rifle Sen" display="Short Range Rifle Sen" xr:uid="{6B55351E-ED5D-4CFC-BF7E-1BAFBF9E13AE}"/>
    <hyperlink ref="P29" location="'Short Range Rifle Sen'!$B$3" tooltip="Short Range Rifle Sen Division 1" display="D1" xr:uid="{F08A0E23-1A36-4B08-92ED-0523010DB77E}"/>
    <hyperlink ref="Q29" location="'Short Range Rifle Sen'!$B$15" tooltip="Short Range Rifle Sen Division 2" display="D2" xr:uid="{D4B8B633-176E-4583-8D55-E7D1DBD95E0F}"/>
    <hyperlink ref="O30" location="'Short Range Rifle Team 1'!A2" tooltip="Short Range Rifle Team" display="Short Range Rifle Team" xr:uid="{CD0F2B6F-EE6C-4FC7-9258-6511CE98B8D8}"/>
    <hyperlink ref="P30" location="'Short Range Rifle Team 1'!$A$3" tooltip="Short Range Rifle Team Division 1" display="D1" xr:uid="{A3C4D384-9940-4E54-B42B-C8C84CB1F46E}"/>
    <hyperlink ref="Q30" location="'Short Range Rifle Team 1'!$A$29" tooltip="Short Range Rifle Team Division 2" display="D2" xr:uid="{65DDEA78-B185-43B1-9DF1-6A95C53C5940}"/>
    <hyperlink ref="R30" location="'Short Range Rifle Team 2'!$A$3" tooltip="Short Range Rifle Team Division 3" display="D3" xr:uid="{4288314D-F73F-4E44-B27F-AA75A9C120BB}"/>
    <hyperlink ref="S30" location="'Short Range Rifle Team 2'!$A$29" tooltip="Short Range Rifle Team Division 4" display="D4" xr:uid="{9EED4049-F378-4A65-B188-5CD0A16E01E6}"/>
    <hyperlink ref="T30" location="'Short Range Rifle Team 3'!$A$3" tooltip="Short Range Rifle Team Division 5" display="D5" xr:uid="{45230D0C-A4C1-49F6-B8F8-B709B89AE453}"/>
    <hyperlink ref="O31" location="'Sport Rifle 1'!A2" tooltip="Sport Rifle" display="Sport Rifle" xr:uid="{C1314366-C63F-412D-8E04-129CF74507A4}"/>
    <hyperlink ref="P31" location="'Sport Rifle 1'!$B$3" tooltip="Sport Rifle Division 1" display="D1" xr:uid="{D7980A58-7A67-41DE-9ABF-B9A0AA1158CC}"/>
    <hyperlink ref="Q31" location="'Sport Rifle 1'!$J$3" tooltip="Sport Rifle Division 2" display="D2" xr:uid="{D96EBF02-D017-4833-BFBC-9D33F9C67A4C}"/>
    <hyperlink ref="R31" location="'Sport Rifle 1'!$B$15" tooltip="Sport Rifle Division 3" display="D3" xr:uid="{860B6E28-9AC4-402E-9818-C5D5C2323FB5}"/>
    <hyperlink ref="S31" location="'Sport Rifle 1'!$J$15" tooltip="Sport Rifle Division 4" display="D4" xr:uid="{FD0AE4ED-85DB-4A1E-A4E1-E34128CAF7A4}"/>
    <hyperlink ref="T31" location="'Sport Rifle 1'!$B$27" tooltip="Sport Rifle Division 5" display="D5" xr:uid="{BAB82DCF-0329-47D7-A04F-D015F6F7EEA3}"/>
    <hyperlink ref="U31" location="'Sport Rifle 1'!$J$27" tooltip="Sport Rifle Division 6" display="D6" xr:uid="{F3C520FD-5790-4EF7-93BD-B0A4B809D4D8}"/>
    <hyperlink ref="V31" location="'Sport Rifle 1'!$B$39" tooltip="Sport Rifle Division 7" display="D7" xr:uid="{5C2EADA6-A7F2-489D-B180-B998F906E9DD}"/>
    <hyperlink ref="W31" location="'Sport Rifle 1'!$J$39" tooltip="Sport Rifle Division 8" display="D8" xr:uid="{C67C6DCC-EF83-4B87-8889-354CF1B5EBDF}"/>
    <hyperlink ref="X31" location="'Sport Rifle 1'!$B$51" tooltip="Sport Rifle Division 9" display="D9" xr:uid="{AF4DFB4F-9D29-4CF9-BB90-920337DFA18A}"/>
    <hyperlink ref="Y31" location="'Sport Rifle 1'!$J$51" tooltip="Sport Rifle Division 10" display="D10" xr:uid="{3964636C-FE2D-42BD-A53B-787473A13ACE}"/>
    <hyperlink ref="P32" location="'Sport Rifle 2'!$B$3" tooltip="Sport Rifle Division 11" display="D11" xr:uid="{4272F4E5-EF84-439E-92ED-30B97CD97D06}"/>
    <hyperlink ref="Q32" location="'Sport Rifle 2'!$J$3" tooltip="Sport Rifle Division 12" display="D12" xr:uid="{865934DB-AC62-4118-B9BE-47BF42C85969}"/>
    <hyperlink ref="R32" location="'Sport Rifle 2'!$B$15" tooltip="Sport Rifle Division 13" display="D13" xr:uid="{F2C83D68-288F-4CEE-BC2B-7CD7D38108BB}"/>
    <hyperlink ref="S32" location="'Sport Rifle 2'!$J$15" tooltip="Sport Rifle Division 14" display="D14" xr:uid="{32D0383F-1741-4D17-9B22-07E7B93FEBE3}"/>
    <hyperlink ref="T32" location="'Sport Rifle 2'!$B$27" tooltip="Sport Rifle Division 15" display="D15" xr:uid="{E7FED355-EEE4-4BBA-8611-3340BF1A69A0}"/>
    <hyperlink ref="U32" location="'Sport Rifle 2'!$J$27" tooltip="Sport Rifle Division 16" display="D16" xr:uid="{A7550406-4F98-446C-8809-670D471DBD2B}"/>
    <hyperlink ref="V32" location="'Sport Rifle 2'!$B$38" tooltip="Sport Rifle Division 17" display="D17" xr:uid="{BB5C76C2-2BBC-4CCE-8E2A-220B713F6A16}"/>
    <hyperlink ref="W32" location="'Sport Rifle 2'!$J$38" tooltip="Sport Rifle Division 18" display="D18" xr:uid="{39F7FB5D-A1CA-467D-A978-63A4CCB86433}"/>
    <hyperlink ref="X32" location="'Sport Rifle 2'!$B$49" tooltip="Sport Rifle Division 19" display="D19" xr:uid="{AE435D16-F85E-4FC0-8D18-A8859C740D8E}"/>
    <hyperlink ref="O33" location="'Sport Rifle Sen'!A2" tooltip="Sport Rifle Sen" display="Sport Rifle Sen" xr:uid="{D633718C-7584-4AE6-B94C-917799E19FFE}"/>
    <hyperlink ref="P33" location="'Sport Rifle Sen'!$B$3" tooltip="Sport Rifle Sen Division 1" display="D1" xr:uid="{9880C0DF-B1A2-454A-8A03-6CAD4ED4D828}"/>
    <hyperlink ref="Q33" location="'Sport Rifle Sen'!$J$3" tooltip="Sport Rifle Sen Division 2" display="D2" xr:uid="{03232445-6277-487F-852F-39DF7A48D4E4}"/>
    <hyperlink ref="R33" location="'Sport Rifle Sen'!$B$13" tooltip="Sport Rifle Sen Division 3" display="D3" xr:uid="{408F3CEF-B951-41A4-BF1C-8597AFBB1F48}"/>
    <hyperlink ref="S33" location="'Sport Rifle Sen'!$J$13" tooltip="Sport Rifle Sen Division 4" display="D4" xr:uid="{0E191640-4E3B-4E04-A493-99456CD4E450}"/>
    <hyperlink ref="T33" location="'Sport Rifle Sen'!$B$23" tooltip="Sport Rifle Sen Division 5" display="D5" xr:uid="{56491527-1531-4D4B-A79E-541D8A3E8672}"/>
    <hyperlink ref="U33" location="'Sport Rifle Sen'!$J$23" tooltip="Sport Rifle Sen Division 6" display="D6" xr:uid="{8C32B124-9623-47E0-8002-3AC5955B288E}"/>
    <hyperlink ref="O34" location="'Sport Rifle Team 1'!A2" tooltip="Sport Rifle Team" display="Sport Rifle Team" xr:uid="{B5E9447C-AD57-4337-8A43-8A0EC6C4CAC9}"/>
    <hyperlink ref="P34" location="'Sport Rifle Team 1'!$A$3" tooltip="Sport Rifle Team Division 1" display="D1" xr:uid="{8E6F19DC-A399-4822-A5D7-9C6D912F56CA}"/>
    <hyperlink ref="Q34" location="'Sport Rifle Team 1'!$A$29" tooltip="Sport Rifle Team Division 2" display="D2" xr:uid="{D7498474-2A2F-4C89-A651-C9E8C72334DA}"/>
    <hyperlink ref="R34" location="'Sport Rifle Team 2'!$A$3" tooltip="Sport Rifle Team Division 3" display="D3" xr:uid="{CDEA967B-C297-4B97-8ED0-CE50C300CD0E}"/>
    <hyperlink ref="O35" location="'SR Standard Pistol'!A2" tooltip="SR Standard Pistol" display="SR Standard Pistol" xr:uid="{C8DB636E-CD71-49AF-A814-F91FB5D23CDB}"/>
    <hyperlink ref="P35" location="'SR Standard Pistol'!$B$3" tooltip="SR Standard Pistol Division 1" display="D1" xr:uid="{AFE68719-AEA1-44E3-B839-FD9084A4A3A6}"/>
  </hyperlinks>
  <printOptions horizontalCentered="1"/>
  <pageMargins left="0.31496062992126" right="0.31496062992126" top="0.39370078740157499" bottom="0.59055118110236204" header="0.31496062992126" footer="0.31496062992126"/>
  <pageSetup paperSize="9" orientation="landscape" horizontalDpi="0" verticalDpi="0" r:id="rId1"/>
  <headerFooter>
    <oddFooter>&amp;Cwww.cntsa2.org.uk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1BCC9-3A7F-4ADC-864D-93809546B10D}">
  <sheetPr codeName="Sheet10">
    <tabColor theme="9" tint="-0.249977111117893"/>
    <pageSetUpPr fitToPage="1"/>
  </sheetPr>
  <dimension ref="A1:Y67"/>
  <sheetViews>
    <sheetView showGridLines="0" zoomScaleNormal="100" zoomScalePageLayoutView="15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7" width="5" style="10" customWidth="1"/>
    <col min="8" max="8" width="1.7109375" style="10" customWidth="1"/>
    <col min="9" max="9" width="2.7109375" style="10" customWidth="1"/>
    <col min="10" max="11" width="20.7109375" style="10" customWidth="1"/>
    <col min="12" max="15" width="5" style="10" customWidth="1"/>
    <col min="16" max="23" width="4.140625" style="10" customWidth="1"/>
    <col min="24" max="25" width="10.28515625" style="10"/>
  </cols>
  <sheetData>
    <row r="1" spans="1:25" ht="18" x14ac:dyDescent="0.35">
      <c r="A1" s="86"/>
      <c r="B1" s="2" t="s">
        <v>385</v>
      </c>
      <c r="C1" s="2"/>
      <c r="D1" s="3"/>
      <c r="E1" s="3"/>
      <c r="F1" s="3"/>
      <c r="G1" s="3"/>
      <c r="H1" s="3"/>
      <c r="I1" s="4" t="s">
        <v>1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">
      <c r="B2" s="5" t="s">
        <v>2</v>
      </c>
      <c r="C2" s="90" t="s">
        <v>3</v>
      </c>
      <c r="D2" s="90"/>
      <c r="E2" s="90"/>
      <c r="F2" s="90"/>
      <c r="G2" s="90"/>
    </row>
    <row r="3" spans="1:25" ht="15.75" customHeight="1" x14ac:dyDescent="0.3">
      <c r="A3" s="1"/>
      <c r="B3" s="8" t="s">
        <v>4</v>
      </c>
      <c r="C3" s="9" t="s">
        <v>386</v>
      </c>
      <c r="D3" s="9"/>
      <c r="E3" s="9" t="s">
        <v>387</v>
      </c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25" ht="15.75" customHeight="1" x14ac:dyDescent="0.3">
      <c r="A4" s="11">
        <v>1</v>
      </c>
      <c r="B4" s="12" t="s">
        <v>10</v>
      </c>
      <c r="C4" s="12" t="s">
        <v>11</v>
      </c>
      <c r="D4" s="13" t="s">
        <v>12</v>
      </c>
      <c r="E4" s="13" t="s">
        <v>13</v>
      </c>
      <c r="F4" s="13" t="s">
        <v>14</v>
      </c>
      <c r="G4" s="14" t="s">
        <v>15</v>
      </c>
    </row>
    <row r="5" spans="1:25" ht="15.75" customHeight="1" x14ac:dyDescent="0.3">
      <c r="A5" s="15">
        <v>6</v>
      </c>
      <c r="B5" s="16" t="s">
        <v>27</v>
      </c>
      <c r="C5" s="16" t="s">
        <v>28</v>
      </c>
      <c r="D5" s="17">
        <v>192</v>
      </c>
      <c r="E5" s="18">
        <v>10</v>
      </c>
      <c r="F5" s="18">
        <v>1302</v>
      </c>
      <c r="G5" s="19">
        <v>70</v>
      </c>
    </row>
    <row r="6" spans="1:25" ht="15.75" customHeight="1" x14ac:dyDescent="0.3">
      <c r="A6" s="20">
        <v>10</v>
      </c>
      <c r="B6" s="27" t="s">
        <v>42</v>
      </c>
      <c r="C6" s="27" t="s">
        <v>43</v>
      </c>
      <c r="D6" s="22">
        <v>181</v>
      </c>
      <c r="E6" s="23">
        <v>9</v>
      </c>
      <c r="F6" s="28">
        <v>1260</v>
      </c>
      <c r="G6" s="29">
        <v>63</v>
      </c>
    </row>
    <row r="7" spans="1:25" ht="15.75" customHeight="1" x14ac:dyDescent="0.3">
      <c r="A7" s="20">
        <v>7</v>
      </c>
      <c r="B7" s="27" t="s">
        <v>61</v>
      </c>
      <c r="C7" s="27" t="s">
        <v>62</v>
      </c>
      <c r="D7" s="22">
        <v>177</v>
      </c>
      <c r="E7" s="23">
        <v>8</v>
      </c>
      <c r="F7" s="28">
        <v>1218</v>
      </c>
      <c r="G7" s="29">
        <v>54</v>
      </c>
      <c r="J7" s="91"/>
    </row>
    <row r="8" spans="1:25" ht="15.75" customHeight="1" x14ac:dyDescent="0.3">
      <c r="A8" s="20">
        <v>4</v>
      </c>
      <c r="B8" s="27" t="s">
        <v>35</v>
      </c>
      <c r="C8" s="27" t="s">
        <v>36</v>
      </c>
      <c r="D8" s="22">
        <v>166</v>
      </c>
      <c r="E8" s="23">
        <v>6</v>
      </c>
      <c r="F8" s="28">
        <v>1183</v>
      </c>
      <c r="G8" s="29">
        <v>48</v>
      </c>
    </row>
    <row r="9" spans="1:25" ht="15.75" customHeight="1" x14ac:dyDescent="0.3">
      <c r="A9" s="20">
        <v>9</v>
      </c>
      <c r="B9" s="27" t="s">
        <v>183</v>
      </c>
      <c r="C9" s="27" t="s">
        <v>151</v>
      </c>
      <c r="D9" s="22">
        <v>168</v>
      </c>
      <c r="E9" s="23">
        <v>7</v>
      </c>
      <c r="F9" s="28">
        <v>1117</v>
      </c>
      <c r="G9" s="29">
        <v>33</v>
      </c>
    </row>
    <row r="10" spans="1:25" ht="15.75" customHeight="1" x14ac:dyDescent="0.3">
      <c r="A10" s="20">
        <v>1</v>
      </c>
      <c r="B10" s="27" t="s">
        <v>145</v>
      </c>
      <c r="C10" s="27" t="s">
        <v>30</v>
      </c>
      <c r="D10" s="22" t="s">
        <v>135</v>
      </c>
      <c r="E10" s="23">
        <v>0</v>
      </c>
      <c r="F10" s="24">
        <v>987</v>
      </c>
      <c r="G10" s="25">
        <v>33</v>
      </c>
    </row>
    <row r="11" spans="1:25" ht="15.75" customHeight="1" x14ac:dyDescent="0.3">
      <c r="A11" s="20">
        <v>8</v>
      </c>
      <c r="B11" s="27" t="s">
        <v>244</v>
      </c>
      <c r="C11" s="27" t="s">
        <v>245</v>
      </c>
      <c r="D11" s="22">
        <v>160</v>
      </c>
      <c r="E11" s="23">
        <v>5</v>
      </c>
      <c r="F11" s="28">
        <v>1038</v>
      </c>
      <c r="G11" s="29">
        <v>21</v>
      </c>
    </row>
    <row r="12" spans="1:25" ht="15.75" customHeight="1" x14ac:dyDescent="0.3">
      <c r="A12" s="20">
        <v>5</v>
      </c>
      <c r="B12" s="27" t="s">
        <v>182</v>
      </c>
      <c r="C12" s="27" t="s">
        <v>75</v>
      </c>
      <c r="D12" s="22" t="s">
        <v>79</v>
      </c>
      <c r="E12" s="23">
        <v>0</v>
      </c>
      <c r="F12" s="28">
        <v>507</v>
      </c>
      <c r="G12" s="29">
        <v>20</v>
      </c>
    </row>
    <row r="13" spans="1:25" ht="15.75" customHeight="1" x14ac:dyDescent="0.3">
      <c r="A13" s="20">
        <v>2</v>
      </c>
      <c r="B13" s="27" t="s">
        <v>218</v>
      </c>
      <c r="C13" s="27" t="s">
        <v>36</v>
      </c>
      <c r="D13" s="22">
        <v>148</v>
      </c>
      <c r="E13" s="23">
        <v>4</v>
      </c>
      <c r="F13" s="28">
        <v>1006</v>
      </c>
      <c r="G13" s="29">
        <v>18</v>
      </c>
    </row>
    <row r="14" spans="1:25" ht="15.75" customHeight="1" x14ac:dyDescent="0.3">
      <c r="A14" s="30">
        <v>3</v>
      </c>
      <c r="B14" s="31" t="s">
        <v>388</v>
      </c>
      <c r="C14" s="31" t="s">
        <v>389</v>
      </c>
      <c r="D14" s="32" t="s">
        <v>79</v>
      </c>
      <c r="E14" s="33">
        <v>0</v>
      </c>
      <c r="F14" s="34">
        <v>638</v>
      </c>
      <c r="G14" s="35">
        <v>18</v>
      </c>
    </row>
    <row r="15" spans="1:25" ht="15.75" customHeight="1" x14ac:dyDescent="0.3"/>
    <row r="16" spans="1:25" ht="15.75" customHeight="1" x14ac:dyDescent="0.3">
      <c r="B16" s="10" t="s">
        <v>165</v>
      </c>
      <c r="F16" s="40" t="s">
        <v>166</v>
      </c>
    </row>
    <row r="17" spans="2:25" ht="15.75" customHeight="1" x14ac:dyDescent="0.3">
      <c r="B17" s="10" t="s">
        <v>167</v>
      </c>
    </row>
    <row r="18" spans="2:25" ht="15.75" customHeight="1" x14ac:dyDescent="0.3"/>
    <row r="19" spans="2:25" ht="15.75" customHeight="1" x14ac:dyDescent="0.3"/>
    <row r="20" spans="2:25" ht="15.75" customHeight="1" x14ac:dyDescent="0.3"/>
    <row r="21" spans="2:25" ht="15.75" customHeight="1" x14ac:dyDescent="0.3"/>
    <row r="22" spans="2:25" ht="15.75" customHeight="1" x14ac:dyDescent="0.3"/>
    <row r="23" spans="2:25" ht="15.75" customHeight="1" x14ac:dyDescent="0.3"/>
    <row r="24" spans="2:25" ht="15.75" customHeight="1" x14ac:dyDescent="0.3"/>
    <row r="25" spans="2:25" ht="15.75" customHeight="1" x14ac:dyDescent="0.3"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</row>
    <row r="26" spans="2:25" ht="15.75" customHeight="1" x14ac:dyDescent="0.3"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</row>
    <row r="27" spans="2:25" ht="15.75" customHeight="1" x14ac:dyDescent="0.3"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</row>
    <row r="28" spans="2:25" ht="15.75" customHeight="1" x14ac:dyDescent="0.3"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</row>
    <row r="29" spans="2:25" ht="15.75" customHeight="1" x14ac:dyDescent="0.3"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</row>
    <row r="30" spans="2:25" ht="15.75" customHeight="1" x14ac:dyDescent="0.3"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</row>
    <row r="31" spans="2:25" ht="15.75" customHeight="1" x14ac:dyDescent="0.3"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</row>
    <row r="32" spans="2:25" ht="15.75" customHeight="1" x14ac:dyDescent="0.3"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</row>
    <row r="33" spans="2:25" ht="15.75" customHeight="1" x14ac:dyDescent="0.3"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</row>
    <row r="34" spans="2:25" ht="15.75" customHeight="1" x14ac:dyDescent="0.3"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</row>
    <row r="35" spans="2:25" ht="15.75" customHeight="1" x14ac:dyDescent="0.3"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</row>
    <row r="36" spans="2:25" ht="15.75" customHeight="1" x14ac:dyDescent="0.3"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</row>
    <row r="37" spans="2:25" ht="15.75" customHeight="1" x14ac:dyDescent="0.3"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</row>
    <row r="38" spans="2:25" ht="15.75" customHeight="1" x14ac:dyDescent="0.3"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</row>
    <row r="39" spans="2:25" ht="15.75" customHeight="1" x14ac:dyDescent="0.3"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</row>
    <row r="40" spans="2:25" ht="15.75" customHeight="1" x14ac:dyDescent="0.3"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</row>
    <row r="41" spans="2:25" ht="15.75" customHeight="1" x14ac:dyDescent="0.3"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</row>
    <row r="42" spans="2:25" ht="15.75" customHeight="1" x14ac:dyDescent="0.3"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</row>
    <row r="43" spans="2:25" ht="15.75" customHeight="1" x14ac:dyDescent="0.3"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</row>
    <row r="44" spans="2:25" ht="15.75" customHeight="1" x14ac:dyDescent="0.3"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</row>
    <row r="45" spans="2:25" ht="15.75" customHeight="1" x14ac:dyDescent="0.3"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</row>
    <row r="46" spans="2:25" ht="15.75" customHeight="1" x14ac:dyDescent="0.3"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</row>
    <row r="47" spans="2:25" ht="15.75" customHeight="1" x14ac:dyDescent="0.3"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</row>
    <row r="48" spans="2:25" ht="15.75" customHeight="1" x14ac:dyDescent="0.3"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</row>
    <row r="49" spans="2:25" ht="15.75" customHeight="1" x14ac:dyDescent="0.3"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</row>
    <row r="50" spans="2:25" ht="15.75" customHeight="1" x14ac:dyDescent="0.3"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</row>
    <row r="51" spans="2:25" ht="15.75" customHeight="1" x14ac:dyDescent="0.3"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</row>
    <row r="52" spans="2:25" ht="15.75" customHeight="1" x14ac:dyDescent="0.3"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</row>
    <row r="53" spans="2:25" ht="15.75" customHeight="1" x14ac:dyDescent="0.3"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</row>
    <row r="54" spans="2:25" ht="15.75" customHeight="1" x14ac:dyDescent="0.3"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</row>
    <row r="55" spans="2:25" ht="15.75" customHeight="1" x14ac:dyDescent="0.3"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</row>
    <row r="56" spans="2:25" ht="15.75" customHeight="1" x14ac:dyDescent="0.3"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</row>
    <row r="57" spans="2:25" ht="15.75" customHeight="1" x14ac:dyDescent="0.3"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</row>
    <row r="58" spans="2:25" ht="15.75" customHeight="1" x14ac:dyDescent="0.3"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</row>
    <row r="59" spans="2:25" ht="15.75" customHeight="1" x14ac:dyDescent="0.3"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</row>
    <row r="60" spans="2:25" ht="15.75" customHeight="1" x14ac:dyDescent="0.3"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</row>
    <row r="61" spans="2:25" ht="15.75" customHeight="1" x14ac:dyDescent="0.3"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</row>
    <row r="62" spans="2:25" ht="15.75" customHeight="1" x14ac:dyDescent="0.3"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</row>
    <row r="63" spans="2:25" ht="15.75" customHeight="1" x14ac:dyDescent="0.3"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</row>
    <row r="64" spans="2:25" ht="15.75" customHeight="1" x14ac:dyDescent="0.3"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</row>
    <row r="65" spans="2:25" ht="15.75" customHeight="1" x14ac:dyDescent="0.3"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</row>
    <row r="66" spans="2:25" ht="15.75" customHeight="1" x14ac:dyDescent="0.3"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</row>
    <row r="67" spans="2:25" ht="15.75" customHeight="1" x14ac:dyDescent="0.3"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</row>
  </sheetData>
  <mergeCells count="1">
    <mergeCell ref="C2:G2"/>
  </mergeCells>
  <hyperlinks>
    <hyperlink ref="B2" location="'Index'!A3" tooltip="Go to the Index sheet" display="á" xr:uid="{E4F83B5D-6129-44BD-967D-106DA43CEAD5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6AD25-437B-4CFE-BC0B-74AC330FA776}">
  <sheetPr codeName="Sheet11">
    <tabColor rgb="FFCC0000"/>
    <pageSetUpPr fitToPage="1"/>
  </sheetPr>
  <dimension ref="A1:Y60"/>
  <sheetViews>
    <sheetView showGridLines="0" zoomScaleNormal="100" workbookViewId="0">
      <selection activeCell="A2" sqref="A2"/>
    </sheetView>
  </sheetViews>
  <sheetFormatPr defaultColWidth="8.42578125" defaultRowHeight="15.75" x14ac:dyDescent="0.3"/>
  <cols>
    <col min="1" max="1" width="2.7109375" style="36" customWidth="1"/>
    <col min="2" max="3" width="20.7109375" style="10" customWidth="1"/>
    <col min="4" max="7" width="5" style="10" customWidth="1"/>
    <col min="8" max="8" width="1.7109375" style="10" customWidth="1"/>
    <col min="9" max="9" width="2.7109375" style="36" customWidth="1"/>
    <col min="10" max="11" width="20.7109375" style="10" customWidth="1"/>
    <col min="12" max="15" width="5" style="10" customWidth="1"/>
    <col min="16" max="17" width="3.42578125" style="10" customWidth="1"/>
    <col min="18" max="25" width="8.42578125" style="10"/>
  </cols>
  <sheetData>
    <row r="1" spans="1:25" ht="18" x14ac:dyDescent="0.35">
      <c r="A1" s="86"/>
      <c r="B1" s="2" t="s">
        <v>390</v>
      </c>
      <c r="C1" s="2"/>
      <c r="D1" s="3"/>
      <c r="E1" s="3"/>
      <c r="F1" s="3"/>
      <c r="G1" s="3"/>
      <c r="H1" s="3"/>
      <c r="I1" s="4" t="s">
        <v>391</v>
      </c>
      <c r="J1" s="2"/>
      <c r="K1" s="3"/>
      <c r="L1" s="4">
        <v>204</v>
      </c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59"/>
      <c r="J2" s="7" t="s">
        <v>3</v>
      </c>
      <c r="K2" s="7"/>
      <c r="L2" s="7"/>
      <c r="M2" s="7"/>
      <c r="N2" s="7"/>
      <c r="O2" s="7"/>
    </row>
    <row r="3" spans="1:25" ht="15.75" customHeight="1" x14ac:dyDescent="0.3">
      <c r="A3" s="1"/>
      <c r="B3" s="8" t="s">
        <v>4</v>
      </c>
      <c r="C3" s="9" t="s">
        <v>392</v>
      </c>
      <c r="D3" s="9"/>
      <c r="E3" s="9" t="s">
        <v>393</v>
      </c>
      <c r="F3" s="8"/>
      <c r="G3" s="8"/>
      <c r="I3" s="1"/>
      <c r="J3" s="8" t="s">
        <v>7</v>
      </c>
      <c r="K3" s="9" t="s">
        <v>394</v>
      </c>
      <c r="L3" s="9"/>
      <c r="M3" s="9" t="s">
        <v>395</v>
      </c>
      <c r="N3" s="8"/>
      <c r="O3" s="8"/>
      <c r="Q3" s="8"/>
      <c r="R3" s="8"/>
      <c r="S3" s="8"/>
      <c r="T3" s="8"/>
      <c r="U3" s="8"/>
      <c r="V3" s="8"/>
      <c r="W3" s="8"/>
      <c r="X3" s="8"/>
      <c r="Y3" s="8"/>
    </row>
    <row r="4" spans="1:25" ht="15.75" customHeight="1" x14ac:dyDescent="0.3">
      <c r="A4" s="11">
        <v>1</v>
      </c>
      <c r="B4" s="12" t="s">
        <v>10</v>
      </c>
      <c r="C4" s="12" t="s">
        <v>11</v>
      </c>
      <c r="D4" s="13" t="s">
        <v>12</v>
      </c>
      <c r="E4" s="13" t="s">
        <v>13</v>
      </c>
      <c r="F4" s="13" t="s">
        <v>14</v>
      </c>
      <c r="G4" s="14" t="s">
        <v>15</v>
      </c>
      <c r="I4" s="11">
        <v>1</v>
      </c>
      <c r="J4" s="12" t="s">
        <v>10</v>
      </c>
      <c r="K4" s="12" t="s">
        <v>11</v>
      </c>
      <c r="L4" s="13" t="s">
        <v>12</v>
      </c>
      <c r="M4" s="13" t="s">
        <v>13</v>
      </c>
      <c r="N4" s="13" t="s">
        <v>14</v>
      </c>
      <c r="O4" s="14" t="s">
        <v>15</v>
      </c>
    </row>
    <row r="5" spans="1:25" ht="15.75" customHeight="1" x14ac:dyDescent="0.3">
      <c r="A5" s="15">
        <v>7</v>
      </c>
      <c r="B5" s="16" t="s">
        <v>396</v>
      </c>
      <c r="C5" s="16" t="s">
        <v>23</v>
      </c>
      <c r="D5" s="18">
        <v>197</v>
      </c>
      <c r="E5" s="18">
        <v>9</v>
      </c>
      <c r="F5" s="18">
        <v>1376</v>
      </c>
      <c r="G5" s="19">
        <v>60</v>
      </c>
      <c r="I5" s="15">
        <v>1</v>
      </c>
      <c r="J5" s="16" t="s">
        <v>397</v>
      </c>
      <c r="K5" s="16" t="s">
        <v>19</v>
      </c>
      <c r="L5" s="18">
        <v>180</v>
      </c>
      <c r="M5" s="18">
        <v>8</v>
      </c>
      <c r="N5" s="38">
        <v>1302</v>
      </c>
      <c r="O5" s="39">
        <v>60</v>
      </c>
    </row>
    <row r="6" spans="1:25" ht="15.75" customHeight="1" x14ac:dyDescent="0.3">
      <c r="A6" s="20">
        <v>1</v>
      </c>
      <c r="B6" s="27" t="s">
        <v>398</v>
      </c>
      <c r="C6" s="27" t="s">
        <v>19</v>
      </c>
      <c r="D6" s="28">
        <v>196</v>
      </c>
      <c r="E6" s="23">
        <v>8</v>
      </c>
      <c r="F6" s="24">
        <v>1367</v>
      </c>
      <c r="G6" s="25">
        <v>58</v>
      </c>
      <c r="I6" s="20">
        <v>5</v>
      </c>
      <c r="J6" s="27" t="s">
        <v>399</v>
      </c>
      <c r="K6" s="27" t="s">
        <v>26</v>
      </c>
      <c r="L6" s="28">
        <v>185</v>
      </c>
      <c r="M6" s="23">
        <v>9</v>
      </c>
      <c r="N6" s="28">
        <v>1285</v>
      </c>
      <c r="O6" s="29">
        <v>55</v>
      </c>
    </row>
    <row r="7" spans="1:25" ht="15.75" customHeight="1" x14ac:dyDescent="0.3">
      <c r="A7" s="20">
        <v>9</v>
      </c>
      <c r="B7" s="27" t="s">
        <v>400</v>
      </c>
      <c r="C7" s="27" t="s">
        <v>17</v>
      </c>
      <c r="D7" s="28">
        <v>190</v>
      </c>
      <c r="E7" s="23">
        <v>6</v>
      </c>
      <c r="F7" s="28">
        <v>1346</v>
      </c>
      <c r="G7" s="29">
        <v>48</v>
      </c>
      <c r="I7" s="20">
        <v>4</v>
      </c>
      <c r="J7" s="27" t="s">
        <v>401</v>
      </c>
      <c r="K7" s="27" t="s">
        <v>26</v>
      </c>
      <c r="L7" s="28">
        <v>174</v>
      </c>
      <c r="M7" s="23">
        <v>4</v>
      </c>
      <c r="N7" s="28">
        <v>1263</v>
      </c>
      <c r="O7" s="29">
        <v>47</v>
      </c>
    </row>
    <row r="8" spans="1:25" ht="15.75" customHeight="1" x14ac:dyDescent="0.3">
      <c r="A8" s="20">
        <v>5</v>
      </c>
      <c r="B8" s="27" t="s">
        <v>402</v>
      </c>
      <c r="C8" s="27" t="s">
        <v>56</v>
      </c>
      <c r="D8" s="28">
        <v>191</v>
      </c>
      <c r="E8" s="23">
        <v>7</v>
      </c>
      <c r="F8" s="28">
        <v>1336</v>
      </c>
      <c r="G8" s="29">
        <v>42</v>
      </c>
      <c r="I8" s="20">
        <v>7</v>
      </c>
      <c r="J8" s="27" t="s">
        <v>191</v>
      </c>
      <c r="K8" s="27" t="s">
        <v>30</v>
      </c>
      <c r="L8" s="28">
        <v>175</v>
      </c>
      <c r="M8" s="23">
        <v>5</v>
      </c>
      <c r="N8" s="28">
        <v>1242</v>
      </c>
      <c r="O8" s="29">
        <v>38</v>
      </c>
    </row>
    <row r="9" spans="1:25" ht="15.75" customHeight="1" x14ac:dyDescent="0.3">
      <c r="A9" s="20">
        <v>3</v>
      </c>
      <c r="B9" s="27" t="s">
        <v>403</v>
      </c>
      <c r="C9" s="27" t="s">
        <v>19</v>
      </c>
      <c r="D9" s="28">
        <v>189</v>
      </c>
      <c r="E9" s="23">
        <v>5</v>
      </c>
      <c r="F9" s="28">
        <v>1343</v>
      </c>
      <c r="G9" s="29">
        <v>37</v>
      </c>
      <c r="I9" s="20">
        <v>2</v>
      </c>
      <c r="J9" s="27" t="s">
        <v>404</v>
      </c>
      <c r="K9" s="27" t="s">
        <v>151</v>
      </c>
      <c r="L9" s="28">
        <v>177</v>
      </c>
      <c r="M9" s="23">
        <v>6</v>
      </c>
      <c r="N9" s="28">
        <v>1218</v>
      </c>
      <c r="O9" s="29">
        <v>35</v>
      </c>
    </row>
    <row r="10" spans="1:25" ht="15.75" customHeight="1" x14ac:dyDescent="0.3">
      <c r="A10" s="20">
        <v>6</v>
      </c>
      <c r="B10" s="27" t="s">
        <v>405</v>
      </c>
      <c r="C10" s="27" t="s">
        <v>23</v>
      </c>
      <c r="D10" s="28">
        <v>186</v>
      </c>
      <c r="E10" s="23">
        <v>4</v>
      </c>
      <c r="F10" s="28">
        <v>1319</v>
      </c>
      <c r="G10" s="29">
        <v>35</v>
      </c>
      <c r="I10" s="20">
        <v>3</v>
      </c>
      <c r="J10" s="26" t="s">
        <v>406</v>
      </c>
      <c r="K10" s="27" t="s">
        <v>122</v>
      </c>
      <c r="L10" s="28">
        <v>180</v>
      </c>
      <c r="M10" s="23">
        <v>8</v>
      </c>
      <c r="N10" s="28">
        <v>1219</v>
      </c>
      <c r="O10" s="29">
        <v>34</v>
      </c>
    </row>
    <row r="11" spans="1:25" ht="15.75" customHeight="1" x14ac:dyDescent="0.3">
      <c r="A11" s="20">
        <v>4</v>
      </c>
      <c r="B11" s="27" t="s">
        <v>133</v>
      </c>
      <c r="C11" s="27" t="s">
        <v>39</v>
      </c>
      <c r="D11" s="28" t="s">
        <v>135</v>
      </c>
      <c r="E11" s="23">
        <v>0</v>
      </c>
      <c r="F11" s="28">
        <v>743</v>
      </c>
      <c r="G11" s="29">
        <v>14</v>
      </c>
      <c r="I11" s="20">
        <v>9</v>
      </c>
      <c r="J11" s="27" t="s">
        <v>407</v>
      </c>
      <c r="K11" s="27" t="s">
        <v>26</v>
      </c>
      <c r="L11" s="28">
        <v>173</v>
      </c>
      <c r="M11" s="23">
        <v>3</v>
      </c>
      <c r="N11" s="28">
        <v>1226</v>
      </c>
      <c r="O11" s="29">
        <v>33</v>
      </c>
    </row>
    <row r="12" spans="1:25" ht="15.75" customHeight="1" x14ac:dyDescent="0.3">
      <c r="A12" s="20">
        <v>8</v>
      </c>
      <c r="B12" s="27" t="s">
        <v>408</v>
      </c>
      <c r="C12" s="27" t="s">
        <v>30</v>
      </c>
      <c r="D12" s="28" t="s">
        <v>135</v>
      </c>
      <c r="E12" s="23">
        <v>0</v>
      </c>
      <c r="F12" s="28">
        <v>194</v>
      </c>
      <c r="G12" s="29">
        <v>7</v>
      </c>
      <c r="I12" s="20">
        <v>6</v>
      </c>
      <c r="J12" s="27" t="s">
        <v>409</v>
      </c>
      <c r="K12" s="27" t="s">
        <v>26</v>
      </c>
      <c r="L12" s="28" t="s">
        <v>135</v>
      </c>
      <c r="M12" s="23">
        <v>0</v>
      </c>
      <c r="N12" s="28">
        <v>0</v>
      </c>
      <c r="O12" s="29">
        <v>0</v>
      </c>
    </row>
    <row r="13" spans="1:25" ht="15.75" customHeight="1" x14ac:dyDescent="0.3">
      <c r="A13" s="30">
        <v>2</v>
      </c>
      <c r="B13" s="31" t="s">
        <v>410</v>
      </c>
      <c r="C13" s="31" t="s">
        <v>78</v>
      </c>
      <c r="D13" s="34" t="s">
        <v>135</v>
      </c>
      <c r="E13" s="33">
        <v>0</v>
      </c>
      <c r="F13" s="34">
        <v>0</v>
      </c>
      <c r="G13" s="35">
        <v>0</v>
      </c>
      <c r="I13" s="30">
        <v>8</v>
      </c>
      <c r="J13" s="31" t="s">
        <v>411</v>
      </c>
      <c r="K13" s="31" t="s">
        <v>78</v>
      </c>
      <c r="L13" s="34" t="s">
        <v>135</v>
      </c>
      <c r="M13" s="33">
        <v>0</v>
      </c>
      <c r="N13" s="34">
        <v>0</v>
      </c>
      <c r="O13" s="35">
        <v>0</v>
      </c>
    </row>
    <row r="14" spans="1:25" ht="15.75" customHeight="1" x14ac:dyDescent="0.3"/>
    <row r="15" spans="1:25" ht="15.75" customHeight="1" x14ac:dyDescent="0.3">
      <c r="A15" s="1"/>
      <c r="B15" s="8" t="s">
        <v>46</v>
      </c>
      <c r="C15" s="9" t="s">
        <v>280</v>
      </c>
      <c r="D15" s="9"/>
      <c r="E15" s="9" t="s">
        <v>412</v>
      </c>
      <c r="F15" s="8"/>
      <c r="G15" s="8"/>
      <c r="I15" s="1"/>
      <c r="J15" s="8" t="s">
        <v>49</v>
      </c>
      <c r="K15" s="9" t="s">
        <v>413</v>
      </c>
      <c r="L15" s="9"/>
      <c r="M15" s="9" t="s">
        <v>414</v>
      </c>
      <c r="N15" s="8"/>
      <c r="O15" s="8"/>
    </row>
    <row r="16" spans="1:25" ht="15.75" customHeight="1" x14ac:dyDescent="0.3">
      <c r="A16" s="11">
        <v>1</v>
      </c>
      <c r="B16" s="12" t="s">
        <v>10</v>
      </c>
      <c r="C16" s="12" t="s">
        <v>11</v>
      </c>
      <c r="D16" s="13" t="s">
        <v>12</v>
      </c>
      <c r="E16" s="13" t="s">
        <v>13</v>
      </c>
      <c r="F16" s="13" t="s">
        <v>14</v>
      </c>
      <c r="G16" s="14" t="s">
        <v>15</v>
      </c>
      <c r="I16" s="11">
        <v>1</v>
      </c>
      <c r="J16" s="12" t="s">
        <v>10</v>
      </c>
      <c r="K16" s="12" t="s">
        <v>11</v>
      </c>
      <c r="L16" s="13" t="s">
        <v>12</v>
      </c>
      <c r="M16" s="13" t="s">
        <v>13</v>
      </c>
      <c r="N16" s="13" t="s">
        <v>14</v>
      </c>
      <c r="O16" s="14" t="s">
        <v>15</v>
      </c>
    </row>
    <row r="17" spans="1:15" ht="15.75" customHeight="1" x14ac:dyDescent="0.3">
      <c r="A17" s="15">
        <v>5</v>
      </c>
      <c r="B17" s="16" t="s">
        <v>415</v>
      </c>
      <c r="C17" s="16" t="s">
        <v>39</v>
      </c>
      <c r="D17" s="18">
        <v>177</v>
      </c>
      <c r="E17" s="18">
        <v>8</v>
      </c>
      <c r="F17" s="18">
        <v>1250</v>
      </c>
      <c r="G17" s="19">
        <v>58</v>
      </c>
      <c r="I17" s="15">
        <v>7</v>
      </c>
      <c r="J17" s="16" t="s">
        <v>416</v>
      </c>
      <c r="K17" s="16" t="s">
        <v>26</v>
      </c>
      <c r="L17" s="18">
        <v>176</v>
      </c>
      <c r="M17" s="18">
        <v>9</v>
      </c>
      <c r="N17" s="18">
        <v>1168</v>
      </c>
      <c r="O17" s="19">
        <v>54</v>
      </c>
    </row>
    <row r="18" spans="1:15" ht="15.75" customHeight="1" x14ac:dyDescent="0.3">
      <c r="A18" s="20">
        <v>9</v>
      </c>
      <c r="B18" s="27" t="s">
        <v>417</v>
      </c>
      <c r="C18" s="27" t="s">
        <v>17</v>
      </c>
      <c r="D18" s="28">
        <v>189</v>
      </c>
      <c r="E18" s="23">
        <v>9</v>
      </c>
      <c r="F18" s="28">
        <v>1229</v>
      </c>
      <c r="G18" s="29">
        <v>55</v>
      </c>
      <c r="I18" s="20">
        <v>4</v>
      </c>
      <c r="J18" s="27" t="s">
        <v>202</v>
      </c>
      <c r="K18" s="27" t="s">
        <v>30</v>
      </c>
      <c r="L18" s="28">
        <v>170</v>
      </c>
      <c r="M18" s="23">
        <v>8</v>
      </c>
      <c r="N18" s="28">
        <v>1001</v>
      </c>
      <c r="O18" s="29">
        <v>49</v>
      </c>
    </row>
    <row r="19" spans="1:15" ht="15.75" customHeight="1" x14ac:dyDescent="0.3">
      <c r="A19" s="20">
        <v>4</v>
      </c>
      <c r="B19" s="27" t="s">
        <v>418</v>
      </c>
      <c r="C19" s="27" t="s">
        <v>19</v>
      </c>
      <c r="D19" s="28">
        <v>170</v>
      </c>
      <c r="E19" s="23">
        <v>7</v>
      </c>
      <c r="F19" s="28">
        <v>1188</v>
      </c>
      <c r="G19" s="29">
        <v>45</v>
      </c>
      <c r="I19" s="20">
        <v>6</v>
      </c>
      <c r="J19" s="27" t="s">
        <v>419</v>
      </c>
      <c r="K19" s="27" t="s">
        <v>45</v>
      </c>
      <c r="L19" s="28">
        <v>164</v>
      </c>
      <c r="M19" s="23">
        <v>7</v>
      </c>
      <c r="N19" s="28">
        <v>1105</v>
      </c>
      <c r="O19" s="29">
        <v>47</v>
      </c>
    </row>
    <row r="20" spans="1:15" ht="15.75" customHeight="1" x14ac:dyDescent="0.3">
      <c r="A20" s="20">
        <v>7</v>
      </c>
      <c r="B20" s="27" t="s">
        <v>420</v>
      </c>
      <c r="C20" s="27" t="s">
        <v>75</v>
      </c>
      <c r="D20" s="28">
        <v>168</v>
      </c>
      <c r="E20" s="23">
        <v>6</v>
      </c>
      <c r="F20" s="28">
        <v>1163</v>
      </c>
      <c r="G20" s="29">
        <v>39</v>
      </c>
      <c r="I20" s="20">
        <v>8</v>
      </c>
      <c r="J20" s="27" t="s">
        <v>421</v>
      </c>
      <c r="K20" s="27" t="s">
        <v>30</v>
      </c>
      <c r="L20" s="28">
        <v>161</v>
      </c>
      <c r="M20" s="23">
        <v>6</v>
      </c>
      <c r="N20" s="28">
        <v>1099</v>
      </c>
      <c r="O20" s="29">
        <v>45</v>
      </c>
    </row>
    <row r="21" spans="1:15" ht="15.75" customHeight="1" x14ac:dyDescent="0.3">
      <c r="A21" s="20">
        <v>3</v>
      </c>
      <c r="B21" s="27" t="s">
        <v>422</v>
      </c>
      <c r="C21" s="27" t="s">
        <v>17</v>
      </c>
      <c r="D21" s="28">
        <v>168</v>
      </c>
      <c r="E21" s="23">
        <v>6</v>
      </c>
      <c r="F21" s="28">
        <v>1138</v>
      </c>
      <c r="G21" s="29">
        <v>33</v>
      </c>
      <c r="I21" s="20">
        <v>5</v>
      </c>
      <c r="J21" s="27" t="s">
        <v>228</v>
      </c>
      <c r="K21" s="27" t="s">
        <v>30</v>
      </c>
      <c r="L21" s="28">
        <v>152</v>
      </c>
      <c r="M21" s="23">
        <v>5</v>
      </c>
      <c r="N21" s="28">
        <v>1058</v>
      </c>
      <c r="O21" s="29">
        <v>36</v>
      </c>
    </row>
    <row r="22" spans="1:15" ht="15.75" customHeight="1" x14ac:dyDescent="0.3">
      <c r="A22" s="20">
        <v>8</v>
      </c>
      <c r="B22" s="27" t="s">
        <v>57</v>
      </c>
      <c r="C22" s="27" t="s">
        <v>45</v>
      </c>
      <c r="D22" s="28">
        <v>167</v>
      </c>
      <c r="E22" s="23">
        <v>4</v>
      </c>
      <c r="F22" s="28">
        <v>1122</v>
      </c>
      <c r="G22" s="29">
        <v>30</v>
      </c>
      <c r="I22" s="20">
        <v>9</v>
      </c>
      <c r="J22" s="27" t="s">
        <v>423</v>
      </c>
      <c r="K22" s="27" t="s">
        <v>45</v>
      </c>
      <c r="L22" s="28">
        <v>151</v>
      </c>
      <c r="M22" s="23">
        <v>4</v>
      </c>
      <c r="N22" s="28">
        <v>1040</v>
      </c>
      <c r="O22" s="29">
        <v>33</v>
      </c>
    </row>
    <row r="23" spans="1:15" ht="15.75" customHeight="1" x14ac:dyDescent="0.3">
      <c r="A23" s="20">
        <v>6</v>
      </c>
      <c r="B23" s="27" t="s">
        <v>424</v>
      </c>
      <c r="C23" s="27" t="s">
        <v>17</v>
      </c>
      <c r="D23" s="28" t="s">
        <v>135</v>
      </c>
      <c r="E23" s="23">
        <v>0</v>
      </c>
      <c r="F23" s="28">
        <v>943</v>
      </c>
      <c r="G23" s="29">
        <v>29</v>
      </c>
      <c r="I23" s="20">
        <v>1</v>
      </c>
      <c r="J23" s="27" t="s">
        <v>425</v>
      </c>
      <c r="K23" s="27" t="s">
        <v>81</v>
      </c>
      <c r="L23" s="28">
        <v>151</v>
      </c>
      <c r="M23" s="23">
        <v>4</v>
      </c>
      <c r="N23" s="24">
        <v>877</v>
      </c>
      <c r="O23" s="25">
        <v>26</v>
      </c>
    </row>
    <row r="24" spans="1:15" ht="15.75" customHeight="1" x14ac:dyDescent="0.3">
      <c r="A24" s="20">
        <v>2</v>
      </c>
      <c r="B24" s="27" t="s">
        <v>426</v>
      </c>
      <c r="C24" s="27" t="s">
        <v>26</v>
      </c>
      <c r="D24" s="28" t="s">
        <v>135</v>
      </c>
      <c r="E24" s="23">
        <v>0</v>
      </c>
      <c r="F24" s="28">
        <v>333</v>
      </c>
      <c r="G24" s="29">
        <v>11</v>
      </c>
      <c r="I24" s="20">
        <v>2</v>
      </c>
      <c r="J24" s="27" t="s">
        <v>427</v>
      </c>
      <c r="K24" s="27" t="s">
        <v>45</v>
      </c>
      <c r="L24" s="28">
        <v>146</v>
      </c>
      <c r="M24" s="23">
        <v>2</v>
      </c>
      <c r="N24" s="28">
        <v>979</v>
      </c>
      <c r="O24" s="29">
        <v>17</v>
      </c>
    </row>
    <row r="25" spans="1:15" ht="15.75" customHeight="1" x14ac:dyDescent="0.3">
      <c r="A25" s="30">
        <v>1</v>
      </c>
      <c r="B25" s="31" t="s">
        <v>428</v>
      </c>
      <c r="C25" s="31" t="s">
        <v>45</v>
      </c>
      <c r="D25" s="34" t="s">
        <v>135</v>
      </c>
      <c r="E25" s="33">
        <v>0</v>
      </c>
      <c r="F25" s="54">
        <v>152</v>
      </c>
      <c r="G25" s="55">
        <v>1</v>
      </c>
      <c r="I25" s="30">
        <v>3</v>
      </c>
      <c r="J25" s="31" t="s">
        <v>429</v>
      </c>
      <c r="K25" s="31" t="s">
        <v>45</v>
      </c>
      <c r="L25" s="34" t="s">
        <v>135</v>
      </c>
      <c r="M25" s="33">
        <v>0</v>
      </c>
      <c r="N25" s="34">
        <v>135</v>
      </c>
      <c r="O25" s="35">
        <v>5</v>
      </c>
    </row>
    <row r="26" spans="1:15" ht="15.75" customHeight="1" x14ac:dyDescent="0.3"/>
    <row r="27" spans="1:15" ht="15.75" customHeight="1" x14ac:dyDescent="0.3">
      <c r="A27" s="1"/>
      <c r="B27" s="8" t="s">
        <v>82</v>
      </c>
      <c r="C27" s="9" t="s">
        <v>430</v>
      </c>
      <c r="D27" s="9"/>
      <c r="E27" s="9" t="s">
        <v>431</v>
      </c>
      <c r="F27" s="8"/>
      <c r="G27" s="8"/>
      <c r="I27" s="1"/>
      <c r="J27" s="8" t="s">
        <v>85</v>
      </c>
      <c r="K27" s="9" t="s">
        <v>432</v>
      </c>
      <c r="L27" s="9"/>
      <c r="M27" s="9" t="s">
        <v>433</v>
      </c>
      <c r="N27" s="8"/>
      <c r="O27" s="8"/>
    </row>
    <row r="28" spans="1:15" ht="15.75" customHeight="1" x14ac:dyDescent="0.3">
      <c r="A28" s="11">
        <v>1</v>
      </c>
      <c r="B28" s="12" t="s">
        <v>10</v>
      </c>
      <c r="C28" s="12" t="s">
        <v>11</v>
      </c>
      <c r="D28" s="13" t="s">
        <v>12</v>
      </c>
      <c r="E28" s="13" t="s">
        <v>13</v>
      </c>
      <c r="F28" s="13" t="s">
        <v>14</v>
      </c>
      <c r="G28" s="14" t="s">
        <v>15</v>
      </c>
      <c r="I28" s="11">
        <v>1</v>
      </c>
      <c r="J28" s="12" t="s">
        <v>10</v>
      </c>
      <c r="K28" s="12" t="s">
        <v>11</v>
      </c>
      <c r="L28" s="13" t="s">
        <v>12</v>
      </c>
      <c r="M28" s="13" t="s">
        <v>13</v>
      </c>
      <c r="N28" s="13" t="s">
        <v>14</v>
      </c>
      <c r="O28" s="14" t="s">
        <v>15</v>
      </c>
    </row>
    <row r="29" spans="1:15" ht="15.75" customHeight="1" x14ac:dyDescent="0.3">
      <c r="A29" s="15">
        <v>1</v>
      </c>
      <c r="B29" s="16" t="s">
        <v>434</v>
      </c>
      <c r="C29" s="16" t="s">
        <v>26</v>
      </c>
      <c r="D29" s="18">
        <v>168</v>
      </c>
      <c r="E29" s="18">
        <v>8</v>
      </c>
      <c r="F29" s="38">
        <v>1154</v>
      </c>
      <c r="G29" s="39">
        <v>59</v>
      </c>
      <c r="I29" s="15">
        <v>9</v>
      </c>
      <c r="J29" s="16" t="s">
        <v>435</v>
      </c>
      <c r="K29" s="16" t="s">
        <v>26</v>
      </c>
      <c r="L29" s="18">
        <v>162</v>
      </c>
      <c r="M29" s="18">
        <v>9</v>
      </c>
      <c r="N29" s="18">
        <v>942</v>
      </c>
      <c r="O29" s="19">
        <v>52</v>
      </c>
    </row>
    <row r="30" spans="1:15" ht="15.75" customHeight="1" x14ac:dyDescent="0.3">
      <c r="A30" s="20">
        <v>3</v>
      </c>
      <c r="B30" s="27" t="s">
        <v>436</v>
      </c>
      <c r="C30" s="27" t="s">
        <v>30</v>
      </c>
      <c r="D30" s="28">
        <v>178</v>
      </c>
      <c r="E30" s="23">
        <v>9</v>
      </c>
      <c r="F30" s="28">
        <v>1103</v>
      </c>
      <c r="G30" s="29">
        <v>48</v>
      </c>
      <c r="I30" s="20">
        <v>6</v>
      </c>
      <c r="J30" s="27" t="s">
        <v>110</v>
      </c>
      <c r="K30" s="27" t="s">
        <v>30</v>
      </c>
      <c r="L30" s="28">
        <v>138</v>
      </c>
      <c r="M30" s="23">
        <v>6</v>
      </c>
      <c r="N30" s="28">
        <v>999</v>
      </c>
      <c r="O30" s="29">
        <v>46</v>
      </c>
    </row>
    <row r="31" spans="1:15" ht="15.75" customHeight="1" x14ac:dyDescent="0.3">
      <c r="A31" s="20">
        <v>6</v>
      </c>
      <c r="B31" s="27" t="s">
        <v>106</v>
      </c>
      <c r="C31" s="27" t="s">
        <v>73</v>
      </c>
      <c r="D31" s="28">
        <v>155</v>
      </c>
      <c r="E31" s="23">
        <v>6</v>
      </c>
      <c r="F31" s="28">
        <v>1079</v>
      </c>
      <c r="G31" s="29">
        <v>45</v>
      </c>
      <c r="I31" s="20">
        <v>2</v>
      </c>
      <c r="J31" s="27" t="s">
        <v>437</v>
      </c>
      <c r="K31" s="27" t="s">
        <v>23</v>
      </c>
      <c r="L31" s="28">
        <v>118</v>
      </c>
      <c r="M31" s="23">
        <v>3</v>
      </c>
      <c r="N31" s="28">
        <v>992</v>
      </c>
      <c r="O31" s="29">
        <v>46</v>
      </c>
    </row>
    <row r="32" spans="1:15" ht="15.75" customHeight="1" x14ac:dyDescent="0.3">
      <c r="A32" s="20">
        <v>9</v>
      </c>
      <c r="B32" s="27" t="s">
        <v>438</v>
      </c>
      <c r="C32" s="27" t="s">
        <v>73</v>
      </c>
      <c r="D32" s="28">
        <v>156</v>
      </c>
      <c r="E32" s="23">
        <v>7</v>
      </c>
      <c r="F32" s="28">
        <v>1055</v>
      </c>
      <c r="G32" s="29">
        <v>44</v>
      </c>
      <c r="I32" s="20">
        <v>8</v>
      </c>
      <c r="J32" s="27" t="s">
        <v>183</v>
      </c>
      <c r="K32" s="27" t="s">
        <v>151</v>
      </c>
      <c r="L32" s="28">
        <v>144</v>
      </c>
      <c r="M32" s="23">
        <v>8</v>
      </c>
      <c r="N32" s="28">
        <v>1000</v>
      </c>
      <c r="O32" s="29">
        <v>45</v>
      </c>
    </row>
    <row r="33" spans="1:15" ht="15.75" customHeight="1" x14ac:dyDescent="0.3">
      <c r="A33" s="20">
        <v>2</v>
      </c>
      <c r="B33" s="27" t="s">
        <v>439</v>
      </c>
      <c r="C33" s="27" t="s">
        <v>56</v>
      </c>
      <c r="D33" s="28">
        <v>144</v>
      </c>
      <c r="E33" s="23">
        <v>5</v>
      </c>
      <c r="F33" s="28">
        <v>1043</v>
      </c>
      <c r="G33" s="29">
        <v>40</v>
      </c>
      <c r="I33" s="20">
        <v>4</v>
      </c>
      <c r="J33" s="27" t="s">
        <v>74</v>
      </c>
      <c r="K33" s="27" t="s">
        <v>75</v>
      </c>
      <c r="L33" s="28">
        <v>143</v>
      </c>
      <c r="M33" s="23">
        <v>7</v>
      </c>
      <c r="N33" s="28">
        <v>969</v>
      </c>
      <c r="O33" s="29">
        <v>39</v>
      </c>
    </row>
    <row r="34" spans="1:15" ht="15.75" customHeight="1" x14ac:dyDescent="0.3">
      <c r="A34" s="20">
        <v>7</v>
      </c>
      <c r="B34" s="27" t="s">
        <v>440</v>
      </c>
      <c r="C34" s="27" t="s">
        <v>78</v>
      </c>
      <c r="D34" s="28">
        <v>141</v>
      </c>
      <c r="E34" s="23">
        <v>4</v>
      </c>
      <c r="F34" s="28">
        <v>881</v>
      </c>
      <c r="G34" s="29">
        <v>32</v>
      </c>
      <c r="I34" s="20">
        <v>7</v>
      </c>
      <c r="J34" s="27" t="s">
        <v>441</v>
      </c>
      <c r="K34" s="27" t="s">
        <v>41</v>
      </c>
      <c r="L34" s="28">
        <v>132</v>
      </c>
      <c r="M34" s="23">
        <v>5</v>
      </c>
      <c r="N34" s="28">
        <v>891</v>
      </c>
      <c r="O34" s="29">
        <v>29</v>
      </c>
    </row>
    <row r="35" spans="1:15" ht="15.75" customHeight="1" x14ac:dyDescent="0.3">
      <c r="A35" s="20">
        <v>8</v>
      </c>
      <c r="B35" s="27" t="s">
        <v>442</v>
      </c>
      <c r="C35" s="27" t="s">
        <v>59</v>
      </c>
      <c r="D35" s="28" t="s">
        <v>79</v>
      </c>
      <c r="E35" s="23">
        <v>0</v>
      </c>
      <c r="F35" s="28">
        <v>816</v>
      </c>
      <c r="G35" s="29">
        <v>22</v>
      </c>
      <c r="I35" s="20">
        <v>3</v>
      </c>
      <c r="J35" s="27" t="s">
        <v>443</v>
      </c>
      <c r="K35" s="27" t="s">
        <v>73</v>
      </c>
      <c r="L35" s="28">
        <v>124</v>
      </c>
      <c r="M35" s="23">
        <v>4</v>
      </c>
      <c r="N35" s="28">
        <v>799</v>
      </c>
      <c r="O35" s="29">
        <v>22</v>
      </c>
    </row>
    <row r="36" spans="1:15" ht="15.75" customHeight="1" x14ac:dyDescent="0.3">
      <c r="A36" s="20">
        <v>5</v>
      </c>
      <c r="B36" s="27" t="s">
        <v>444</v>
      </c>
      <c r="C36" s="27" t="s">
        <v>338</v>
      </c>
      <c r="D36" s="28">
        <v>129</v>
      </c>
      <c r="E36" s="23">
        <v>3</v>
      </c>
      <c r="F36" s="28">
        <v>869</v>
      </c>
      <c r="G36" s="29">
        <v>17</v>
      </c>
      <c r="I36" s="20">
        <v>1</v>
      </c>
      <c r="J36" s="27" t="s">
        <v>445</v>
      </c>
      <c r="K36" s="27" t="s">
        <v>26</v>
      </c>
      <c r="L36" s="28" t="s">
        <v>135</v>
      </c>
      <c r="M36" s="23">
        <v>0</v>
      </c>
      <c r="N36" s="24">
        <v>445</v>
      </c>
      <c r="O36" s="25">
        <v>21</v>
      </c>
    </row>
    <row r="37" spans="1:15" ht="15.75" customHeight="1" x14ac:dyDescent="0.3">
      <c r="A37" s="30">
        <v>4</v>
      </c>
      <c r="B37" s="31" t="s">
        <v>446</v>
      </c>
      <c r="C37" s="31" t="s">
        <v>30</v>
      </c>
      <c r="D37" s="34">
        <v>96</v>
      </c>
      <c r="E37" s="33">
        <v>2</v>
      </c>
      <c r="F37" s="34">
        <v>678</v>
      </c>
      <c r="G37" s="35">
        <v>9</v>
      </c>
      <c r="I37" s="30">
        <v>5</v>
      </c>
      <c r="J37" s="31" t="s">
        <v>262</v>
      </c>
      <c r="K37" s="31" t="s">
        <v>78</v>
      </c>
      <c r="L37" s="34" t="s">
        <v>135</v>
      </c>
      <c r="M37" s="33">
        <v>0</v>
      </c>
      <c r="N37" s="34">
        <v>0</v>
      </c>
      <c r="O37" s="35">
        <v>0</v>
      </c>
    </row>
    <row r="38" spans="1:15" ht="15.75" customHeight="1" x14ac:dyDescent="0.3"/>
    <row r="39" spans="1:15" ht="15.75" customHeight="1" x14ac:dyDescent="0.3">
      <c r="A39" s="1"/>
      <c r="B39" s="8" t="s">
        <v>111</v>
      </c>
      <c r="C39" s="9" t="s">
        <v>447</v>
      </c>
      <c r="D39" s="9"/>
      <c r="E39" s="9" t="s">
        <v>448</v>
      </c>
      <c r="F39" s="8"/>
      <c r="G39" s="8"/>
    </row>
    <row r="40" spans="1:15" ht="15.75" customHeight="1" x14ac:dyDescent="0.3">
      <c r="A40" s="11">
        <v>1</v>
      </c>
      <c r="B40" s="12" t="s">
        <v>10</v>
      </c>
      <c r="C40" s="12" t="s">
        <v>11</v>
      </c>
      <c r="D40" s="13" t="s">
        <v>12</v>
      </c>
      <c r="E40" s="13" t="s">
        <v>13</v>
      </c>
      <c r="F40" s="13" t="s">
        <v>14</v>
      </c>
      <c r="G40" s="14" t="s">
        <v>15</v>
      </c>
    </row>
    <row r="41" spans="1:15" ht="15.75" customHeight="1" x14ac:dyDescent="0.3">
      <c r="A41" s="15">
        <v>1</v>
      </c>
      <c r="B41" s="16" t="s">
        <v>148</v>
      </c>
      <c r="C41" s="16" t="s">
        <v>30</v>
      </c>
      <c r="D41" s="18">
        <v>149</v>
      </c>
      <c r="E41" s="18">
        <v>8</v>
      </c>
      <c r="F41" s="38">
        <v>1028</v>
      </c>
      <c r="G41" s="39">
        <v>58</v>
      </c>
    </row>
    <row r="42" spans="1:15" ht="15.75" customHeight="1" x14ac:dyDescent="0.3">
      <c r="A42" s="20">
        <v>5</v>
      </c>
      <c r="B42" s="27" t="s">
        <v>449</v>
      </c>
      <c r="C42" s="27" t="s">
        <v>19</v>
      </c>
      <c r="D42" s="28">
        <v>154</v>
      </c>
      <c r="E42" s="23">
        <v>9</v>
      </c>
      <c r="F42" s="28">
        <v>989</v>
      </c>
      <c r="G42" s="29">
        <v>51</v>
      </c>
    </row>
    <row r="43" spans="1:15" ht="15.75" customHeight="1" x14ac:dyDescent="0.3">
      <c r="A43" s="20">
        <v>8</v>
      </c>
      <c r="B43" s="27" t="s">
        <v>44</v>
      </c>
      <c r="C43" s="27" t="s">
        <v>45</v>
      </c>
      <c r="D43" s="28">
        <v>130</v>
      </c>
      <c r="E43" s="23">
        <v>6</v>
      </c>
      <c r="F43" s="28">
        <v>887</v>
      </c>
      <c r="G43" s="29">
        <v>42</v>
      </c>
    </row>
    <row r="44" spans="1:15" ht="15.75" customHeight="1" x14ac:dyDescent="0.3">
      <c r="A44" s="20">
        <v>7</v>
      </c>
      <c r="B44" s="27" t="s">
        <v>189</v>
      </c>
      <c r="C44" s="27" t="s">
        <v>73</v>
      </c>
      <c r="D44" s="28">
        <v>127</v>
      </c>
      <c r="E44" s="23">
        <v>5</v>
      </c>
      <c r="F44" s="28">
        <v>926</v>
      </c>
      <c r="G44" s="29">
        <v>40</v>
      </c>
    </row>
    <row r="45" spans="1:15" ht="15.75" customHeight="1" x14ac:dyDescent="0.3">
      <c r="A45" s="20">
        <v>6</v>
      </c>
      <c r="B45" s="27" t="s">
        <v>239</v>
      </c>
      <c r="C45" s="27" t="s">
        <v>30</v>
      </c>
      <c r="D45" s="28">
        <v>126</v>
      </c>
      <c r="E45" s="23">
        <v>4</v>
      </c>
      <c r="F45" s="28">
        <v>886</v>
      </c>
      <c r="G45" s="29">
        <v>35</v>
      </c>
    </row>
    <row r="46" spans="1:15" ht="15.75" customHeight="1" x14ac:dyDescent="0.3">
      <c r="A46" s="20">
        <v>3</v>
      </c>
      <c r="B46" s="27" t="s">
        <v>192</v>
      </c>
      <c r="C46" s="27" t="s">
        <v>193</v>
      </c>
      <c r="D46" s="28">
        <v>143</v>
      </c>
      <c r="E46" s="23">
        <v>7</v>
      </c>
      <c r="F46" s="28">
        <v>858</v>
      </c>
      <c r="G46" s="29">
        <v>32</v>
      </c>
    </row>
    <row r="47" spans="1:15" ht="15.75" customHeight="1" x14ac:dyDescent="0.3">
      <c r="A47" s="20">
        <v>9</v>
      </c>
      <c r="B47" s="27" t="s">
        <v>266</v>
      </c>
      <c r="C47" s="27" t="s">
        <v>267</v>
      </c>
      <c r="D47" s="28">
        <v>118</v>
      </c>
      <c r="E47" s="23">
        <v>3</v>
      </c>
      <c r="F47" s="28">
        <v>809</v>
      </c>
      <c r="G47" s="29">
        <v>25</v>
      </c>
    </row>
    <row r="48" spans="1:15" ht="15.75" customHeight="1" x14ac:dyDescent="0.3">
      <c r="A48" s="20">
        <v>2</v>
      </c>
      <c r="B48" s="27" t="s">
        <v>450</v>
      </c>
      <c r="C48" s="27" t="s">
        <v>267</v>
      </c>
      <c r="D48" s="28" t="s">
        <v>135</v>
      </c>
      <c r="E48" s="23">
        <v>0</v>
      </c>
      <c r="F48" s="28">
        <v>238</v>
      </c>
      <c r="G48" s="29">
        <v>10</v>
      </c>
    </row>
    <row r="49" spans="1:7" ht="15.75" customHeight="1" x14ac:dyDescent="0.3">
      <c r="A49" s="30">
        <v>4</v>
      </c>
      <c r="B49" s="31" t="s">
        <v>451</v>
      </c>
      <c r="C49" s="31" t="s">
        <v>73</v>
      </c>
      <c r="D49" s="34" t="s">
        <v>135</v>
      </c>
      <c r="E49" s="33">
        <v>0</v>
      </c>
      <c r="F49" s="34">
        <v>142</v>
      </c>
      <c r="G49" s="35">
        <v>8</v>
      </c>
    </row>
    <row r="50" spans="1:7" ht="15.75" customHeight="1" x14ac:dyDescent="0.3"/>
    <row r="51" spans="1:7" ht="15.75" customHeight="1" x14ac:dyDescent="0.3">
      <c r="B51" s="10" t="s">
        <v>452</v>
      </c>
      <c r="F51" s="40" t="s">
        <v>166</v>
      </c>
    </row>
    <row r="52" spans="1:7" ht="15.75" customHeight="1" x14ac:dyDescent="0.3">
      <c r="B52" s="10" t="s">
        <v>167</v>
      </c>
    </row>
    <row r="53" spans="1:7" ht="15.75" customHeight="1" x14ac:dyDescent="0.3"/>
    <row r="54" spans="1:7" ht="15.75" customHeight="1" x14ac:dyDescent="0.3"/>
    <row r="55" spans="1:7" ht="15.75" customHeight="1" x14ac:dyDescent="0.3"/>
    <row r="56" spans="1:7" ht="15.75" customHeight="1" x14ac:dyDescent="0.3"/>
    <row r="57" spans="1:7" ht="15.75" customHeight="1" x14ac:dyDescent="0.3"/>
    <row r="58" spans="1:7" ht="15.75" customHeight="1" x14ac:dyDescent="0.3"/>
    <row r="59" spans="1:7" ht="15.75" customHeight="1" x14ac:dyDescent="0.3"/>
    <row r="60" spans="1:7" ht="15.75" customHeight="1" x14ac:dyDescent="0.3"/>
  </sheetData>
  <mergeCells count="1">
    <mergeCell ref="J2:O2"/>
  </mergeCells>
  <hyperlinks>
    <hyperlink ref="B2" location="'Index'!A3" tooltip="Go to the Index sheet" display="á" xr:uid="{4DDAC02D-B6B6-4BAA-8B59-9EA27F2719A8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5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181C5-4160-41A6-A05D-C66BAF56BBFC}">
  <sheetPr codeName="Sheet12">
    <tabColor rgb="FFCC0000"/>
    <pageSetUpPr fitToPage="1"/>
  </sheetPr>
  <dimension ref="A1:Y60"/>
  <sheetViews>
    <sheetView showGridLines="0" zoomScaleNormal="100" workbookViewId="0">
      <selection activeCell="A2" sqref="A2"/>
    </sheetView>
  </sheetViews>
  <sheetFormatPr defaultColWidth="8.42578125" defaultRowHeight="15.75" x14ac:dyDescent="0.3"/>
  <cols>
    <col min="1" max="1" width="2.7109375" style="36" customWidth="1"/>
    <col min="2" max="3" width="20.7109375" style="10" customWidth="1"/>
    <col min="4" max="7" width="5" style="10" customWidth="1"/>
    <col min="8" max="8" width="1.7109375" style="10" customWidth="1"/>
    <col min="9" max="9" width="2.7109375" style="36" customWidth="1"/>
    <col min="10" max="11" width="20.7109375" style="10" customWidth="1"/>
    <col min="12" max="15" width="5" style="10" customWidth="1"/>
    <col min="16" max="17" width="3.42578125" style="10" customWidth="1"/>
    <col min="18" max="25" width="8.42578125" style="10"/>
  </cols>
  <sheetData>
    <row r="1" spans="1:25" ht="18" x14ac:dyDescent="0.35">
      <c r="A1" s="86"/>
      <c r="B1" s="2" t="s">
        <v>390</v>
      </c>
      <c r="C1" s="2"/>
      <c r="D1" s="3"/>
      <c r="E1" s="3"/>
      <c r="F1" s="3" t="s">
        <v>273</v>
      </c>
      <c r="G1" s="3"/>
      <c r="H1" s="3"/>
      <c r="I1" s="4" t="s">
        <v>391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42" t="s">
        <v>3</v>
      </c>
      <c r="D2" s="42"/>
      <c r="E2" s="42"/>
      <c r="F2" s="42"/>
      <c r="G2" s="42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</row>
    <row r="3" spans="1:25" ht="15.75" customHeight="1" x14ac:dyDescent="0.3">
      <c r="A3" s="1"/>
      <c r="B3" s="8" t="s">
        <v>4</v>
      </c>
      <c r="C3" s="9" t="s">
        <v>453</v>
      </c>
      <c r="D3" s="9"/>
      <c r="E3" s="9" t="s">
        <v>454</v>
      </c>
      <c r="F3" s="8"/>
      <c r="G3" s="8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11">
        <v>1</v>
      </c>
      <c r="B4" s="12" t="s">
        <v>10</v>
      </c>
      <c r="C4" s="12" t="s">
        <v>11</v>
      </c>
      <c r="D4" s="13" t="s">
        <v>12</v>
      </c>
      <c r="E4" s="13" t="s">
        <v>13</v>
      </c>
      <c r="F4" s="13" t="s">
        <v>14</v>
      </c>
      <c r="G4" s="14" t="s">
        <v>15</v>
      </c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44">
        <v>2</v>
      </c>
      <c r="B5" s="45" t="s">
        <v>398</v>
      </c>
      <c r="C5" s="45" t="s">
        <v>19</v>
      </c>
      <c r="D5" s="17">
        <v>196</v>
      </c>
      <c r="E5" s="18">
        <v>8</v>
      </c>
      <c r="F5" s="17">
        <v>1367</v>
      </c>
      <c r="G5" s="46">
        <v>56</v>
      </c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20">
        <v>5</v>
      </c>
      <c r="B6" s="48" t="s">
        <v>403</v>
      </c>
      <c r="C6" s="48" t="s">
        <v>19</v>
      </c>
      <c r="D6" s="22">
        <v>189</v>
      </c>
      <c r="E6" s="28">
        <v>7</v>
      </c>
      <c r="F6" s="22">
        <v>1343</v>
      </c>
      <c r="G6" s="49">
        <v>48</v>
      </c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20">
        <v>1</v>
      </c>
      <c r="B7" s="27" t="s">
        <v>397</v>
      </c>
      <c r="C7" s="27" t="s">
        <v>19</v>
      </c>
      <c r="D7" s="28">
        <v>180</v>
      </c>
      <c r="E7" s="28">
        <v>6</v>
      </c>
      <c r="F7" s="24">
        <v>1302</v>
      </c>
      <c r="G7" s="25">
        <v>40</v>
      </c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47">
        <v>4</v>
      </c>
      <c r="B8" s="48" t="s">
        <v>401</v>
      </c>
      <c r="C8" s="48" t="s">
        <v>26</v>
      </c>
      <c r="D8" s="22">
        <v>174</v>
      </c>
      <c r="E8" s="28">
        <v>4</v>
      </c>
      <c r="F8" s="22">
        <v>1263</v>
      </c>
      <c r="G8" s="49">
        <v>32</v>
      </c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20">
        <v>7</v>
      </c>
      <c r="B9" s="48" t="s">
        <v>191</v>
      </c>
      <c r="C9" s="48" t="s">
        <v>30</v>
      </c>
      <c r="D9" s="22">
        <v>175</v>
      </c>
      <c r="E9" s="28">
        <v>5</v>
      </c>
      <c r="F9" s="22">
        <v>1242</v>
      </c>
      <c r="G9" s="49">
        <v>31</v>
      </c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ht="15.75" customHeight="1" x14ac:dyDescent="0.3">
      <c r="A10" s="47">
        <v>8</v>
      </c>
      <c r="B10" s="48" t="s">
        <v>408</v>
      </c>
      <c r="C10" s="48" t="s">
        <v>30</v>
      </c>
      <c r="D10" s="22" t="s">
        <v>135</v>
      </c>
      <c r="E10" s="28">
        <v>0</v>
      </c>
      <c r="F10" s="22">
        <v>194</v>
      </c>
      <c r="G10" s="49">
        <v>7</v>
      </c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ht="15.75" customHeight="1" x14ac:dyDescent="0.3">
      <c r="A11" s="20">
        <v>3</v>
      </c>
      <c r="B11" s="48" t="s">
        <v>410</v>
      </c>
      <c r="C11" s="48" t="s">
        <v>78</v>
      </c>
      <c r="D11" s="22" t="s">
        <v>135</v>
      </c>
      <c r="E11" s="28">
        <v>0</v>
      </c>
      <c r="F11" s="22">
        <v>0</v>
      </c>
      <c r="G11" s="49">
        <v>0</v>
      </c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ht="15.75" customHeight="1" x14ac:dyDescent="0.3">
      <c r="A12" s="50">
        <v>6</v>
      </c>
      <c r="B12" s="51" t="s">
        <v>409</v>
      </c>
      <c r="C12" s="51" t="s">
        <v>26</v>
      </c>
      <c r="D12" s="32" t="s">
        <v>135</v>
      </c>
      <c r="E12" s="34">
        <v>0</v>
      </c>
      <c r="F12" s="32">
        <v>0</v>
      </c>
      <c r="G12" s="52">
        <v>0</v>
      </c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ht="15.75" customHeight="1" x14ac:dyDescent="0.3">
      <c r="A13" s="43"/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ht="15.75" customHeight="1" x14ac:dyDescent="0.3">
      <c r="A14" s="1"/>
      <c r="B14" s="8" t="s">
        <v>7</v>
      </c>
      <c r="C14" s="9" t="s">
        <v>455</v>
      </c>
      <c r="D14" s="9"/>
      <c r="E14" s="9" t="s">
        <v>456</v>
      </c>
      <c r="F14" s="8"/>
      <c r="G14" s="8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ht="15.75" customHeight="1" x14ac:dyDescent="0.3">
      <c r="A15" s="11">
        <v>1</v>
      </c>
      <c r="B15" s="12" t="s">
        <v>10</v>
      </c>
      <c r="C15" s="12" t="s">
        <v>11</v>
      </c>
      <c r="D15" s="13" t="s">
        <v>12</v>
      </c>
      <c r="E15" s="13" t="s">
        <v>13</v>
      </c>
      <c r="F15" s="13" t="s">
        <v>14</v>
      </c>
      <c r="G15" s="14" t="s">
        <v>15</v>
      </c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ht="15.75" customHeight="1" x14ac:dyDescent="0.3">
      <c r="A16" s="44">
        <v>2</v>
      </c>
      <c r="B16" s="45" t="s">
        <v>399</v>
      </c>
      <c r="C16" s="45" t="s">
        <v>26</v>
      </c>
      <c r="D16" s="17">
        <v>185</v>
      </c>
      <c r="E16" s="18">
        <v>9</v>
      </c>
      <c r="F16" s="17">
        <v>1285</v>
      </c>
      <c r="G16" s="46">
        <v>62</v>
      </c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ht="15.75" customHeight="1" x14ac:dyDescent="0.3">
      <c r="A17" s="20">
        <v>9</v>
      </c>
      <c r="B17" s="48" t="s">
        <v>407</v>
      </c>
      <c r="C17" s="48" t="s">
        <v>26</v>
      </c>
      <c r="D17" s="22">
        <v>173</v>
      </c>
      <c r="E17" s="28">
        <v>6</v>
      </c>
      <c r="F17" s="22">
        <v>1226</v>
      </c>
      <c r="G17" s="49">
        <v>50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ht="15.75" customHeight="1" x14ac:dyDescent="0.3">
      <c r="A18" s="47">
        <v>4</v>
      </c>
      <c r="B18" s="48" t="s">
        <v>418</v>
      </c>
      <c r="C18" s="48" t="s">
        <v>19</v>
      </c>
      <c r="D18" s="22">
        <v>170</v>
      </c>
      <c r="E18" s="28">
        <v>5</v>
      </c>
      <c r="F18" s="22">
        <v>1188</v>
      </c>
      <c r="G18" s="49">
        <v>41</v>
      </c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ht="15.75" customHeight="1" x14ac:dyDescent="0.3">
      <c r="A19" s="20">
        <v>7</v>
      </c>
      <c r="B19" s="48" t="s">
        <v>416</v>
      </c>
      <c r="C19" s="48" t="s">
        <v>26</v>
      </c>
      <c r="D19" s="22">
        <v>176</v>
      </c>
      <c r="E19" s="28">
        <v>7</v>
      </c>
      <c r="F19" s="22">
        <v>1168</v>
      </c>
      <c r="G19" s="49">
        <v>38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ht="15.75" customHeight="1" x14ac:dyDescent="0.3">
      <c r="A20" s="47">
        <v>8</v>
      </c>
      <c r="B20" s="48" t="s">
        <v>420</v>
      </c>
      <c r="C20" s="48" t="s">
        <v>75</v>
      </c>
      <c r="D20" s="22">
        <v>168</v>
      </c>
      <c r="E20" s="28">
        <v>4</v>
      </c>
      <c r="F20" s="22">
        <v>1163</v>
      </c>
      <c r="G20" s="49">
        <v>37</v>
      </c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ht="15.75" customHeight="1" x14ac:dyDescent="0.3">
      <c r="A21" s="20">
        <v>3</v>
      </c>
      <c r="B21" s="48" t="s">
        <v>434</v>
      </c>
      <c r="C21" s="48" t="s">
        <v>26</v>
      </c>
      <c r="D21" s="22">
        <v>168</v>
      </c>
      <c r="E21" s="28">
        <v>4</v>
      </c>
      <c r="F21" s="22">
        <v>1154</v>
      </c>
      <c r="G21" s="49">
        <v>34</v>
      </c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ht="15.75" customHeight="1" x14ac:dyDescent="0.3">
      <c r="A22" s="20">
        <v>5</v>
      </c>
      <c r="B22" s="48" t="s">
        <v>436</v>
      </c>
      <c r="C22" s="48" t="s">
        <v>30</v>
      </c>
      <c r="D22" s="22">
        <v>178</v>
      </c>
      <c r="E22" s="28">
        <v>8</v>
      </c>
      <c r="F22" s="22">
        <v>1103</v>
      </c>
      <c r="G22" s="49">
        <v>23</v>
      </c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ht="15.75" customHeight="1" x14ac:dyDescent="0.3">
      <c r="A23" s="20">
        <v>1</v>
      </c>
      <c r="B23" s="27" t="s">
        <v>228</v>
      </c>
      <c r="C23" s="27" t="s">
        <v>30</v>
      </c>
      <c r="D23" s="28">
        <v>152</v>
      </c>
      <c r="E23" s="28">
        <v>1</v>
      </c>
      <c r="F23" s="24">
        <v>1058</v>
      </c>
      <c r="G23" s="25">
        <v>18</v>
      </c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ht="15.75" customHeight="1" x14ac:dyDescent="0.3">
      <c r="A24" s="50">
        <v>6</v>
      </c>
      <c r="B24" s="51" t="s">
        <v>449</v>
      </c>
      <c r="C24" s="51" t="s">
        <v>19</v>
      </c>
      <c r="D24" s="32">
        <v>154</v>
      </c>
      <c r="E24" s="34">
        <v>2</v>
      </c>
      <c r="F24" s="32">
        <v>989</v>
      </c>
      <c r="G24" s="52">
        <v>14</v>
      </c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ht="15.75" customHeight="1" x14ac:dyDescent="0.3">
      <c r="A25" s="43"/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ht="15.75" customHeight="1" x14ac:dyDescent="0.3">
      <c r="A26" s="43"/>
      <c r="B26" s="10" t="s">
        <v>276</v>
      </c>
      <c r="F26" s="40" t="s">
        <v>166</v>
      </c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ht="15.75" customHeight="1" x14ac:dyDescent="0.3">
      <c r="A27" s="43"/>
      <c r="B27" s="10" t="s">
        <v>167</v>
      </c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ht="15.75" customHeight="1" x14ac:dyDescent="0.3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ht="15.75" customHeight="1" x14ac:dyDescent="0.3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ht="15.75" customHeight="1" x14ac:dyDescent="0.3">
      <c r="A30" s="43"/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ht="15.75" customHeight="1" x14ac:dyDescent="0.3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ht="15.75" customHeight="1" x14ac:dyDescent="0.3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ht="15.75" customHeight="1" x14ac:dyDescent="0.3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ht="15.75" customHeight="1" x14ac:dyDescent="0.3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ht="15.75" customHeight="1" x14ac:dyDescent="0.3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ht="15.75" customHeight="1" x14ac:dyDescent="0.3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ht="15.75" customHeight="1" x14ac:dyDescent="0.3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ht="15.75" customHeight="1" x14ac:dyDescent="0.3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ht="15.75" customHeight="1" x14ac:dyDescent="0.3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ht="15.75" customHeight="1" x14ac:dyDescent="0.3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ht="15.75" customHeight="1" x14ac:dyDescent="0.3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ht="15.75" customHeight="1" x14ac:dyDescent="0.3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ht="15.75" customHeight="1" x14ac:dyDescent="0.3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ht="15.75" customHeight="1" x14ac:dyDescent="0.3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ht="15.75" customHeight="1" x14ac:dyDescent="0.3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ht="15.75" customHeight="1" x14ac:dyDescent="0.3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ht="15.75" customHeight="1" x14ac:dyDescent="0.3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ht="15.75" customHeight="1" x14ac:dyDescent="0.3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ht="15.75" customHeight="1" x14ac:dyDescent="0.3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ht="15.75" customHeight="1" x14ac:dyDescent="0.3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ht="15.75" customHeight="1" x14ac:dyDescent="0.3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ht="15.75" customHeight="1" x14ac:dyDescent="0.3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ht="15.75" customHeight="1" x14ac:dyDescent="0.3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ht="15.75" customHeight="1" x14ac:dyDescent="0.3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ht="15.75" customHeight="1" x14ac:dyDescent="0.3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ht="15.75" customHeight="1" x14ac:dyDescent="0.3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ht="15.75" customHeight="1" x14ac:dyDescent="0.3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</row>
    <row r="58" spans="1:25" ht="15.75" customHeight="1" x14ac:dyDescent="0.3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25" ht="15.75" customHeight="1" x14ac:dyDescent="0.3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 ht="15.75" customHeight="1" x14ac:dyDescent="0.3"/>
  </sheetData>
  <sheetProtection selectLockedCells="1" selectUnlockedCells="1"/>
  <mergeCells count="1">
    <mergeCell ref="C2:G2"/>
  </mergeCells>
  <hyperlinks>
    <hyperlink ref="B2" location="'Index'!A3" tooltip="Go to the Index sheet" display="á" xr:uid="{759FF06E-CBEE-4A71-B2FA-2A2CF0BA60E8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15138-3E19-4024-8DA6-1FDE528AD37D}">
  <sheetPr codeName="Sheet13">
    <tabColor rgb="FFCC0000"/>
    <pageSetUpPr fitToPage="1"/>
  </sheetPr>
  <dimension ref="A1:Y60"/>
  <sheetViews>
    <sheetView showGridLines="0" zoomScaleNormal="100" workbookViewId="0">
      <selection activeCell="A2" sqref="A2"/>
    </sheetView>
  </sheetViews>
  <sheetFormatPr defaultColWidth="8.42578125" defaultRowHeight="15.75" x14ac:dyDescent="0.3"/>
  <cols>
    <col min="1" max="1" width="2.7109375" style="36" customWidth="1"/>
    <col min="2" max="3" width="20.7109375" style="10" customWidth="1"/>
    <col min="4" max="7" width="5" style="10" customWidth="1"/>
    <col min="8" max="8" width="1.7109375" style="10" customWidth="1"/>
    <col min="9" max="9" width="2.7109375" style="36" customWidth="1"/>
    <col min="10" max="11" width="20.7109375" style="10" customWidth="1"/>
    <col min="12" max="15" width="5" style="10" customWidth="1"/>
    <col min="16" max="17" width="3.42578125" style="10" customWidth="1"/>
    <col min="18" max="25" width="8.42578125" style="10"/>
  </cols>
  <sheetData>
    <row r="1" spans="1:25" ht="18" x14ac:dyDescent="0.35">
      <c r="A1" s="86"/>
      <c r="B1" s="2" t="s">
        <v>390</v>
      </c>
      <c r="C1" s="2"/>
      <c r="D1" s="3"/>
      <c r="E1" s="3"/>
      <c r="F1" s="3" t="s">
        <v>277</v>
      </c>
      <c r="G1" s="3"/>
      <c r="H1" s="3"/>
      <c r="I1" s="4" t="s">
        <v>391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42" t="s">
        <v>3</v>
      </c>
      <c r="D2" s="42"/>
      <c r="E2" s="42"/>
      <c r="F2" s="42"/>
      <c r="G2" s="42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</row>
    <row r="3" spans="1:25" ht="15.75" customHeight="1" x14ac:dyDescent="0.3">
      <c r="A3" s="1"/>
      <c r="B3" s="8" t="s">
        <v>4</v>
      </c>
      <c r="C3" s="9" t="s">
        <v>457</v>
      </c>
      <c r="D3" s="9"/>
      <c r="E3" s="9" t="s">
        <v>458</v>
      </c>
      <c r="F3" s="8"/>
      <c r="G3" s="8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11">
        <v>1</v>
      </c>
      <c r="B4" s="12" t="s">
        <v>10</v>
      </c>
      <c r="C4" s="12" t="s">
        <v>11</v>
      </c>
      <c r="D4" s="13" t="s">
        <v>12</v>
      </c>
      <c r="E4" s="13" t="s">
        <v>13</v>
      </c>
      <c r="F4" s="13" t="s">
        <v>14</v>
      </c>
      <c r="G4" s="14" t="s">
        <v>15</v>
      </c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15">
        <v>7</v>
      </c>
      <c r="B5" s="45" t="s">
        <v>400</v>
      </c>
      <c r="C5" s="45" t="s">
        <v>17</v>
      </c>
      <c r="D5" s="17">
        <v>190</v>
      </c>
      <c r="E5" s="18">
        <v>7</v>
      </c>
      <c r="F5" s="17">
        <v>1346</v>
      </c>
      <c r="G5" s="46">
        <v>49</v>
      </c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20">
        <v>3</v>
      </c>
      <c r="B6" s="48" t="s">
        <v>405</v>
      </c>
      <c r="C6" s="48" t="s">
        <v>23</v>
      </c>
      <c r="D6" s="22">
        <v>186</v>
      </c>
      <c r="E6" s="28">
        <v>6</v>
      </c>
      <c r="F6" s="22">
        <v>1319</v>
      </c>
      <c r="G6" s="49">
        <v>42</v>
      </c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20">
        <v>1</v>
      </c>
      <c r="B7" s="27" t="s">
        <v>404</v>
      </c>
      <c r="C7" s="27" t="s">
        <v>151</v>
      </c>
      <c r="D7" s="28">
        <v>177</v>
      </c>
      <c r="E7" s="28">
        <v>5</v>
      </c>
      <c r="F7" s="24">
        <v>1218</v>
      </c>
      <c r="G7" s="25">
        <v>33</v>
      </c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47">
        <v>2</v>
      </c>
      <c r="B8" s="48" t="s">
        <v>202</v>
      </c>
      <c r="C8" s="48" t="s">
        <v>30</v>
      </c>
      <c r="D8" s="22">
        <v>170</v>
      </c>
      <c r="E8" s="28">
        <v>4</v>
      </c>
      <c r="F8" s="22">
        <v>1001</v>
      </c>
      <c r="G8" s="49">
        <v>25</v>
      </c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47">
        <v>6</v>
      </c>
      <c r="B9" s="48" t="s">
        <v>57</v>
      </c>
      <c r="C9" s="48" t="s">
        <v>45</v>
      </c>
      <c r="D9" s="22">
        <v>167</v>
      </c>
      <c r="E9" s="28">
        <v>3</v>
      </c>
      <c r="F9" s="22">
        <v>1122</v>
      </c>
      <c r="G9" s="49">
        <v>21</v>
      </c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ht="15.75" customHeight="1" x14ac:dyDescent="0.3">
      <c r="A10" s="20">
        <v>5</v>
      </c>
      <c r="B10" s="48" t="s">
        <v>423</v>
      </c>
      <c r="C10" s="48" t="s">
        <v>45</v>
      </c>
      <c r="D10" s="22">
        <v>151</v>
      </c>
      <c r="E10" s="28">
        <v>2</v>
      </c>
      <c r="F10" s="22">
        <v>1040</v>
      </c>
      <c r="G10" s="49">
        <v>18</v>
      </c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ht="15.75" customHeight="1" x14ac:dyDescent="0.3">
      <c r="A11" s="50">
        <v>4</v>
      </c>
      <c r="B11" s="51" t="s">
        <v>411</v>
      </c>
      <c r="C11" s="51" t="s">
        <v>78</v>
      </c>
      <c r="D11" s="32" t="s">
        <v>135</v>
      </c>
      <c r="E11" s="34">
        <v>0</v>
      </c>
      <c r="F11" s="32">
        <v>0</v>
      </c>
      <c r="G11" s="52">
        <v>0</v>
      </c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ht="15.75" customHeight="1" x14ac:dyDescent="0.3">
      <c r="A12" s="43"/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ht="15.75" customHeight="1" x14ac:dyDescent="0.3">
      <c r="A13" s="1"/>
      <c r="B13" s="8" t="s">
        <v>7</v>
      </c>
      <c r="C13" s="9" t="s">
        <v>459</v>
      </c>
      <c r="D13" s="9"/>
      <c r="E13" s="9" t="s">
        <v>433</v>
      </c>
      <c r="F13" s="8"/>
      <c r="G13" s="8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ht="15.75" customHeight="1" x14ac:dyDescent="0.3">
      <c r="A14" s="11">
        <v>1</v>
      </c>
      <c r="B14" s="12" t="s">
        <v>10</v>
      </c>
      <c r="C14" s="12" t="s">
        <v>11</v>
      </c>
      <c r="D14" s="13" t="s">
        <v>12</v>
      </c>
      <c r="E14" s="13" t="s">
        <v>13</v>
      </c>
      <c r="F14" s="13" t="s">
        <v>14</v>
      </c>
      <c r="G14" s="14" t="s">
        <v>15</v>
      </c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ht="15.75" customHeight="1" x14ac:dyDescent="0.3">
      <c r="A15" s="15">
        <v>1</v>
      </c>
      <c r="B15" s="16" t="s">
        <v>106</v>
      </c>
      <c r="C15" s="16" t="s">
        <v>73</v>
      </c>
      <c r="D15" s="18">
        <v>155</v>
      </c>
      <c r="E15" s="18">
        <v>7</v>
      </c>
      <c r="F15" s="38">
        <v>1079</v>
      </c>
      <c r="G15" s="39">
        <v>47</v>
      </c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ht="15.75" customHeight="1" x14ac:dyDescent="0.3">
      <c r="A16" s="20">
        <v>3</v>
      </c>
      <c r="B16" s="48" t="s">
        <v>110</v>
      </c>
      <c r="C16" s="48" t="s">
        <v>30</v>
      </c>
      <c r="D16" s="22">
        <v>138</v>
      </c>
      <c r="E16" s="28">
        <v>4</v>
      </c>
      <c r="F16" s="22">
        <v>999</v>
      </c>
      <c r="G16" s="49">
        <v>33</v>
      </c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ht="15.75" customHeight="1" x14ac:dyDescent="0.3">
      <c r="A17" s="47">
        <v>2</v>
      </c>
      <c r="B17" s="48" t="s">
        <v>440</v>
      </c>
      <c r="C17" s="48" t="s">
        <v>78</v>
      </c>
      <c r="D17" s="22">
        <v>141</v>
      </c>
      <c r="E17" s="28">
        <v>5</v>
      </c>
      <c r="F17" s="22">
        <v>881</v>
      </c>
      <c r="G17" s="49">
        <v>33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ht="15.75" customHeight="1" x14ac:dyDescent="0.3">
      <c r="A18" s="47">
        <v>6</v>
      </c>
      <c r="B18" s="48" t="s">
        <v>183</v>
      </c>
      <c r="C18" s="48" t="s">
        <v>151</v>
      </c>
      <c r="D18" s="22">
        <v>144</v>
      </c>
      <c r="E18" s="28">
        <v>6</v>
      </c>
      <c r="F18" s="22">
        <v>1000</v>
      </c>
      <c r="G18" s="49">
        <v>32</v>
      </c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ht="15.75" customHeight="1" x14ac:dyDescent="0.3">
      <c r="A19" s="20">
        <v>7</v>
      </c>
      <c r="B19" s="48" t="s">
        <v>44</v>
      </c>
      <c r="C19" s="48" t="s">
        <v>45</v>
      </c>
      <c r="D19" s="22">
        <v>130</v>
      </c>
      <c r="E19" s="28">
        <v>3</v>
      </c>
      <c r="F19" s="22">
        <v>887</v>
      </c>
      <c r="G19" s="49">
        <v>19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ht="15.75" customHeight="1" x14ac:dyDescent="0.3">
      <c r="A20" s="20">
        <v>5</v>
      </c>
      <c r="B20" s="48" t="s">
        <v>189</v>
      </c>
      <c r="C20" s="48" t="s">
        <v>73</v>
      </c>
      <c r="D20" s="22">
        <v>127</v>
      </c>
      <c r="E20" s="28">
        <v>2</v>
      </c>
      <c r="F20" s="22">
        <v>926</v>
      </c>
      <c r="G20" s="49">
        <v>17</v>
      </c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ht="15.75" customHeight="1" x14ac:dyDescent="0.3">
      <c r="A21" s="50">
        <v>4</v>
      </c>
      <c r="B21" s="51" t="s">
        <v>239</v>
      </c>
      <c r="C21" s="51" t="s">
        <v>30</v>
      </c>
      <c r="D21" s="32">
        <v>126</v>
      </c>
      <c r="E21" s="34">
        <v>1</v>
      </c>
      <c r="F21" s="32">
        <v>886</v>
      </c>
      <c r="G21" s="52">
        <v>16</v>
      </c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ht="15.75" customHeight="1" x14ac:dyDescent="0.3">
      <c r="A22" s="43"/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ht="15.75" customHeight="1" x14ac:dyDescent="0.3">
      <c r="A23" s="43"/>
      <c r="B23" s="10" t="s">
        <v>276</v>
      </c>
      <c r="F23" s="40" t="s">
        <v>166</v>
      </c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ht="15.75" customHeight="1" x14ac:dyDescent="0.3">
      <c r="A24" s="43"/>
      <c r="B24" s="10" t="s">
        <v>167</v>
      </c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ht="15.75" customHeight="1" x14ac:dyDescent="0.3">
      <c r="A25" s="43"/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ht="15.75" customHeight="1" x14ac:dyDescent="0.3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ht="15.75" customHeight="1" x14ac:dyDescent="0.3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ht="15.75" customHeight="1" x14ac:dyDescent="0.3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ht="15.75" customHeight="1" x14ac:dyDescent="0.3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ht="15.75" customHeight="1" x14ac:dyDescent="0.3">
      <c r="A30" s="43"/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ht="15.75" customHeight="1" x14ac:dyDescent="0.3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ht="15.75" customHeight="1" x14ac:dyDescent="0.3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ht="15.75" customHeight="1" x14ac:dyDescent="0.3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ht="15.75" customHeight="1" x14ac:dyDescent="0.3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ht="15.75" customHeight="1" x14ac:dyDescent="0.3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ht="15.75" customHeight="1" x14ac:dyDescent="0.3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ht="15.75" customHeight="1" x14ac:dyDescent="0.3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ht="15.75" customHeight="1" x14ac:dyDescent="0.3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ht="15.75" customHeight="1" x14ac:dyDescent="0.3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ht="15.75" customHeight="1" x14ac:dyDescent="0.3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ht="15.75" customHeight="1" x14ac:dyDescent="0.3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ht="15.75" customHeight="1" x14ac:dyDescent="0.3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ht="15.75" customHeight="1" x14ac:dyDescent="0.3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ht="15.75" customHeight="1" x14ac:dyDescent="0.3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ht="15.75" customHeight="1" x14ac:dyDescent="0.3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ht="15.75" customHeight="1" x14ac:dyDescent="0.3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ht="15.75" customHeight="1" x14ac:dyDescent="0.3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ht="15.75" customHeight="1" x14ac:dyDescent="0.3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ht="15.75" customHeight="1" x14ac:dyDescent="0.3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ht="15.75" customHeight="1" x14ac:dyDescent="0.3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ht="15.75" customHeight="1" x14ac:dyDescent="0.3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ht="15.75" customHeight="1" x14ac:dyDescent="0.3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ht="15.75" customHeight="1" x14ac:dyDescent="0.3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ht="15.75" customHeight="1" x14ac:dyDescent="0.3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ht="15.75" customHeight="1" x14ac:dyDescent="0.3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ht="15.75" customHeight="1" x14ac:dyDescent="0.3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ht="15.75" customHeight="1" x14ac:dyDescent="0.3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</row>
    <row r="58" spans="1:25" ht="15.75" customHeight="1" x14ac:dyDescent="0.3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25" ht="15.75" customHeight="1" x14ac:dyDescent="0.3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 ht="15.75" customHeight="1" x14ac:dyDescent="0.3"/>
  </sheetData>
  <sheetProtection selectLockedCells="1" selectUnlockedCells="1"/>
  <mergeCells count="1">
    <mergeCell ref="C2:G2"/>
  </mergeCells>
  <hyperlinks>
    <hyperlink ref="B2" location="'Index'!A3" tooltip="Go to the Index sheet" display="á" xr:uid="{3308A772-63E1-4810-8B54-979C98F6DF55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90A13-6893-42BE-80CB-47135400E6EA}">
  <sheetPr codeName="Sheet14">
    <tabColor rgb="FFCC0000"/>
    <pageSetUpPr fitToPage="1"/>
  </sheetPr>
  <dimension ref="A1:Y83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0.7109375" style="10" customWidth="1"/>
    <col min="2" max="6" width="5" style="10" customWidth="1"/>
    <col min="7" max="7" width="4.7109375" style="36" customWidth="1"/>
    <col min="8" max="8" width="20.7109375" style="10" customWidth="1"/>
    <col min="9" max="14" width="5" style="10" customWidth="1"/>
    <col min="15" max="22" width="4.140625" style="10" customWidth="1"/>
    <col min="23" max="25" width="10.28515625" style="10"/>
  </cols>
  <sheetData>
    <row r="1" spans="1:25" ht="18" x14ac:dyDescent="0.35">
      <c r="A1" s="2" t="s">
        <v>460</v>
      </c>
      <c r="B1" s="2"/>
      <c r="C1" s="2"/>
      <c r="D1" s="3"/>
      <c r="E1" s="3"/>
      <c r="F1" s="3"/>
      <c r="G1" s="56"/>
      <c r="H1" s="3"/>
      <c r="I1" s="4" t="s">
        <v>391</v>
      </c>
      <c r="J1" s="57">
        <v>4</v>
      </c>
      <c r="K1" s="2"/>
      <c r="L1" s="4">
        <v>204</v>
      </c>
      <c r="M1" s="3"/>
      <c r="N1" s="2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A2" s="5" t="s">
        <v>2</v>
      </c>
      <c r="B2" s="58"/>
      <c r="C2" s="59"/>
      <c r="I2" s="7" t="s">
        <v>3</v>
      </c>
      <c r="J2" s="7"/>
      <c r="K2" s="7"/>
      <c r="L2" s="7"/>
      <c r="M2" s="7"/>
      <c r="N2" s="7"/>
    </row>
    <row r="3" spans="1:25" ht="15.75" customHeight="1" x14ac:dyDescent="0.3">
      <c r="A3" s="8" t="s">
        <v>4</v>
      </c>
      <c r="B3" s="8"/>
      <c r="C3" s="8"/>
      <c r="D3" s="8"/>
      <c r="E3" s="8"/>
      <c r="F3" s="8"/>
      <c r="G3" s="1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25" ht="15.75" customHeight="1" x14ac:dyDescent="0.3">
      <c r="A4" s="60" t="s">
        <v>461</v>
      </c>
      <c r="B4" s="61"/>
      <c r="C4" s="62">
        <v>539</v>
      </c>
      <c r="D4" s="61"/>
      <c r="E4" s="63" t="s">
        <v>15</v>
      </c>
      <c r="F4" s="64">
        <f>SUM(F5:F7)</f>
        <v>540</v>
      </c>
      <c r="G4" s="65" t="s">
        <v>290</v>
      </c>
      <c r="H4" s="10" t="s">
        <v>462</v>
      </c>
      <c r="J4" s="92">
        <v>476</v>
      </c>
      <c r="M4" s="10">
        <v>476</v>
      </c>
      <c r="N4"/>
    </row>
    <row r="5" spans="1:25" ht="15.75" customHeight="1" x14ac:dyDescent="0.3">
      <c r="A5" s="66" t="s">
        <v>463</v>
      </c>
      <c r="B5" s="23">
        <v>40</v>
      </c>
      <c r="C5" s="23">
        <v>41</v>
      </c>
      <c r="D5" s="23">
        <v>40</v>
      </c>
      <c r="E5" s="23">
        <v>40</v>
      </c>
      <c r="F5" s="68">
        <f>SUM(B5:E5)</f>
        <v>161</v>
      </c>
      <c r="G5"/>
      <c r="N5"/>
    </row>
    <row r="6" spans="1:25" ht="15.75" customHeight="1" x14ac:dyDescent="0.3">
      <c r="A6" s="69" t="s">
        <v>417</v>
      </c>
      <c r="B6" s="28">
        <v>49</v>
      </c>
      <c r="C6" s="28">
        <v>47</v>
      </c>
      <c r="D6" s="28">
        <v>45</v>
      </c>
      <c r="E6" s="28">
        <v>48</v>
      </c>
      <c r="F6" s="29">
        <f>SUM(B6:E6)</f>
        <v>189</v>
      </c>
      <c r="G6"/>
      <c r="N6"/>
    </row>
    <row r="7" spans="1:25" ht="15.75" customHeight="1" x14ac:dyDescent="0.3">
      <c r="A7" s="70" t="s">
        <v>400</v>
      </c>
      <c r="B7" s="34">
        <v>49</v>
      </c>
      <c r="C7" s="34">
        <v>48</v>
      </c>
      <c r="D7" s="34">
        <v>47</v>
      </c>
      <c r="E7" s="34">
        <v>46</v>
      </c>
      <c r="F7" s="35">
        <f>SUM(B7:E7)</f>
        <v>190</v>
      </c>
      <c r="G7"/>
      <c r="N7"/>
    </row>
    <row r="8" spans="1:25" ht="15.75" customHeight="1" x14ac:dyDescent="0.3">
      <c r="A8"/>
      <c r="B8"/>
      <c r="C8"/>
      <c r="D8"/>
      <c r="E8"/>
      <c r="F8"/>
      <c r="G8"/>
      <c r="H8"/>
      <c r="I8"/>
      <c r="J8"/>
      <c r="K8"/>
      <c r="L8"/>
      <c r="M8"/>
      <c r="N8"/>
      <c r="O8" s="71"/>
    </row>
    <row r="9" spans="1:25" ht="15.75" customHeight="1" x14ac:dyDescent="0.3">
      <c r="A9" s="60" t="s">
        <v>464</v>
      </c>
      <c r="B9" s="61"/>
      <c r="C9" s="62">
        <v>480</v>
      </c>
      <c r="D9" s="61"/>
      <c r="E9" s="63" t="s">
        <v>15</v>
      </c>
      <c r="F9" s="64">
        <f>SUM(F10:F12)</f>
        <v>505</v>
      </c>
      <c r="G9" s="65" t="s">
        <v>290</v>
      </c>
      <c r="H9" s="60" t="s">
        <v>465</v>
      </c>
      <c r="I9" s="61"/>
      <c r="J9" s="62">
        <v>473</v>
      </c>
      <c r="K9" s="61"/>
      <c r="L9" s="63" t="s">
        <v>15</v>
      </c>
      <c r="M9" s="64">
        <f>SUM(M10:M12)</f>
        <v>461</v>
      </c>
      <c r="N9"/>
    </row>
    <row r="10" spans="1:25" ht="15.75" customHeight="1" x14ac:dyDescent="0.3">
      <c r="A10" s="66" t="s">
        <v>228</v>
      </c>
      <c r="B10" s="23">
        <v>35</v>
      </c>
      <c r="C10" s="23">
        <v>41</v>
      </c>
      <c r="D10" s="23">
        <v>38</v>
      </c>
      <c r="E10" s="23">
        <v>38</v>
      </c>
      <c r="F10" s="68">
        <f>SUM(B10:E10)</f>
        <v>152</v>
      </c>
      <c r="G10"/>
      <c r="H10" s="66" t="s">
        <v>427</v>
      </c>
      <c r="I10" s="23">
        <v>35</v>
      </c>
      <c r="J10" s="23">
        <v>34</v>
      </c>
      <c r="K10" s="23">
        <v>36</v>
      </c>
      <c r="L10" s="23">
        <v>41</v>
      </c>
      <c r="M10" s="68">
        <f>SUM(I10:L10)</f>
        <v>146</v>
      </c>
      <c r="N10"/>
    </row>
    <row r="11" spans="1:25" ht="15.75" customHeight="1" x14ac:dyDescent="0.3">
      <c r="A11" s="69" t="s">
        <v>436</v>
      </c>
      <c r="B11" s="28">
        <v>46</v>
      </c>
      <c r="C11" s="28">
        <v>42</v>
      </c>
      <c r="D11" s="28">
        <v>44</v>
      </c>
      <c r="E11" s="28">
        <v>46</v>
      </c>
      <c r="F11" s="29">
        <f>SUM(B11:E11)</f>
        <v>178</v>
      </c>
      <c r="G11"/>
      <c r="H11" s="69" t="s">
        <v>419</v>
      </c>
      <c r="I11" s="28">
        <v>42</v>
      </c>
      <c r="J11" s="28">
        <v>39</v>
      </c>
      <c r="K11" s="28">
        <v>46</v>
      </c>
      <c r="L11" s="28">
        <v>37</v>
      </c>
      <c r="M11" s="29">
        <f>SUM(I11:L11)</f>
        <v>164</v>
      </c>
      <c r="N11"/>
    </row>
    <row r="12" spans="1:25" ht="15.75" customHeight="1" x14ac:dyDescent="0.3">
      <c r="A12" s="70" t="s">
        <v>191</v>
      </c>
      <c r="B12" s="34">
        <v>43</v>
      </c>
      <c r="C12" s="34">
        <v>45</v>
      </c>
      <c r="D12" s="34">
        <v>44</v>
      </c>
      <c r="E12" s="34">
        <v>43</v>
      </c>
      <c r="F12" s="35">
        <f>SUM(B12:E12)</f>
        <v>175</v>
      </c>
      <c r="G12"/>
      <c r="H12" s="70" t="s">
        <v>423</v>
      </c>
      <c r="I12" s="34">
        <v>36</v>
      </c>
      <c r="J12" s="34">
        <v>40</v>
      </c>
      <c r="K12" s="34">
        <v>39</v>
      </c>
      <c r="L12" s="34">
        <v>36</v>
      </c>
      <c r="M12" s="35">
        <f>SUM(I12:L12)</f>
        <v>151</v>
      </c>
      <c r="N12"/>
    </row>
    <row r="13" spans="1:25" ht="15.75" customHeight="1" x14ac:dyDescent="0.3">
      <c r="A13"/>
      <c r="B13"/>
      <c r="C13"/>
      <c r="D13"/>
      <c r="E13"/>
      <c r="F13"/>
      <c r="G13"/>
      <c r="H13"/>
      <c r="I13"/>
      <c r="J13"/>
      <c r="K13"/>
      <c r="L13"/>
      <c r="M13"/>
      <c r="N13"/>
    </row>
    <row r="14" spans="1:25" ht="15.75" customHeight="1" x14ac:dyDescent="0.3">
      <c r="A14" s="60" t="s">
        <v>466</v>
      </c>
      <c r="B14" s="61"/>
      <c r="C14" s="62">
        <v>564</v>
      </c>
      <c r="D14" s="61"/>
      <c r="E14" s="63" t="s">
        <v>15</v>
      </c>
      <c r="F14" s="64">
        <f>SUM(F15:F17)</f>
        <v>565</v>
      </c>
      <c r="G14" s="65" t="s">
        <v>290</v>
      </c>
      <c r="H14" s="10" t="s">
        <v>467</v>
      </c>
      <c r="N14"/>
    </row>
    <row r="15" spans="1:25" ht="15.75" customHeight="1" x14ac:dyDescent="0.3">
      <c r="A15" s="66" t="s">
        <v>397</v>
      </c>
      <c r="B15" s="23">
        <v>48</v>
      </c>
      <c r="C15" s="23">
        <v>43</v>
      </c>
      <c r="D15" s="23">
        <v>44</v>
      </c>
      <c r="E15" s="23">
        <v>45</v>
      </c>
      <c r="F15" s="68">
        <f>SUM(B15:E15)</f>
        <v>180</v>
      </c>
      <c r="G15"/>
      <c r="N15"/>
    </row>
    <row r="16" spans="1:25" ht="15.75" customHeight="1" x14ac:dyDescent="0.3">
      <c r="A16" s="69" t="s">
        <v>398</v>
      </c>
      <c r="B16" s="28">
        <v>49</v>
      </c>
      <c r="C16" s="28">
        <v>49</v>
      </c>
      <c r="D16" s="28">
        <v>50</v>
      </c>
      <c r="E16" s="28">
        <v>48</v>
      </c>
      <c r="F16" s="29">
        <f>SUM(B16:E16)</f>
        <v>196</v>
      </c>
      <c r="G16"/>
      <c r="N16"/>
    </row>
    <row r="17" spans="1:16" ht="15.75" customHeight="1" x14ac:dyDescent="0.3">
      <c r="A17" s="70" t="s">
        <v>403</v>
      </c>
      <c r="B17" s="34">
        <v>46</v>
      </c>
      <c r="C17" s="34">
        <v>46</v>
      </c>
      <c r="D17" s="34">
        <v>48</v>
      </c>
      <c r="E17" s="34">
        <v>49</v>
      </c>
      <c r="F17" s="35">
        <f>SUM(B17:E17)</f>
        <v>189</v>
      </c>
      <c r="G17"/>
      <c r="N17"/>
    </row>
    <row r="18" spans="1:16" ht="15.75" customHeight="1" x14ac:dyDescent="0.3">
      <c r="A18"/>
      <c r="B18"/>
      <c r="C18"/>
      <c r="D18"/>
      <c r="E18"/>
      <c r="F18"/>
      <c r="G18"/>
      <c r="H18"/>
      <c r="I18"/>
      <c r="J18"/>
      <c r="K18"/>
      <c r="L18"/>
      <c r="M18"/>
      <c r="N18"/>
    </row>
    <row r="19" spans="1:16" ht="15.75" customHeight="1" x14ac:dyDescent="0.3">
      <c r="H19" s="72" t="s">
        <v>4</v>
      </c>
      <c r="I19" s="13" t="s">
        <v>296</v>
      </c>
      <c r="J19" s="13" t="s">
        <v>297</v>
      </c>
      <c r="K19" s="13" t="s">
        <v>298</v>
      </c>
      <c r="L19" s="13" t="s">
        <v>299</v>
      </c>
      <c r="M19" s="13" t="s">
        <v>14</v>
      </c>
      <c r="N19" s="14" t="s">
        <v>300</v>
      </c>
    </row>
    <row r="20" spans="1:16" ht="15.75" customHeight="1" x14ac:dyDescent="0.3">
      <c r="B20" s="9" t="s">
        <v>468</v>
      </c>
      <c r="H20" s="73" t="s">
        <v>466</v>
      </c>
      <c r="I20" s="23">
        <v>7</v>
      </c>
      <c r="J20" s="23">
        <v>7</v>
      </c>
      <c r="K20" s="23"/>
      <c r="L20" s="23"/>
      <c r="M20" s="23">
        <v>4012</v>
      </c>
      <c r="N20" s="68">
        <v>14</v>
      </c>
    </row>
    <row r="21" spans="1:16" ht="15.75" customHeight="1" x14ac:dyDescent="0.3">
      <c r="B21" s="81" t="s">
        <v>469</v>
      </c>
      <c r="H21" s="69" t="s">
        <v>461</v>
      </c>
      <c r="I21" s="24">
        <v>7</v>
      </c>
      <c r="J21" s="24">
        <v>6</v>
      </c>
      <c r="K21" s="24"/>
      <c r="L21" s="24">
        <v>1</v>
      </c>
      <c r="M21" s="24">
        <v>3808</v>
      </c>
      <c r="N21" s="25">
        <v>12</v>
      </c>
    </row>
    <row r="22" spans="1:16" ht="15.75" customHeight="1" x14ac:dyDescent="0.3">
      <c r="B22" s="9" t="s">
        <v>303</v>
      </c>
      <c r="H22" s="69" t="s">
        <v>464</v>
      </c>
      <c r="I22" s="28">
        <v>7</v>
      </c>
      <c r="J22" s="28">
        <v>4</v>
      </c>
      <c r="K22" s="28"/>
      <c r="L22" s="28">
        <v>3</v>
      </c>
      <c r="M22" s="28">
        <v>3403</v>
      </c>
      <c r="N22" s="29">
        <v>8</v>
      </c>
    </row>
    <row r="23" spans="1:16" ht="15.75" customHeight="1" x14ac:dyDescent="0.3">
      <c r="H23" s="69" t="s">
        <v>462</v>
      </c>
      <c r="I23" s="28">
        <v>7</v>
      </c>
      <c r="J23" s="28">
        <v>3</v>
      </c>
      <c r="K23" s="28"/>
      <c r="L23" s="28">
        <v>4</v>
      </c>
      <c r="M23" s="28">
        <v>3332</v>
      </c>
      <c r="N23" s="29">
        <v>6</v>
      </c>
    </row>
    <row r="24" spans="1:16" ht="15.75" customHeight="1" x14ac:dyDescent="0.3">
      <c r="H24" s="69" t="s">
        <v>465</v>
      </c>
      <c r="I24" s="28">
        <v>7</v>
      </c>
      <c r="J24" s="28">
        <v>1</v>
      </c>
      <c r="K24" s="28"/>
      <c r="L24" s="28">
        <v>6</v>
      </c>
      <c r="M24" s="28">
        <v>3124</v>
      </c>
      <c r="N24" s="29">
        <v>2</v>
      </c>
    </row>
    <row r="25" spans="1:16" ht="15.75" customHeight="1" x14ac:dyDescent="0.3">
      <c r="H25" s="70" t="s">
        <v>467</v>
      </c>
      <c r="I25" s="34"/>
      <c r="J25" s="34"/>
      <c r="K25" s="34"/>
      <c r="L25" s="34"/>
      <c r="M25" s="34"/>
      <c r="N25" s="35"/>
    </row>
    <row r="26" spans="1:16" ht="15.75" customHeight="1" x14ac:dyDescent="0.3">
      <c r="H26" s="75"/>
    </row>
    <row r="27" spans="1:16" ht="15.75" customHeight="1" x14ac:dyDescent="0.3">
      <c r="A27" s="10" t="s">
        <v>452</v>
      </c>
      <c r="E27" s="36"/>
      <c r="G27" s="84" t="s">
        <v>166</v>
      </c>
      <c r="P27" s="78"/>
    </row>
    <row r="28" spans="1:16" ht="15.75" customHeight="1" x14ac:dyDescent="0.3">
      <c r="A28" s="10" t="s">
        <v>167</v>
      </c>
    </row>
    <row r="29" spans="1:16" ht="15.75" customHeight="1" x14ac:dyDescent="0.3"/>
    <row r="30" spans="1:16" ht="15.75" customHeight="1" x14ac:dyDescent="0.3"/>
    <row r="31" spans="1:16" ht="15.75" customHeight="1" x14ac:dyDescent="0.3"/>
    <row r="32" spans="1:16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</sheetData>
  <mergeCells count="1">
    <mergeCell ref="I2:N2"/>
  </mergeCells>
  <hyperlinks>
    <hyperlink ref="A2" location="'Index'!A3" tooltip="Go to the Index sheet" display="á" xr:uid="{EE6B1BFF-113F-43B7-9466-77A291F11CB4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96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73420-852A-4998-9F66-339B01FCC7F6}">
  <sheetPr codeName="Sheet15">
    <tabColor rgb="FFFF5050"/>
    <pageSetUpPr fitToPage="1"/>
  </sheetPr>
  <dimension ref="A1:Y60"/>
  <sheetViews>
    <sheetView showGridLines="0" zoomScaleNormal="100" workbookViewId="0">
      <selection activeCell="A2" sqref="A2"/>
    </sheetView>
  </sheetViews>
  <sheetFormatPr defaultColWidth="8.42578125" defaultRowHeight="15.75" x14ac:dyDescent="0.3"/>
  <cols>
    <col min="1" max="1" width="2.7109375" style="36" customWidth="1"/>
    <col min="2" max="3" width="20.7109375" style="10" customWidth="1"/>
    <col min="4" max="7" width="5" style="10" customWidth="1"/>
    <col min="8" max="8" width="1.7109375" style="10" customWidth="1"/>
    <col min="9" max="9" width="2.7109375" style="36" customWidth="1"/>
    <col min="10" max="11" width="20.7109375" style="10" customWidth="1"/>
    <col min="12" max="15" width="5" style="10" customWidth="1"/>
    <col min="16" max="17" width="3.42578125" style="10" customWidth="1"/>
    <col min="18" max="25" width="8.42578125" style="10"/>
  </cols>
  <sheetData>
    <row r="1" spans="1:25" ht="18" x14ac:dyDescent="0.35">
      <c r="A1" s="86"/>
      <c r="B1" s="2" t="s">
        <v>470</v>
      </c>
      <c r="C1" s="2"/>
      <c r="D1" s="3"/>
      <c r="E1" s="3"/>
      <c r="F1" s="3"/>
      <c r="G1" s="3"/>
      <c r="H1" s="3"/>
      <c r="I1" s="4" t="s">
        <v>391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42" t="s">
        <v>3</v>
      </c>
      <c r="D2" s="42"/>
      <c r="E2" s="42"/>
      <c r="F2" s="42"/>
      <c r="G2" s="42"/>
    </row>
    <row r="3" spans="1:25" ht="15.75" customHeight="1" x14ac:dyDescent="0.3">
      <c r="A3" s="1"/>
      <c r="B3" s="8" t="s">
        <v>4</v>
      </c>
      <c r="C3" s="9" t="s">
        <v>471</v>
      </c>
      <c r="D3" s="9"/>
      <c r="E3" s="9" t="s">
        <v>472</v>
      </c>
      <c r="F3" s="8"/>
      <c r="G3" s="8"/>
      <c r="I3" s="10"/>
      <c r="Q3" s="8"/>
      <c r="R3" s="8"/>
      <c r="S3" s="8"/>
      <c r="T3" s="8"/>
      <c r="U3" s="8"/>
      <c r="V3" s="8"/>
      <c r="W3" s="8"/>
      <c r="X3" s="8"/>
      <c r="Y3" s="8"/>
    </row>
    <row r="4" spans="1:25" ht="15.75" customHeight="1" x14ac:dyDescent="0.3">
      <c r="A4" s="11">
        <v>1</v>
      </c>
      <c r="B4" s="12" t="s">
        <v>10</v>
      </c>
      <c r="C4" s="12" t="s">
        <v>11</v>
      </c>
      <c r="D4" s="13" t="s">
        <v>12</v>
      </c>
      <c r="E4" s="13" t="s">
        <v>13</v>
      </c>
      <c r="F4" s="13" t="s">
        <v>14</v>
      </c>
      <c r="G4" s="14" t="s">
        <v>15</v>
      </c>
      <c r="I4" s="10"/>
    </row>
    <row r="5" spans="1:25" ht="15.75" customHeight="1" x14ac:dyDescent="0.3">
      <c r="A5" s="15">
        <v>6</v>
      </c>
      <c r="B5" s="16" t="s">
        <v>346</v>
      </c>
      <c r="C5" s="16" t="s">
        <v>30</v>
      </c>
      <c r="D5" s="18">
        <v>191</v>
      </c>
      <c r="E5" s="18">
        <v>8</v>
      </c>
      <c r="F5" s="18">
        <v>1353</v>
      </c>
      <c r="G5" s="19">
        <v>54</v>
      </c>
      <c r="I5" s="10"/>
    </row>
    <row r="6" spans="1:25" ht="15.75" customHeight="1" x14ac:dyDescent="0.3">
      <c r="A6" s="20">
        <v>5</v>
      </c>
      <c r="B6" s="27" t="s">
        <v>110</v>
      </c>
      <c r="C6" s="27" t="s">
        <v>30</v>
      </c>
      <c r="D6" s="28">
        <v>188</v>
      </c>
      <c r="E6" s="23">
        <v>6</v>
      </c>
      <c r="F6" s="28">
        <v>1327</v>
      </c>
      <c r="G6" s="29">
        <v>44</v>
      </c>
      <c r="I6" s="10"/>
    </row>
    <row r="7" spans="1:25" ht="15.75" customHeight="1" x14ac:dyDescent="0.3">
      <c r="A7" s="20">
        <v>1</v>
      </c>
      <c r="B7" s="27" t="s">
        <v>348</v>
      </c>
      <c r="C7" s="27" t="s">
        <v>19</v>
      </c>
      <c r="D7" s="28">
        <v>191</v>
      </c>
      <c r="E7" s="23">
        <v>8</v>
      </c>
      <c r="F7" s="24">
        <v>1314</v>
      </c>
      <c r="G7" s="25">
        <v>38</v>
      </c>
      <c r="J7" s="91"/>
    </row>
    <row r="8" spans="1:25" ht="15.75" customHeight="1" x14ac:dyDescent="0.3">
      <c r="A8" s="20">
        <v>8</v>
      </c>
      <c r="B8" s="27" t="s">
        <v>325</v>
      </c>
      <c r="C8" s="27" t="s">
        <v>326</v>
      </c>
      <c r="D8" s="28">
        <v>180</v>
      </c>
      <c r="E8" s="23">
        <v>4</v>
      </c>
      <c r="F8" s="28">
        <v>1307</v>
      </c>
      <c r="G8" s="29">
        <v>35</v>
      </c>
    </row>
    <row r="9" spans="1:25" ht="15.75" customHeight="1" x14ac:dyDescent="0.3">
      <c r="A9" s="20">
        <v>7</v>
      </c>
      <c r="B9" s="27" t="s">
        <v>421</v>
      </c>
      <c r="C9" s="27" t="s">
        <v>30</v>
      </c>
      <c r="D9" s="28">
        <v>184</v>
      </c>
      <c r="E9" s="23">
        <v>5</v>
      </c>
      <c r="F9" s="28">
        <v>1291</v>
      </c>
      <c r="G9" s="29">
        <v>33</v>
      </c>
      <c r="I9" s="10"/>
    </row>
    <row r="10" spans="1:25" ht="15.75" customHeight="1" x14ac:dyDescent="0.3">
      <c r="A10" s="20">
        <v>3</v>
      </c>
      <c r="B10" s="27" t="s">
        <v>473</v>
      </c>
      <c r="C10" s="27" t="s">
        <v>19</v>
      </c>
      <c r="D10" s="28">
        <v>177</v>
      </c>
      <c r="E10" s="23">
        <v>3</v>
      </c>
      <c r="F10" s="28">
        <v>1277</v>
      </c>
      <c r="G10" s="29">
        <v>24</v>
      </c>
      <c r="I10" s="10"/>
    </row>
    <row r="11" spans="1:25" ht="15.75" customHeight="1" x14ac:dyDescent="0.3">
      <c r="A11" s="20">
        <v>4</v>
      </c>
      <c r="B11" s="27" t="s">
        <v>384</v>
      </c>
      <c r="C11" s="27" t="s">
        <v>372</v>
      </c>
      <c r="D11" s="28">
        <v>168</v>
      </c>
      <c r="E11" s="23">
        <v>2</v>
      </c>
      <c r="F11" s="28">
        <v>1265</v>
      </c>
      <c r="G11" s="29">
        <v>23</v>
      </c>
      <c r="I11" s="10"/>
    </row>
    <row r="12" spans="1:25" ht="15.75" customHeight="1" x14ac:dyDescent="0.3">
      <c r="A12" s="30">
        <v>2</v>
      </c>
      <c r="B12" s="31" t="s">
        <v>373</v>
      </c>
      <c r="C12" s="31" t="s">
        <v>326</v>
      </c>
      <c r="D12" s="34" t="s">
        <v>135</v>
      </c>
      <c r="E12" s="33">
        <v>0</v>
      </c>
      <c r="F12" s="34">
        <v>538</v>
      </c>
      <c r="G12" s="35">
        <v>6</v>
      </c>
      <c r="I12" s="10"/>
    </row>
    <row r="13" spans="1:25" ht="15.75" customHeight="1" x14ac:dyDescent="0.3"/>
    <row r="14" spans="1:25" ht="15.75" customHeight="1" x14ac:dyDescent="0.3">
      <c r="A14" s="1"/>
      <c r="B14" s="8" t="s">
        <v>7</v>
      </c>
      <c r="C14" s="9" t="s">
        <v>474</v>
      </c>
      <c r="D14" s="9"/>
      <c r="E14" s="9" t="s">
        <v>475</v>
      </c>
      <c r="F14" s="8"/>
      <c r="G14" s="8"/>
    </row>
    <row r="15" spans="1:25" ht="15.75" customHeight="1" x14ac:dyDescent="0.3">
      <c r="A15" s="11">
        <v>1</v>
      </c>
      <c r="B15" s="12" t="s">
        <v>10</v>
      </c>
      <c r="C15" s="12" t="s">
        <v>11</v>
      </c>
      <c r="D15" s="13" t="s">
        <v>12</v>
      </c>
      <c r="E15" s="13" t="s">
        <v>13</v>
      </c>
      <c r="F15" s="13" t="s">
        <v>14</v>
      </c>
      <c r="G15" s="14" t="s">
        <v>15</v>
      </c>
    </row>
    <row r="16" spans="1:25" ht="15.75" customHeight="1" x14ac:dyDescent="0.3">
      <c r="A16" s="15">
        <v>5</v>
      </c>
      <c r="B16" s="16" t="s">
        <v>328</v>
      </c>
      <c r="C16" s="16" t="s">
        <v>177</v>
      </c>
      <c r="D16" s="18">
        <v>189</v>
      </c>
      <c r="E16" s="18">
        <v>8</v>
      </c>
      <c r="F16" s="18">
        <v>1314</v>
      </c>
      <c r="G16" s="19">
        <v>56</v>
      </c>
    </row>
    <row r="17" spans="1:7" ht="15.75" customHeight="1" x14ac:dyDescent="0.3">
      <c r="A17" s="20">
        <v>3</v>
      </c>
      <c r="B17" s="27" t="s">
        <v>152</v>
      </c>
      <c r="C17" s="27" t="s">
        <v>73</v>
      </c>
      <c r="D17" s="28">
        <v>175</v>
      </c>
      <c r="E17" s="23">
        <v>6</v>
      </c>
      <c r="F17" s="28">
        <v>1235</v>
      </c>
      <c r="G17" s="29">
        <v>39</v>
      </c>
    </row>
    <row r="18" spans="1:7" ht="15.75" customHeight="1" x14ac:dyDescent="0.3">
      <c r="A18" s="20">
        <v>2</v>
      </c>
      <c r="B18" s="27" t="s">
        <v>96</v>
      </c>
      <c r="C18" s="27" t="s">
        <v>97</v>
      </c>
      <c r="D18" s="28" t="s">
        <v>135</v>
      </c>
      <c r="E18" s="23">
        <v>0</v>
      </c>
      <c r="F18" s="28">
        <v>1084</v>
      </c>
      <c r="G18" s="29">
        <v>38</v>
      </c>
    </row>
    <row r="19" spans="1:7" ht="15.75" customHeight="1" x14ac:dyDescent="0.3">
      <c r="A19" s="20">
        <v>1</v>
      </c>
      <c r="B19" s="27" t="s">
        <v>476</v>
      </c>
      <c r="C19" s="27" t="s">
        <v>30</v>
      </c>
      <c r="D19" s="28">
        <v>178</v>
      </c>
      <c r="E19" s="23">
        <v>7</v>
      </c>
      <c r="F19" s="24">
        <v>1228</v>
      </c>
      <c r="G19" s="25">
        <v>37</v>
      </c>
    </row>
    <row r="20" spans="1:7" ht="15.75" customHeight="1" x14ac:dyDescent="0.3">
      <c r="A20" s="20">
        <v>8</v>
      </c>
      <c r="B20" s="27" t="s">
        <v>347</v>
      </c>
      <c r="C20" s="27" t="s">
        <v>326</v>
      </c>
      <c r="D20" s="28">
        <v>174</v>
      </c>
      <c r="E20" s="23">
        <v>4</v>
      </c>
      <c r="F20" s="28">
        <v>1235</v>
      </c>
      <c r="G20" s="29">
        <v>34</v>
      </c>
    </row>
    <row r="21" spans="1:7" ht="15.75" customHeight="1" x14ac:dyDescent="0.3">
      <c r="A21" s="20">
        <v>7</v>
      </c>
      <c r="B21" s="27" t="s">
        <v>477</v>
      </c>
      <c r="C21" s="27" t="s">
        <v>104</v>
      </c>
      <c r="D21" s="28">
        <v>175</v>
      </c>
      <c r="E21" s="23">
        <v>6</v>
      </c>
      <c r="F21" s="28">
        <v>1177</v>
      </c>
      <c r="G21" s="29">
        <v>24</v>
      </c>
    </row>
    <row r="22" spans="1:7" ht="15.75" customHeight="1" x14ac:dyDescent="0.3">
      <c r="A22" s="20">
        <v>4</v>
      </c>
      <c r="B22" s="27" t="s">
        <v>478</v>
      </c>
      <c r="C22" s="27" t="s">
        <v>30</v>
      </c>
      <c r="D22" s="28">
        <v>167</v>
      </c>
      <c r="E22" s="23">
        <v>3</v>
      </c>
      <c r="F22" s="28">
        <v>1171</v>
      </c>
      <c r="G22" s="29">
        <v>20</v>
      </c>
    </row>
    <row r="23" spans="1:7" ht="15.75" customHeight="1" x14ac:dyDescent="0.3">
      <c r="A23" s="30">
        <v>6</v>
      </c>
      <c r="B23" s="31" t="s">
        <v>363</v>
      </c>
      <c r="C23" s="31" t="s">
        <v>326</v>
      </c>
      <c r="D23" s="34" t="s">
        <v>135</v>
      </c>
      <c r="E23" s="33">
        <v>0</v>
      </c>
      <c r="F23" s="34">
        <v>174</v>
      </c>
      <c r="G23" s="35">
        <v>2</v>
      </c>
    </row>
    <row r="24" spans="1:7" ht="15.75" customHeight="1" x14ac:dyDescent="0.3"/>
    <row r="25" spans="1:7" ht="15.75" customHeight="1" x14ac:dyDescent="0.3">
      <c r="A25" s="1"/>
      <c r="B25" s="8" t="s">
        <v>46</v>
      </c>
      <c r="C25" s="9" t="s">
        <v>479</v>
      </c>
      <c r="D25" s="9"/>
      <c r="E25" s="9" t="s">
        <v>480</v>
      </c>
      <c r="F25" s="8"/>
      <c r="G25" s="8"/>
    </row>
    <row r="26" spans="1:7" ht="15.75" customHeight="1" x14ac:dyDescent="0.3">
      <c r="A26" s="11">
        <v>1</v>
      </c>
      <c r="B26" s="12" t="s">
        <v>10</v>
      </c>
      <c r="C26" s="12" t="s">
        <v>11</v>
      </c>
      <c r="D26" s="13" t="s">
        <v>12</v>
      </c>
      <c r="E26" s="13" t="s">
        <v>13</v>
      </c>
      <c r="F26" s="13" t="s">
        <v>14</v>
      </c>
      <c r="G26" s="14" t="s">
        <v>15</v>
      </c>
    </row>
    <row r="27" spans="1:7" ht="15.75" customHeight="1" x14ac:dyDescent="0.3">
      <c r="A27" s="15">
        <v>2</v>
      </c>
      <c r="B27" s="16" t="s">
        <v>481</v>
      </c>
      <c r="C27" s="16" t="s">
        <v>30</v>
      </c>
      <c r="D27" s="18">
        <v>178</v>
      </c>
      <c r="E27" s="18">
        <v>8</v>
      </c>
      <c r="F27" s="18">
        <v>1235</v>
      </c>
      <c r="G27" s="19">
        <v>53</v>
      </c>
    </row>
    <row r="28" spans="1:7" ht="15.75" customHeight="1" x14ac:dyDescent="0.3">
      <c r="A28" s="20">
        <v>8</v>
      </c>
      <c r="B28" s="27" t="s">
        <v>339</v>
      </c>
      <c r="C28" s="27" t="s">
        <v>326</v>
      </c>
      <c r="D28" s="28">
        <v>155</v>
      </c>
      <c r="E28" s="23">
        <v>6</v>
      </c>
      <c r="F28" s="28">
        <v>1142</v>
      </c>
      <c r="G28" s="29">
        <v>46</v>
      </c>
    </row>
    <row r="29" spans="1:7" ht="15.75" customHeight="1" x14ac:dyDescent="0.3">
      <c r="A29" s="20">
        <v>1</v>
      </c>
      <c r="B29" s="27" t="s">
        <v>482</v>
      </c>
      <c r="C29" s="27" t="s">
        <v>30</v>
      </c>
      <c r="D29" s="28">
        <v>160</v>
      </c>
      <c r="E29" s="23">
        <v>7</v>
      </c>
      <c r="F29" s="24">
        <v>1132</v>
      </c>
      <c r="G29" s="25">
        <v>40</v>
      </c>
    </row>
    <row r="30" spans="1:7" ht="15.75" customHeight="1" x14ac:dyDescent="0.3">
      <c r="A30" s="20">
        <v>3</v>
      </c>
      <c r="B30" s="27" t="s">
        <v>483</v>
      </c>
      <c r="C30" s="27" t="s">
        <v>326</v>
      </c>
      <c r="D30" s="28">
        <v>153</v>
      </c>
      <c r="E30" s="23">
        <v>5</v>
      </c>
      <c r="F30" s="28">
        <v>971</v>
      </c>
      <c r="G30" s="29">
        <v>37</v>
      </c>
    </row>
    <row r="31" spans="1:7" ht="15.75" customHeight="1" x14ac:dyDescent="0.3">
      <c r="A31" s="20">
        <v>5</v>
      </c>
      <c r="B31" s="27" t="s">
        <v>484</v>
      </c>
      <c r="C31" s="27" t="s">
        <v>102</v>
      </c>
      <c r="D31" s="28">
        <v>144</v>
      </c>
      <c r="E31" s="23">
        <v>4</v>
      </c>
      <c r="F31" s="28">
        <v>948</v>
      </c>
      <c r="G31" s="29">
        <v>26</v>
      </c>
    </row>
    <row r="32" spans="1:7" ht="15.75" customHeight="1" x14ac:dyDescent="0.3">
      <c r="A32" s="20">
        <v>7</v>
      </c>
      <c r="B32" s="27" t="s">
        <v>162</v>
      </c>
      <c r="C32" s="27" t="s">
        <v>81</v>
      </c>
      <c r="D32" s="28">
        <v>112</v>
      </c>
      <c r="E32" s="23">
        <v>3</v>
      </c>
      <c r="F32" s="28">
        <v>833</v>
      </c>
      <c r="G32" s="29">
        <v>24</v>
      </c>
    </row>
    <row r="33" spans="1:7" ht="15.75" customHeight="1" x14ac:dyDescent="0.3">
      <c r="A33" s="20">
        <v>4</v>
      </c>
      <c r="B33" s="27" t="s">
        <v>485</v>
      </c>
      <c r="C33" s="27" t="s">
        <v>30</v>
      </c>
      <c r="D33" s="28" t="s">
        <v>135</v>
      </c>
      <c r="E33" s="23">
        <v>0</v>
      </c>
      <c r="F33" s="28">
        <v>0</v>
      </c>
      <c r="G33" s="29">
        <v>0</v>
      </c>
    </row>
    <row r="34" spans="1:7" ht="15.75" customHeight="1" x14ac:dyDescent="0.3">
      <c r="A34" s="30">
        <v>6</v>
      </c>
      <c r="B34" s="31" t="s">
        <v>486</v>
      </c>
      <c r="C34" s="31" t="s">
        <v>45</v>
      </c>
      <c r="D34" s="34" t="s">
        <v>135</v>
      </c>
      <c r="E34" s="33">
        <v>0</v>
      </c>
      <c r="F34" s="34">
        <v>0</v>
      </c>
      <c r="G34" s="35">
        <v>0</v>
      </c>
    </row>
    <row r="35" spans="1:7" ht="15.75" customHeight="1" x14ac:dyDescent="0.3"/>
    <row r="36" spans="1:7" ht="15.75" customHeight="1" x14ac:dyDescent="0.3">
      <c r="B36" s="10" t="s">
        <v>452</v>
      </c>
      <c r="F36" s="40" t="s">
        <v>166</v>
      </c>
    </row>
    <row r="37" spans="1:7" ht="15.75" customHeight="1" x14ac:dyDescent="0.3">
      <c r="B37" s="10" t="s">
        <v>167</v>
      </c>
    </row>
    <row r="38" spans="1:7" ht="15.75" customHeight="1" x14ac:dyDescent="0.3"/>
    <row r="39" spans="1:7" ht="15.75" customHeight="1" x14ac:dyDescent="0.3"/>
    <row r="40" spans="1:7" ht="15.75" customHeight="1" x14ac:dyDescent="0.3"/>
    <row r="41" spans="1:7" ht="15.75" customHeight="1" x14ac:dyDescent="0.3"/>
    <row r="42" spans="1:7" ht="15.75" customHeight="1" x14ac:dyDescent="0.3"/>
    <row r="43" spans="1:7" ht="15.75" customHeight="1" x14ac:dyDescent="0.3"/>
    <row r="44" spans="1:7" ht="15.75" customHeight="1" x14ac:dyDescent="0.3"/>
    <row r="45" spans="1:7" ht="15.75" customHeight="1" x14ac:dyDescent="0.3"/>
    <row r="46" spans="1:7" ht="15.75" customHeight="1" x14ac:dyDescent="0.3"/>
    <row r="47" spans="1:7" ht="15.75" customHeight="1" x14ac:dyDescent="0.3"/>
    <row r="48" spans="1:7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</sheetData>
  <mergeCells count="1">
    <mergeCell ref="C2:G2"/>
  </mergeCells>
  <hyperlinks>
    <hyperlink ref="B2" location="'Index'!A3" tooltip="Go to the Index sheet" display="á" xr:uid="{B0F6647D-A38E-4481-822C-DBF0580EA725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D2B91-8325-4407-80BD-233CE8CF8FDC}">
  <sheetPr codeName="Sheet16">
    <tabColor rgb="FFFF5050"/>
    <pageSetUpPr fitToPage="1"/>
  </sheetPr>
  <dimension ref="A1:Y60"/>
  <sheetViews>
    <sheetView showGridLines="0" zoomScaleNormal="100" workbookViewId="0">
      <selection activeCell="A2" sqref="A2"/>
    </sheetView>
  </sheetViews>
  <sheetFormatPr defaultColWidth="8.42578125" defaultRowHeight="15.75" x14ac:dyDescent="0.3"/>
  <cols>
    <col min="1" max="1" width="2.7109375" style="36" customWidth="1"/>
    <col min="2" max="3" width="20.7109375" style="10" customWidth="1"/>
    <col min="4" max="7" width="5" style="10" customWidth="1"/>
    <col min="8" max="8" width="1.7109375" style="10" customWidth="1"/>
    <col min="9" max="9" width="2.7109375" style="36" customWidth="1"/>
    <col min="10" max="11" width="20.7109375" style="10" customWidth="1"/>
    <col min="12" max="15" width="5" style="10" customWidth="1"/>
    <col min="16" max="17" width="3.42578125" style="10" customWidth="1"/>
    <col min="18" max="25" width="8.42578125" style="10"/>
  </cols>
  <sheetData>
    <row r="1" spans="1:25" ht="18" x14ac:dyDescent="0.35">
      <c r="A1" s="86"/>
      <c r="B1" s="2" t="s">
        <v>470</v>
      </c>
      <c r="C1" s="2"/>
      <c r="D1" s="3"/>
      <c r="E1" s="3"/>
      <c r="F1" s="3" t="s">
        <v>277</v>
      </c>
      <c r="G1" s="3"/>
      <c r="H1" s="3"/>
      <c r="I1" s="4" t="s">
        <v>391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42" t="s">
        <v>3</v>
      </c>
      <c r="D2" s="42"/>
      <c r="E2" s="42"/>
      <c r="F2" s="42"/>
      <c r="G2" s="42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</row>
    <row r="3" spans="1:25" ht="15.75" customHeight="1" x14ac:dyDescent="0.3">
      <c r="A3" s="1"/>
      <c r="B3" s="8" t="s">
        <v>4</v>
      </c>
      <c r="C3" s="9" t="s">
        <v>487</v>
      </c>
      <c r="D3" s="9"/>
      <c r="E3" s="9" t="s">
        <v>488</v>
      </c>
      <c r="F3" s="8"/>
      <c r="G3" s="8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11">
        <v>1</v>
      </c>
      <c r="B4" s="12" t="s">
        <v>10</v>
      </c>
      <c r="C4" s="12" t="s">
        <v>11</v>
      </c>
      <c r="D4" s="13" t="s">
        <v>12</v>
      </c>
      <c r="E4" s="13" t="s">
        <v>13</v>
      </c>
      <c r="F4" s="13" t="s">
        <v>14</v>
      </c>
      <c r="G4" s="14" t="s">
        <v>15</v>
      </c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15">
        <v>5</v>
      </c>
      <c r="B5" s="45" t="s">
        <v>346</v>
      </c>
      <c r="C5" s="45" t="s">
        <v>30</v>
      </c>
      <c r="D5" s="17">
        <v>191</v>
      </c>
      <c r="E5" s="18">
        <v>7</v>
      </c>
      <c r="F5" s="17">
        <v>1353</v>
      </c>
      <c r="G5" s="46">
        <v>47</v>
      </c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47">
        <v>4</v>
      </c>
      <c r="B6" s="48" t="s">
        <v>110</v>
      </c>
      <c r="C6" s="48" t="s">
        <v>30</v>
      </c>
      <c r="D6" s="22">
        <v>188</v>
      </c>
      <c r="E6" s="28">
        <v>6</v>
      </c>
      <c r="F6" s="22">
        <v>1327</v>
      </c>
      <c r="G6" s="49">
        <v>41</v>
      </c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20">
        <v>7</v>
      </c>
      <c r="B7" s="48" t="s">
        <v>325</v>
      </c>
      <c r="C7" s="48" t="s">
        <v>326</v>
      </c>
      <c r="D7" s="22">
        <v>180</v>
      </c>
      <c r="E7" s="28">
        <v>4</v>
      </c>
      <c r="F7" s="22">
        <v>1307</v>
      </c>
      <c r="G7" s="49">
        <v>34</v>
      </c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47">
        <v>6</v>
      </c>
      <c r="B8" s="48" t="s">
        <v>421</v>
      </c>
      <c r="C8" s="48" t="s">
        <v>30</v>
      </c>
      <c r="D8" s="22">
        <v>184</v>
      </c>
      <c r="E8" s="28">
        <v>5</v>
      </c>
      <c r="F8" s="22">
        <v>1291</v>
      </c>
      <c r="G8" s="49">
        <v>32</v>
      </c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47">
        <v>2</v>
      </c>
      <c r="B9" s="48" t="s">
        <v>473</v>
      </c>
      <c r="C9" s="48" t="s">
        <v>19</v>
      </c>
      <c r="D9" s="22">
        <v>177</v>
      </c>
      <c r="E9" s="28">
        <v>3</v>
      </c>
      <c r="F9" s="22">
        <v>1277</v>
      </c>
      <c r="G9" s="49">
        <v>24</v>
      </c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ht="15.75" customHeight="1" x14ac:dyDescent="0.3">
      <c r="A10" s="20">
        <v>1</v>
      </c>
      <c r="B10" s="27" t="s">
        <v>373</v>
      </c>
      <c r="C10" s="27" t="s">
        <v>326</v>
      </c>
      <c r="D10" s="28" t="s">
        <v>135</v>
      </c>
      <c r="E10" s="28">
        <v>0</v>
      </c>
      <c r="F10" s="24">
        <v>538</v>
      </c>
      <c r="G10" s="25">
        <v>8</v>
      </c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ht="15.75" customHeight="1" x14ac:dyDescent="0.3">
      <c r="A11" s="30">
        <v>3</v>
      </c>
      <c r="B11" s="51" t="s">
        <v>384</v>
      </c>
      <c r="C11" s="51" t="s">
        <v>372</v>
      </c>
      <c r="D11" s="32" t="s">
        <v>79</v>
      </c>
      <c r="E11" s="34">
        <v>0</v>
      </c>
      <c r="F11" s="32">
        <v>0</v>
      </c>
      <c r="G11" s="52">
        <v>0</v>
      </c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ht="15.75" customHeight="1" x14ac:dyDescent="0.3">
      <c r="A12" s="43"/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ht="15.75" customHeight="1" x14ac:dyDescent="0.3">
      <c r="A13" s="1"/>
      <c r="B13" s="8" t="s">
        <v>7</v>
      </c>
      <c r="C13" s="9" t="s">
        <v>489</v>
      </c>
      <c r="D13" s="9"/>
      <c r="E13" s="9" t="s">
        <v>490</v>
      </c>
      <c r="F13" s="8"/>
      <c r="G13" s="8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ht="15.75" customHeight="1" x14ac:dyDescent="0.3">
      <c r="A14" s="11">
        <v>1</v>
      </c>
      <c r="B14" s="12" t="s">
        <v>10</v>
      </c>
      <c r="C14" s="12" t="s">
        <v>11</v>
      </c>
      <c r="D14" s="13" t="s">
        <v>12</v>
      </c>
      <c r="E14" s="13" t="s">
        <v>13</v>
      </c>
      <c r="F14" s="13" t="s">
        <v>14</v>
      </c>
      <c r="G14" s="14" t="s">
        <v>15</v>
      </c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ht="15.75" customHeight="1" x14ac:dyDescent="0.3">
      <c r="A15" s="44">
        <v>6</v>
      </c>
      <c r="B15" s="45" t="s">
        <v>328</v>
      </c>
      <c r="C15" s="45" t="s">
        <v>177</v>
      </c>
      <c r="D15" s="17">
        <v>189</v>
      </c>
      <c r="E15" s="18">
        <v>6</v>
      </c>
      <c r="F15" s="17">
        <v>1314</v>
      </c>
      <c r="G15" s="46">
        <v>42</v>
      </c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ht="15.75" customHeight="1" x14ac:dyDescent="0.3">
      <c r="A16" s="20">
        <v>1</v>
      </c>
      <c r="B16" s="27" t="s">
        <v>481</v>
      </c>
      <c r="C16" s="27" t="s">
        <v>30</v>
      </c>
      <c r="D16" s="28">
        <v>178</v>
      </c>
      <c r="E16" s="28">
        <v>5</v>
      </c>
      <c r="F16" s="24">
        <v>1235</v>
      </c>
      <c r="G16" s="25">
        <v>27</v>
      </c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ht="15.75" customHeight="1" x14ac:dyDescent="0.3">
      <c r="A17" s="20">
        <v>3</v>
      </c>
      <c r="B17" s="48" t="s">
        <v>96</v>
      </c>
      <c r="C17" s="48" t="s">
        <v>97</v>
      </c>
      <c r="D17" s="22" t="s">
        <v>135</v>
      </c>
      <c r="E17" s="28">
        <v>0</v>
      </c>
      <c r="F17" s="22">
        <v>1084</v>
      </c>
      <c r="G17" s="49">
        <v>27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ht="15.75" customHeight="1" x14ac:dyDescent="0.3">
      <c r="A18" s="47">
        <v>4</v>
      </c>
      <c r="B18" s="48" t="s">
        <v>152</v>
      </c>
      <c r="C18" s="48" t="s">
        <v>73</v>
      </c>
      <c r="D18" s="22">
        <v>175</v>
      </c>
      <c r="E18" s="28">
        <v>3</v>
      </c>
      <c r="F18" s="22">
        <v>1235</v>
      </c>
      <c r="G18" s="49">
        <v>23</v>
      </c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ht="15.75" customHeight="1" x14ac:dyDescent="0.3">
      <c r="A19" s="47">
        <v>2</v>
      </c>
      <c r="B19" s="48" t="s">
        <v>476</v>
      </c>
      <c r="C19" s="48" t="s">
        <v>30</v>
      </c>
      <c r="D19" s="22">
        <v>178</v>
      </c>
      <c r="E19" s="28">
        <v>5</v>
      </c>
      <c r="F19" s="22">
        <v>1228</v>
      </c>
      <c r="G19" s="49">
        <v>22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ht="15.75" customHeight="1" x14ac:dyDescent="0.3">
      <c r="A20" s="30">
        <v>5</v>
      </c>
      <c r="B20" s="51" t="s">
        <v>484</v>
      </c>
      <c r="C20" s="51" t="s">
        <v>102</v>
      </c>
      <c r="D20" s="32">
        <v>144</v>
      </c>
      <c r="E20" s="34">
        <v>2</v>
      </c>
      <c r="F20" s="32">
        <v>948</v>
      </c>
      <c r="G20" s="52">
        <v>8</v>
      </c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ht="15.75" customHeight="1" x14ac:dyDescent="0.3">
      <c r="A21" s="43"/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ht="15.75" customHeight="1" x14ac:dyDescent="0.3">
      <c r="A22" s="43"/>
      <c r="B22" s="10" t="s">
        <v>276</v>
      </c>
      <c r="F22" s="40" t="s">
        <v>166</v>
      </c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ht="15.75" customHeight="1" x14ac:dyDescent="0.3">
      <c r="A23" s="43"/>
      <c r="B23" s="10" t="s">
        <v>167</v>
      </c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ht="15.75" customHeight="1" x14ac:dyDescent="0.3">
      <c r="A24" s="43"/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ht="15.75" customHeight="1" x14ac:dyDescent="0.3">
      <c r="A25" s="43"/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ht="15.75" customHeight="1" x14ac:dyDescent="0.3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ht="15.75" customHeight="1" x14ac:dyDescent="0.3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ht="15.75" customHeight="1" x14ac:dyDescent="0.3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ht="15.75" customHeight="1" x14ac:dyDescent="0.3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ht="15.75" customHeight="1" x14ac:dyDescent="0.3">
      <c r="A30" s="43"/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ht="15.75" customHeight="1" x14ac:dyDescent="0.3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ht="15.75" customHeight="1" x14ac:dyDescent="0.3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ht="15.75" customHeight="1" x14ac:dyDescent="0.3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ht="15.75" customHeight="1" x14ac:dyDescent="0.3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ht="15.75" customHeight="1" x14ac:dyDescent="0.3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ht="15.75" customHeight="1" x14ac:dyDescent="0.3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ht="15.75" customHeight="1" x14ac:dyDescent="0.3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ht="15.75" customHeight="1" x14ac:dyDescent="0.3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ht="15.75" customHeight="1" x14ac:dyDescent="0.3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ht="15.75" customHeight="1" x14ac:dyDescent="0.3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ht="15.75" customHeight="1" x14ac:dyDescent="0.3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ht="15.75" customHeight="1" x14ac:dyDescent="0.3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ht="15.75" customHeight="1" x14ac:dyDescent="0.3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ht="15.75" customHeight="1" x14ac:dyDescent="0.3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ht="15.75" customHeight="1" x14ac:dyDescent="0.3"/>
    <row r="46" spans="1:25" ht="15.75" customHeight="1" x14ac:dyDescent="0.3"/>
    <row r="47" spans="1:25" ht="15.75" customHeight="1" x14ac:dyDescent="0.3"/>
    <row r="48" spans="1:25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</sheetData>
  <sheetProtection selectLockedCells="1" selectUnlockedCells="1"/>
  <mergeCells count="1">
    <mergeCell ref="C2:G2"/>
  </mergeCells>
  <hyperlinks>
    <hyperlink ref="B2" location="'Index'!A3" tooltip="Go to the Index sheet" display="á" xr:uid="{CB4695D9-1558-4195-B97E-575F5E19447E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76F610-0B87-47B2-A994-D81D6E485230}">
  <sheetPr codeName="Sheet17">
    <tabColor rgb="FFFFFF00"/>
    <pageSetUpPr fitToPage="1"/>
  </sheetPr>
  <dimension ref="A1:Y63"/>
  <sheetViews>
    <sheetView showGridLines="0" zoomScaleNormal="100" zoomScalePageLayoutView="15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9" width="5" style="10" customWidth="1"/>
    <col min="10" max="10" width="1.7109375" style="10" customWidth="1"/>
    <col min="11" max="11" width="2.7109375" style="36" customWidth="1"/>
    <col min="12" max="13" width="18.7109375" style="10" customWidth="1"/>
    <col min="14" max="19" width="5" style="10" customWidth="1"/>
    <col min="20" max="25" width="4.140625" style="10" customWidth="1"/>
    <col min="26" max="27" width="4.140625" customWidth="1"/>
  </cols>
  <sheetData>
    <row r="1" spans="1:25" ht="18" x14ac:dyDescent="0.35">
      <c r="A1" s="86"/>
      <c r="B1" s="2" t="s">
        <v>491</v>
      </c>
      <c r="C1" s="2"/>
      <c r="D1" s="3"/>
      <c r="E1" s="3"/>
      <c r="F1" s="3"/>
      <c r="G1" s="3"/>
      <c r="H1" s="3"/>
      <c r="I1" s="4" t="s">
        <v>492</v>
      </c>
      <c r="J1" s="2"/>
      <c r="K1" s="3"/>
      <c r="L1" s="4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93"/>
      <c r="D2" s="7" t="s">
        <v>3</v>
      </c>
      <c r="E2" s="7"/>
      <c r="F2" s="7"/>
      <c r="G2" s="7"/>
      <c r="H2" s="7"/>
      <c r="I2" s="7"/>
    </row>
    <row r="3" spans="1:25" ht="15.75" customHeight="1" x14ac:dyDescent="0.3">
      <c r="A3" s="1"/>
      <c r="B3" s="8" t="s">
        <v>4</v>
      </c>
      <c r="C3" s="9" t="s">
        <v>493</v>
      </c>
      <c r="D3" s="9"/>
      <c r="E3" s="9" t="s">
        <v>494</v>
      </c>
      <c r="F3" s="8"/>
      <c r="G3" s="8"/>
      <c r="H3" s="8"/>
      <c r="I3" s="8"/>
      <c r="J3" s="1"/>
      <c r="K3" s="10"/>
      <c r="T3" s="8"/>
      <c r="U3" s="8"/>
      <c r="V3" s="8"/>
      <c r="W3" s="8"/>
      <c r="X3" s="8"/>
      <c r="Y3" s="8"/>
    </row>
    <row r="4" spans="1:25" ht="15.75" customHeight="1" x14ac:dyDescent="0.3">
      <c r="A4" s="11">
        <v>2</v>
      </c>
      <c r="B4" s="12" t="s">
        <v>10</v>
      </c>
      <c r="C4" s="87" t="s">
        <v>11</v>
      </c>
      <c r="D4" s="61"/>
      <c r="E4" s="94"/>
      <c r="F4" s="13" t="s">
        <v>12</v>
      </c>
      <c r="G4" s="13" t="s">
        <v>13</v>
      </c>
      <c r="H4" s="13" t="s">
        <v>14</v>
      </c>
      <c r="I4" s="14" t="s">
        <v>15</v>
      </c>
      <c r="K4" s="10"/>
    </row>
    <row r="5" spans="1:25" ht="15.75" customHeight="1" x14ac:dyDescent="0.3">
      <c r="A5" s="15">
        <v>9</v>
      </c>
      <c r="B5" s="16" t="s">
        <v>52</v>
      </c>
      <c r="C5" s="16" t="s">
        <v>41</v>
      </c>
      <c r="D5" s="18">
        <v>97</v>
      </c>
      <c r="E5" s="18">
        <v>92</v>
      </c>
      <c r="F5" s="18">
        <f t="shared" ref="F5:F13" si="0">SUM(D5:E5)</f>
        <v>189</v>
      </c>
      <c r="G5" s="18">
        <v>9</v>
      </c>
      <c r="H5" s="18">
        <v>1300</v>
      </c>
      <c r="I5" s="19">
        <v>61</v>
      </c>
      <c r="K5" s="10"/>
      <c r="V5" s="36"/>
      <c r="W5" s="36"/>
    </row>
    <row r="6" spans="1:25" ht="15.75" customHeight="1" x14ac:dyDescent="0.3">
      <c r="A6" s="20">
        <v>4</v>
      </c>
      <c r="B6" s="27" t="s">
        <v>495</v>
      </c>
      <c r="C6" s="27" t="s">
        <v>69</v>
      </c>
      <c r="D6" s="28">
        <v>91</v>
      </c>
      <c r="E6" s="28">
        <v>88</v>
      </c>
      <c r="F6" s="28">
        <f t="shared" si="0"/>
        <v>179</v>
      </c>
      <c r="G6" s="23">
        <v>8</v>
      </c>
      <c r="H6" s="28">
        <v>1258</v>
      </c>
      <c r="I6" s="29">
        <v>54</v>
      </c>
      <c r="K6" s="10"/>
      <c r="V6" s="36"/>
      <c r="W6" s="36"/>
    </row>
    <row r="7" spans="1:25" ht="15.75" customHeight="1" x14ac:dyDescent="0.3">
      <c r="A7" s="20">
        <v>8</v>
      </c>
      <c r="B7" s="27" t="s">
        <v>496</v>
      </c>
      <c r="C7" s="27" t="s">
        <v>330</v>
      </c>
      <c r="D7" s="28">
        <v>81</v>
      </c>
      <c r="E7" s="28">
        <v>85</v>
      </c>
      <c r="F7" s="28">
        <f t="shared" si="0"/>
        <v>166</v>
      </c>
      <c r="G7" s="23">
        <v>2</v>
      </c>
      <c r="H7" s="28">
        <v>1218</v>
      </c>
      <c r="I7" s="29">
        <v>39</v>
      </c>
      <c r="J7" s="91"/>
      <c r="K7" s="10"/>
      <c r="V7" s="36"/>
      <c r="W7" s="36"/>
    </row>
    <row r="8" spans="1:25" ht="15.75" customHeight="1" x14ac:dyDescent="0.3">
      <c r="A8" s="20">
        <v>6</v>
      </c>
      <c r="B8" s="27" t="s">
        <v>57</v>
      </c>
      <c r="C8" s="27" t="s">
        <v>45</v>
      </c>
      <c r="D8" s="28">
        <v>84</v>
      </c>
      <c r="E8" s="28">
        <v>90</v>
      </c>
      <c r="F8" s="28">
        <f t="shared" si="0"/>
        <v>174</v>
      </c>
      <c r="G8" s="23">
        <v>7</v>
      </c>
      <c r="H8" s="28">
        <v>1197</v>
      </c>
      <c r="I8" s="29">
        <v>37</v>
      </c>
      <c r="K8" s="10"/>
    </row>
    <row r="9" spans="1:25" ht="15.75" customHeight="1" x14ac:dyDescent="0.3">
      <c r="A9" s="20">
        <v>7</v>
      </c>
      <c r="B9" s="27" t="s">
        <v>44</v>
      </c>
      <c r="C9" s="27" t="s">
        <v>45</v>
      </c>
      <c r="D9" s="28">
        <v>85</v>
      </c>
      <c r="E9" s="28">
        <v>86</v>
      </c>
      <c r="F9" s="28">
        <f t="shared" si="0"/>
        <v>171</v>
      </c>
      <c r="G9" s="23">
        <v>6</v>
      </c>
      <c r="H9" s="28">
        <v>1206</v>
      </c>
      <c r="I9" s="29">
        <v>35</v>
      </c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</row>
    <row r="10" spans="1:25" ht="15.75" customHeight="1" x14ac:dyDescent="0.3">
      <c r="A10" s="20">
        <v>1</v>
      </c>
      <c r="B10" s="21" t="s">
        <v>92</v>
      </c>
      <c r="C10" s="21" t="s">
        <v>93</v>
      </c>
      <c r="D10" s="28">
        <v>80</v>
      </c>
      <c r="E10" s="28">
        <v>91</v>
      </c>
      <c r="F10" s="28">
        <f t="shared" si="0"/>
        <v>171</v>
      </c>
      <c r="G10" s="23">
        <v>6</v>
      </c>
      <c r="H10" s="24">
        <v>1175</v>
      </c>
      <c r="I10" s="25">
        <v>31</v>
      </c>
      <c r="L10" s="36"/>
      <c r="M10" s="36"/>
      <c r="N10" s="36"/>
      <c r="O10" s="36"/>
      <c r="P10" s="36"/>
      <c r="Q10" s="36"/>
      <c r="R10" s="36"/>
      <c r="S10" s="36"/>
      <c r="T10" s="36"/>
      <c r="U10" s="36"/>
      <c r="X10" s="36"/>
      <c r="Y10" s="36"/>
    </row>
    <row r="11" spans="1:25" ht="15.75" customHeight="1" x14ac:dyDescent="0.3">
      <c r="A11" s="20">
        <v>5</v>
      </c>
      <c r="B11" s="27" t="s">
        <v>70</v>
      </c>
      <c r="C11" s="27" t="s">
        <v>71</v>
      </c>
      <c r="D11" s="28">
        <v>85</v>
      </c>
      <c r="E11" s="28">
        <v>83</v>
      </c>
      <c r="F11" s="28">
        <f t="shared" si="0"/>
        <v>168</v>
      </c>
      <c r="G11" s="23">
        <v>3</v>
      </c>
      <c r="H11" s="28">
        <v>1176</v>
      </c>
      <c r="I11" s="29">
        <v>26</v>
      </c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</row>
    <row r="12" spans="1:25" ht="15.75" customHeight="1" x14ac:dyDescent="0.3">
      <c r="A12" s="20">
        <v>2</v>
      </c>
      <c r="B12" s="21" t="s">
        <v>68</v>
      </c>
      <c r="C12" s="21" t="s">
        <v>69</v>
      </c>
      <c r="D12" s="28">
        <v>80</v>
      </c>
      <c r="E12" s="28">
        <v>90</v>
      </c>
      <c r="F12" s="28">
        <f t="shared" si="0"/>
        <v>170</v>
      </c>
      <c r="G12" s="23">
        <v>4</v>
      </c>
      <c r="H12" s="28">
        <v>1168</v>
      </c>
      <c r="I12" s="29">
        <v>24</v>
      </c>
      <c r="L12" s="36"/>
      <c r="M12" s="36"/>
      <c r="N12" s="36"/>
      <c r="O12" s="36"/>
      <c r="P12" s="36"/>
      <c r="Q12" s="36"/>
      <c r="R12" s="36"/>
      <c r="S12" s="36"/>
      <c r="T12" s="36"/>
      <c r="U12" s="36"/>
      <c r="X12" s="36"/>
      <c r="Y12" s="36"/>
    </row>
    <row r="13" spans="1:25" ht="15.75" customHeight="1" x14ac:dyDescent="0.3">
      <c r="A13" s="30">
        <v>3</v>
      </c>
      <c r="B13" s="31" t="s">
        <v>333</v>
      </c>
      <c r="C13" s="31" t="s">
        <v>330</v>
      </c>
      <c r="D13" s="34">
        <v>73</v>
      </c>
      <c r="E13" s="34">
        <v>82</v>
      </c>
      <c r="F13" s="34">
        <f t="shared" si="0"/>
        <v>155</v>
      </c>
      <c r="G13" s="33">
        <v>1</v>
      </c>
      <c r="H13" s="34">
        <v>1130</v>
      </c>
      <c r="I13" s="35">
        <v>15</v>
      </c>
      <c r="L13" s="36"/>
      <c r="M13" s="36"/>
      <c r="N13" s="36"/>
      <c r="O13" s="36"/>
      <c r="P13" s="36"/>
      <c r="Q13" s="36"/>
      <c r="R13" s="36"/>
      <c r="S13" s="36"/>
      <c r="T13" s="36"/>
      <c r="U13" s="36"/>
      <c r="X13" s="36"/>
      <c r="Y13" s="36"/>
    </row>
    <row r="14" spans="1:25" ht="15.75" customHeight="1" x14ac:dyDescent="0.3"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</row>
    <row r="15" spans="1:25" ht="15.75" customHeight="1" x14ac:dyDescent="0.3">
      <c r="A15" s="1"/>
      <c r="B15" s="8" t="s">
        <v>7</v>
      </c>
      <c r="C15" s="9" t="s">
        <v>497</v>
      </c>
      <c r="D15" s="9"/>
      <c r="E15" s="9" t="s">
        <v>498</v>
      </c>
      <c r="F15" s="8"/>
      <c r="G15" s="8"/>
      <c r="H15" s="8"/>
      <c r="I15" s="8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</row>
    <row r="16" spans="1:25" ht="15.75" customHeight="1" x14ac:dyDescent="0.3">
      <c r="A16" s="11">
        <v>2</v>
      </c>
      <c r="B16" s="12" t="s">
        <v>10</v>
      </c>
      <c r="C16" s="87" t="s">
        <v>11</v>
      </c>
      <c r="D16" s="61"/>
      <c r="E16" s="94"/>
      <c r="F16" s="13" t="s">
        <v>12</v>
      </c>
      <c r="G16" s="13" t="s">
        <v>13</v>
      </c>
      <c r="H16" s="13" t="s">
        <v>14</v>
      </c>
      <c r="I16" s="14" t="s">
        <v>15</v>
      </c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</row>
    <row r="17" spans="1:25" ht="15.75" customHeight="1" x14ac:dyDescent="0.3">
      <c r="A17" s="15">
        <v>3</v>
      </c>
      <c r="B17" s="16" t="s">
        <v>130</v>
      </c>
      <c r="C17" s="16" t="s">
        <v>69</v>
      </c>
      <c r="D17" s="18">
        <v>86</v>
      </c>
      <c r="E17" s="18">
        <v>74</v>
      </c>
      <c r="F17" s="18">
        <f t="shared" ref="F17:F24" si="1">SUM(D17:E17)</f>
        <v>160</v>
      </c>
      <c r="G17" s="18">
        <v>6</v>
      </c>
      <c r="H17" s="18">
        <v>1167</v>
      </c>
      <c r="I17" s="19">
        <v>45</v>
      </c>
      <c r="L17" s="36"/>
      <c r="M17" s="36"/>
      <c r="N17" s="36"/>
      <c r="O17" s="36"/>
      <c r="P17" s="36"/>
      <c r="Q17" s="36"/>
      <c r="R17" s="36"/>
      <c r="S17" s="36"/>
      <c r="T17" s="36"/>
      <c r="U17" s="36"/>
      <c r="X17" s="36"/>
      <c r="Y17" s="36"/>
    </row>
    <row r="18" spans="1:25" x14ac:dyDescent="0.3">
      <c r="A18" s="20">
        <v>7</v>
      </c>
      <c r="B18" s="27" t="s">
        <v>94</v>
      </c>
      <c r="C18" s="27" t="s">
        <v>69</v>
      </c>
      <c r="D18" s="28">
        <v>80</v>
      </c>
      <c r="E18" s="28">
        <v>76</v>
      </c>
      <c r="F18" s="28">
        <f t="shared" si="1"/>
        <v>156</v>
      </c>
      <c r="G18" s="23">
        <v>4</v>
      </c>
      <c r="H18" s="28">
        <v>1138</v>
      </c>
      <c r="I18" s="29">
        <v>40</v>
      </c>
    </row>
    <row r="19" spans="1:25" ht="15.75" customHeight="1" x14ac:dyDescent="0.3">
      <c r="A19" s="20">
        <v>4</v>
      </c>
      <c r="B19" s="27" t="s">
        <v>499</v>
      </c>
      <c r="C19" s="27" t="s">
        <v>56</v>
      </c>
      <c r="D19" s="28" t="s">
        <v>135</v>
      </c>
      <c r="E19" s="28"/>
      <c r="F19" s="28">
        <f t="shared" si="1"/>
        <v>0</v>
      </c>
      <c r="G19" s="23">
        <v>0</v>
      </c>
      <c r="H19" s="28">
        <v>845</v>
      </c>
      <c r="I19" s="29">
        <v>35</v>
      </c>
    </row>
    <row r="20" spans="1:25" ht="15.75" customHeight="1" x14ac:dyDescent="0.3">
      <c r="A20" s="20">
        <v>8</v>
      </c>
      <c r="B20" s="27" t="s">
        <v>500</v>
      </c>
      <c r="C20" s="27" t="s">
        <v>71</v>
      </c>
      <c r="D20" s="28">
        <v>90</v>
      </c>
      <c r="E20" s="28">
        <v>78</v>
      </c>
      <c r="F20" s="28">
        <f t="shared" si="1"/>
        <v>168</v>
      </c>
      <c r="G20" s="23">
        <v>8</v>
      </c>
      <c r="H20" s="28">
        <v>1101</v>
      </c>
      <c r="I20" s="29">
        <v>33</v>
      </c>
      <c r="V20" s="36"/>
      <c r="W20" s="36"/>
    </row>
    <row r="21" spans="1:25" ht="15.75" customHeight="1" x14ac:dyDescent="0.3">
      <c r="A21" s="20">
        <v>6</v>
      </c>
      <c r="B21" s="27" t="s">
        <v>107</v>
      </c>
      <c r="C21" s="27" t="s">
        <v>45</v>
      </c>
      <c r="D21" s="28">
        <v>80</v>
      </c>
      <c r="E21" s="28">
        <v>77</v>
      </c>
      <c r="F21" s="28">
        <f t="shared" si="1"/>
        <v>157</v>
      </c>
      <c r="G21" s="23">
        <v>5</v>
      </c>
      <c r="H21" s="28">
        <v>1045</v>
      </c>
      <c r="I21" s="29">
        <v>33</v>
      </c>
    </row>
    <row r="22" spans="1:25" ht="15.75" customHeight="1" x14ac:dyDescent="0.3">
      <c r="A22" s="20">
        <v>1</v>
      </c>
      <c r="B22" s="21" t="s">
        <v>101</v>
      </c>
      <c r="C22" s="21" t="s">
        <v>102</v>
      </c>
      <c r="D22" s="28">
        <v>81</v>
      </c>
      <c r="E22" s="28">
        <v>84</v>
      </c>
      <c r="F22" s="28">
        <f t="shared" si="1"/>
        <v>165</v>
      </c>
      <c r="G22" s="23">
        <v>7</v>
      </c>
      <c r="H22" s="24">
        <v>1084</v>
      </c>
      <c r="I22" s="25">
        <v>28</v>
      </c>
    </row>
    <row r="23" spans="1:25" ht="15.75" customHeight="1" x14ac:dyDescent="0.3">
      <c r="A23" s="20">
        <v>2</v>
      </c>
      <c r="B23" s="27" t="s">
        <v>184</v>
      </c>
      <c r="C23" s="27" t="s">
        <v>180</v>
      </c>
      <c r="D23" s="28">
        <v>77</v>
      </c>
      <c r="E23" s="28">
        <v>71</v>
      </c>
      <c r="F23" s="28">
        <f t="shared" si="1"/>
        <v>148</v>
      </c>
      <c r="G23" s="23">
        <v>3</v>
      </c>
      <c r="H23" s="28">
        <v>1047</v>
      </c>
      <c r="I23" s="29">
        <v>24</v>
      </c>
    </row>
    <row r="24" spans="1:25" ht="15.75" customHeight="1" x14ac:dyDescent="0.3">
      <c r="A24" s="30">
        <v>5</v>
      </c>
      <c r="B24" s="31" t="s">
        <v>74</v>
      </c>
      <c r="C24" s="31" t="s">
        <v>75</v>
      </c>
      <c r="D24" s="34" t="s">
        <v>79</v>
      </c>
      <c r="E24" s="34"/>
      <c r="F24" s="34">
        <f t="shared" si="1"/>
        <v>0</v>
      </c>
      <c r="G24" s="33">
        <v>0</v>
      </c>
      <c r="H24" s="34">
        <v>307</v>
      </c>
      <c r="I24" s="35">
        <v>7</v>
      </c>
    </row>
    <row r="25" spans="1:25" ht="15.75" customHeight="1" x14ac:dyDescent="0.3"/>
    <row r="26" spans="1:25" ht="15.75" customHeight="1" x14ac:dyDescent="0.3">
      <c r="A26" s="1"/>
      <c r="B26" s="8" t="s">
        <v>46</v>
      </c>
      <c r="C26" s="9" t="s">
        <v>501</v>
      </c>
      <c r="D26" s="9"/>
      <c r="E26" s="9" t="s">
        <v>502</v>
      </c>
      <c r="F26" s="8"/>
      <c r="G26" s="8"/>
      <c r="H26" s="8"/>
      <c r="I26" s="8"/>
    </row>
    <row r="27" spans="1:25" ht="15.75" customHeight="1" x14ac:dyDescent="0.3">
      <c r="A27" s="11">
        <v>2</v>
      </c>
      <c r="B27" s="12" t="s">
        <v>10</v>
      </c>
      <c r="C27" s="87" t="s">
        <v>11</v>
      </c>
      <c r="D27" s="61"/>
      <c r="E27" s="94"/>
      <c r="F27" s="13" t="s">
        <v>12</v>
      </c>
      <c r="G27" s="13" t="s">
        <v>13</v>
      </c>
      <c r="H27" s="13" t="s">
        <v>14</v>
      </c>
      <c r="I27" s="14" t="s">
        <v>15</v>
      </c>
    </row>
    <row r="28" spans="1:25" ht="15.75" customHeight="1" x14ac:dyDescent="0.3">
      <c r="A28" s="15">
        <v>3</v>
      </c>
      <c r="B28" s="16" t="s">
        <v>503</v>
      </c>
      <c r="C28" s="16" t="s">
        <v>330</v>
      </c>
      <c r="D28" s="18">
        <v>64</v>
      </c>
      <c r="E28" s="18">
        <v>77</v>
      </c>
      <c r="F28" s="18">
        <f>SUM(D28:E28)</f>
        <v>141</v>
      </c>
      <c r="G28" s="18">
        <v>8</v>
      </c>
      <c r="H28" s="18">
        <v>962</v>
      </c>
      <c r="I28" s="19">
        <v>41</v>
      </c>
    </row>
    <row r="29" spans="1:25" ht="15.75" customHeight="1" x14ac:dyDescent="0.3">
      <c r="A29" s="20">
        <v>5</v>
      </c>
      <c r="B29" s="27" t="s">
        <v>185</v>
      </c>
      <c r="C29" s="27" t="s">
        <v>180</v>
      </c>
      <c r="D29" s="28">
        <v>69</v>
      </c>
      <c r="E29" s="28">
        <v>70</v>
      </c>
      <c r="F29" s="28">
        <f>SUM(D29:E29)</f>
        <v>139</v>
      </c>
      <c r="G29" s="23">
        <v>7</v>
      </c>
      <c r="H29" s="28">
        <v>991</v>
      </c>
      <c r="I29" s="29">
        <v>37</v>
      </c>
    </row>
    <row r="30" spans="1:25" ht="15.75" customHeight="1" x14ac:dyDescent="0.3">
      <c r="A30" s="20">
        <v>7</v>
      </c>
      <c r="B30" s="27" t="s">
        <v>124</v>
      </c>
      <c r="C30" s="27" t="s">
        <v>17</v>
      </c>
      <c r="D30" s="28">
        <v>62</v>
      </c>
      <c r="E30" s="28">
        <v>73</v>
      </c>
      <c r="F30" s="28">
        <f>SUM(D30:E30)</f>
        <v>135</v>
      </c>
      <c r="G30" s="23">
        <v>6</v>
      </c>
      <c r="H30" s="28">
        <v>880</v>
      </c>
      <c r="I30" s="29">
        <v>37</v>
      </c>
    </row>
    <row r="31" spans="1:25" ht="15.75" customHeight="1" x14ac:dyDescent="0.3">
      <c r="A31" s="20">
        <v>8</v>
      </c>
      <c r="B31" s="27" t="s">
        <v>340</v>
      </c>
      <c r="C31" s="27" t="s">
        <v>330</v>
      </c>
      <c r="D31" s="28">
        <v>67</v>
      </c>
      <c r="E31" s="28">
        <v>63</v>
      </c>
      <c r="F31" s="28">
        <f>SUM(D31:E31)</f>
        <v>130</v>
      </c>
      <c r="G31" s="23">
        <v>3</v>
      </c>
      <c r="H31" s="28">
        <v>969</v>
      </c>
      <c r="I31" s="29">
        <v>29</v>
      </c>
    </row>
    <row r="32" spans="1:25" ht="15.75" customHeight="1" x14ac:dyDescent="0.3">
      <c r="A32" s="20">
        <v>6</v>
      </c>
      <c r="B32" s="27" t="s">
        <v>329</v>
      </c>
      <c r="C32" s="27" t="s">
        <v>330</v>
      </c>
      <c r="D32" s="28">
        <v>65</v>
      </c>
      <c r="E32" s="28">
        <v>57</v>
      </c>
      <c r="F32" s="28">
        <f>SUM(D32:E32)</f>
        <v>122</v>
      </c>
      <c r="G32" s="23">
        <v>2</v>
      </c>
      <c r="H32" s="28">
        <v>956</v>
      </c>
      <c r="I32" s="29">
        <v>29</v>
      </c>
    </row>
    <row r="33" spans="1:9" ht="15.75" customHeight="1" x14ac:dyDescent="0.3">
      <c r="A33" s="20">
        <v>1</v>
      </c>
      <c r="B33" s="21" t="s">
        <v>504</v>
      </c>
      <c r="C33" s="21" t="s">
        <v>326</v>
      </c>
      <c r="D33" s="28">
        <v>89</v>
      </c>
      <c r="E33" s="28">
        <v>90</v>
      </c>
      <c r="F33" s="28">
        <f>SUM(D33:E33)-45</f>
        <v>134</v>
      </c>
      <c r="G33" s="23">
        <v>5</v>
      </c>
      <c r="H33" s="24">
        <v>961</v>
      </c>
      <c r="I33" s="25">
        <v>28</v>
      </c>
    </row>
    <row r="34" spans="1:9" ht="15.75" customHeight="1" x14ac:dyDescent="0.3">
      <c r="A34" s="20">
        <v>4</v>
      </c>
      <c r="B34" s="27" t="s">
        <v>345</v>
      </c>
      <c r="C34" s="27" t="s">
        <v>330</v>
      </c>
      <c r="D34" s="28">
        <v>69</v>
      </c>
      <c r="E34" s="28">
        <v>63</v>
      </c>
      <c r="F34" s="28">
        <f>SUM(D34:E34)</f>
        <v>132</v>
      </c>
      <c r="G34" s="23">
        <v>4</v>
      </c>
      <c r="H34" s="28">
        <v>927</v>
      </c>
      <c r="I34" s="29">
        <v>27</v>
      </c>
    </row>
    <row r="35" spans="1:9" ht="15.75" customHeight="1" x14ac:dyDescent="0.3">
      <c r="A35" s="30">
        <v>2</v>
      </c>
      <c r="B35" s="31" t="s">
        <v>505</v>
      </c>
      <c r="C35" s="31" t="s">
        <v>330</v>
      </c>
      <c r="D35" s="34">
        <v>48</v>
      </c>
      <c r="E35" s="34">
        <v>64</v>
      </c>
      <c r="F35" s="34">
        <f>SUM(D35:E35)</f>
        <v>112</v>
      </c>
      <c r="G35" s="33">
        <v>1</v>
      </c>
      <c r="H35" s="34">
        <v>961</v>
      </c>
      <c r="I35" s="35">
        <v>25</v>
      </c>
    </row>
    <row r="36" spans="1:9" ht="15.75" customHeight="1" x14ac:dyDescent="0.3"/>
    <row r="37" spans="1:9" ht="15.75" customHeight="1" x14ac:dyDescent="0.3">
      <c r="A37" s="1"/>
      <c r="B37" s="8" t="s">
        <v>49</v>
      </c>
      <c r="C37" s="9" t="s">
        <v>506</v>
      </c>
      <c r="D37" s="9"/>
      <c r="E37" s="9" t="s">
        <v>507</v>
      </c>
      <c r="F37" s="8"/>
      <c r="G37" s="8"/>
      <c r="H37" s="8"/>
      <c r="I37" s="8"/>
    </row>
    <row r="38" spans="1:9" ht="15.75" customHeight="1" x14ac:dyDescent="0.3">
      <c r="A38" s="11">
        <v>2</v>
      </c>
      <c r="B38" s="12" t="s">
        <v>10</v>
      </c>
      <c r="C38" s="87" t="s">
        <v>11</v>
      </c>
      <c r="D38" s="61"/>
      <c r="E38" s="94"/>
      <c r="F38" s="13" t="s">
        <v>12</v>
      </c>
      <c r="G38" s="13" t="s">
        <v>13</v>
      </c>
      <c r="H38" s="13" t="s">
        <v>14</v>
      </c>
      <c r="I38" s="14" t="s">
        <v>15</v>
      </c>
    </row>
    <row r="39" spans="1:9" ht="15.75" customHeight="1" x14ac:dyDescent="0.3">
      <c r="A39" s="15">
        <v>7</v>
      </c>
      <c r="B39" s="16" t="s">
        <v>352</v>
      </c>
      <c r="C39" s="16" t="s">
        <v>330</v>
      </c>
      <c r="D39" s="18">
        <v>57</v>
      </c>
      <c r="E39" s="18">
        <v>59</v>
      </c>
      <c r="F39" s="18">
        <f>SUM(D39:E39)</f>
        <v>116</v>
      </c>
      <c r="G39" s="18">
        <v>6</v>
      </c>
      <c r="H39" s="18">
        <v>920</v>
      </c>
      <c r="I39" s="19">
        <v>47</v>
      </c>
    </row>
    <row r="40" spans="1:9" ht="15.75" customHeight="1" x14ac:dyDescent="0.3">
      <c r="A40" s="20">
        <v>3</v>
      </c>
      <c r="B40" s="27" t="s">
        <v>508</v>
      </c>
      <c r="C40" s="27" t="s">
        <v>330</v>
      </c>
      <c r="D40" s="28">
        <v>80</v>
      </c>
      <c r="E40" s="28">
        <v>75</v>
      </c>
      <c r="F40" s="28">
        <f>SUM(D40:E40)-30</f>
        <v>125</v>
      </c>
      <c r="G40" s="23">
        <v>8</v>
      </c>
      <c r="H40" s="28">
        <v>906</v>
      </c>
      <c r="I40" s="29">
        <v>47</v>
      </c>
    </row>
    <row r="41" spans="1:9" ht="15.75" customHeight="1" x14ac:dyDescent="0.3">
      <c r="A41" s="20">
        <v>2</v>
      </c>
      <c r="B41" s="27" t="s">
        <v>509</v>
      </c>
      <c r="C41" s="27" t="s">
        <v>41</v>
      </c>
      <c r="D41" s="28">
        <v>67</v>
      </c>
      <c r="E41" s="28">
        <v>48</v>
      </c>
      <c r="F41" s="28">
        <f t="shared" ref="F41:F46" si="2">SUM(D41:E41)</f>
        <v>115</v>
      </c>
      <c r="G41" s="23">
        <v>5</v>
      </c>
      <c r="H41" s="28">
        <v>863</v>
      </c>
      <c r="I41" s="29">
        <v>38</v>
      </c>
    </row>
    <row r="42" spans="1:9" ht="15.75" customHeight="1" x14ac:dyDescent="0.3">
      <c r="A42" s="20">
        <v>6</v>
      </c>
      <c r="B42" s="27" t="s">
        <v>510</v>
      </c>
      <c r="C42" s="27" t="s">
        <v>330</v>
      </c>
      <c r="D42" s="28">
        <v>58</v>
      </c>
      <c r="E42" s="28">
        <v>64</v>
      </c>
      <c r="F42" s="28">
        <f t="shared" si="2"/>
        <v>122</v>
      </c>
      <c r="G42" s="23">
        <v>7</v>
      </c>
      <c r="H42" s="28">
        <v>803</v>
      </c>
      <c r="I42" s="29">
        <v>36</v>
      </c>
    </row>
    <row r="43" spans="1:9" ht="15.75" customHeight="1" x14ac:dyDescent="0.3">
      <c r="A43" s="20">
        <v>8</v>
      </c>
      <c r="B43" s="27" t="s">
        <v>360</v>
      </c>
      <c r="C43" s="27" t="s">
        <v>330</v>
      </c>
      <c r="D43" s="28">
        <v>57</v>
      </c>
      <c r="E43" s="28">
        <v>38</v>
      </c>
      <c r="F43" s="28">
        <f t="shared" si="2"/>
        <v>95</v>
      </c>
      <c r="G43" s="23">
        <v>3</v>
      </c>
      <c r="H43" s="28">
        <v>783</v>
      </c>
      <c r="I43" s="29">
        <v>34</v>
      </c>
    </row>
    <row r="44" spans="1:9" ht="15.75" customHeight="1" x14ac:dyDescent="0.3">
      <c r="A44" s="20">
        <v>4</v>
      </c>
      <c r="B44" s="27" t="s">
        <v>342</v>
      </c>
      <c r="C44" s="27" t="s">
        <v>330</v>
      </c>
      <c r="D44" s="28">
        <v>51</v>
      </c>
      <c r="E44" s="28">
        <v>61</v>
      </c>
      <c r="F44" s="28">
        <f t="shared" si="2"/>
        <v>112</v>
      </c>
      <c r="G44" s="23">
        <v>4</v>
      </c>
      <c r="H44" s="28">
        <v>785</v>
      </c>
      <c r="I44" s="29">
        <v>30</v>
      </c>
    </row>
    <row r="45" spans="1:9" ht="15.75" customHeight="1" x14ac:dyDescent="0.3">
      <c r="A45" s="20">
        <v>5</v>
      </c>
      <c r="B45" s="27" t="s">
        <v>271</v>
      </c>
      <c r="C45" s="27" t="s">
        <v>272</v>
      </c>
      <c r="D45" s="28" t="s">
        <v>135</v>
      </c>
      <c r="E45" s="28"/>
      <c r="F45" s="28">
        <f t="shared" si="2"/>
        <v>0</v>
      </c>
      <c r="G45" s="23">
        <v>0</v>
      </c>
      <c r="H45" s="28">
        <v>110</v>
      </c>
      <c r="I45" s="29">
        <v>3</v>
      </c>
    </row>
    <row r="46" spans="1:9" ht="15.75" customHeight="1" x14ac:dyDescent="0.3">
      <c r="A46" s="30">
        <v>1</v>
      </c>
      <c r="B46" s="53" t="s">
        <v>511</v>
      </c>
      <c r="C46" s="53" t="s">
        <v>71</v>
      </c>
      <c r="D46" s="34" t="s">
        <v>79</v>
      </c>
      <c r="E46" s="34"/>
      <c r="F46" s="34">
        <f t="shared" si="2"/>
        <v>0</v>
      </c>
      <c r="G46" s="33">
        <v>0</v>
      </c>
      <c r="H46" s="54">
        <v>98</v>
      </c>
      <c r="I46" s="55">
        <v>3</v>
      </c>
    </row>
    <row r="47" spans="1:9" ht="15.75" customHeight="1" x14ac:dyDescent="0.3"/>
    <row r="48" spans="1:9" ht="15.75" customHeight="1" x14ac:dyDescent="0.3">
      <c r="B48" s="10" t="s">
        <v>512</v>
      </c>
      <c r="F48" s="40" t="s">
        <v>166</v>
      </c>
    </row>
    <row r="49" spans="2:2" ht="15.75" customHeight="1" x14ac:dyDescent="0.3">
      <c r="B49" s="10" t="s">
        <v>167</v>
      </c>
    </row>
    <row r="50" spans="2:2" ht="15.75" customHeight="1" x14ac:dyDescent="0.3"/>
    <row r="51" spans="2:2" ht="15.75" customHeight="1" x14ac:dyDescent="0.3"/>
    <row r="52" spans="2:2" ht="15.75" customHeight="1" x14ac:dyDescent="0.3"/>
    <row r="53" spans="2:2" ht="15.75" customHeight="1" x14ac:dyDescent="0.3"/>
    <row r="54" spans="2:2" ht="15.75" customHeight="1" x14ac:dyDescent="0.3"/>
    <row r="55" spans="2:2" ht="15.75" customHeight="1" x14ac:dyDescent="0.3"/>
    <row r="56" spans="2:2" ht="15.75" customHeight="1" x14ac:dyDescent="0.3"/>
    <row r="57" spans="2:2" ht="15.75" customHeight="1" x14ac:dyDescent="0.3"/>
    <row r="58" spans="2:2" ht="15.75" customHeight="1" x14ac:dyDescent="0.3"/>
    <row r="59" spans="2:2" ht="15.75" customHeight="1" x14ac:dyDescent="0.3"/>
    <row r="60" spans="2:2" ht="15.75" customHeight="1" x14ac:dyDescent="0.3"/>
    <row r="61" spans="2:2" ht="15.75" customHeight="1" x14ac:dyDescent="0.3"/>
    <row r="62" spans="2:2" ht="15.75" customHeight="1" x14ac:dyDescent="0.3"/>
    <row r="63" spans="2:2" ht="15.75" customHeight="1" x14ac:dyDescent="0.3"/>
  </sheetData>
  <mergeCells count="1">
    <mergeCell ref="D2:I2"/>
  </mergeCells>
  <hyperlinks>
    <hyperlink ref="B2" location="'Index'!A3" tooltip="Go to the Index sheet" display="á" xr:uid="{2D9FE3A5-1F16-47F1-9E74-9AA975E5209F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90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EA51F-F251-4667-A94A-BF67AEB9F39B}">
  <sheetPr codeName="Sheet18">
    <tabColor rgb="FFFFFF00"/>
    <pageSetUpPr fitToPage="1"/>
  </sheetPr>
  <dimension ref="A1:Y63"/>
  <sheetViews>
    <sheetView showGridLines="0" zoomScaleNormal="100" zoomScalePageLayoutView="15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9" width="5" style="10" customWidth="1"/>
    <col min="10" max="10" width="1.7109375" style="10" customWidth="1"/>
    <col min="11" max="11" width="2.7109375" style="36" customWidth="1"/>
    <col min="12" max="13" width="18.7109375" style="10" customWidth="1"/>
    <col min="14" max="19" width="5" style="10" customWidth="1"/>
    <col min="20" max="25" width="4.140625" style="10" customWidth="1"/>
    <col min="26" max="27" width="4.140625" customWidth="1"/>
  </cols>
  <sheetData>
    <row r="1" spans="1:25" ht="18" x14ac:dyDescent="0.35">
      <c r="A1" s="86"/>
      <c r="B1" s="2" t="s">
        <v>491</v>
      </c>
      <c r="C1" s="2"/>
      <c r="D1" s="3"/>
      <c r="E1" s="3"/>
      <c r="F1" s="3" t="s">
        <v>277</v>
      </c>
      <c r="G1" s="3"/>
      <c r="H1" s="3"/>
      <c r="I1" s="4" t="s">
        <v>492</v>
      </c>
      <c r="J1" s="2"/>
      <c r="K1" s="3"/>
      <c r="L1" s="4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41"/>
      <c r="D2" s="42" t="s">
        <v>3</v>
      </c>
      <c r="E2" s="42"/>
      <c r="F2" s="42"/>
      <c r="G2" s="42"/>
      <c r="H2" s="42"/>
      <c r="I2" s="42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</row>
    <row r="3" spans="1:25" ht="15.75" customHeight="1" x14ac:dyDescent="0.3">
      <c r="A3" s="1"/>
      <c r="B3" s="8" t="s">
        <v>4</v>
      </c>
      <c r="C3" s="9" t="s">
        <v>513</v>
      </c>
      <c r="D3" s="9"/>
      <c r="E3" s="9" t="s">
        <v>514</v>
      </c>
      <c r="F3" s="8"/>
      <c r="G3" s="8"/>
      <c r="H3" s="8"/>
      <c r="I3" s="8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11">
        <v>2</v>
      </c>
      <c r="B4" s="12" t="s">
        <v>10</v>
      </c>
      <c r="C4" s="87" t="s">
        <v>11</v>
      </c>
      <c r="D4" s="61"/>
      <c r="E4" s="94"/>
      <c r="F4" s="13" t="s">
        <v>12</v>
      </c>
      <c r="G4" s="13" t="s">
        <v>13</v>
      </c>
      <c r="H4" s="13" t="s">
        <v>14</v>
      </c>
      <c r="I4" s="14" t="s">
        <v>15</v>
      </c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44">
        <v>2</v>
      </c>
      <c r="B5" s="45" t="s">
        <v>515</v>
      </c>
      <c r="C5" s="45" t="s">
        <v>326</v>
      </c>
      <c r="D5" s="17">
        <v>89</v>
      </c>
      <c r="E5" s="17">
        <v>90</v>
      </c>
      <c r="F5" s="18">
        <v>179</v>
      </c>
      <c r="G5" s="18">
        <v>11</v>
      </c>
      <c r="H5" s="17">
        <v>1276</v>
      </c>
      <c r="I5" s="46">
        <v>73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47">
        <v>6</v>
      </c>
      <c r="B6" s="48" t="s">
        <v>495</v>
      </c>
      <c r="C6" s="48" t="s">
        <v>69</v>
      </c>
      <c r="D6" s="22">
        <v>91</v>
      </c>
      <c r="E6" s="22">
        <v>88</v>
      </c>
      <c r="F6" s="28">
        <v>179</v>
      </c>
      <c r="G6" s="28">
        <v>11</v>
      </c>
      <c r="H6" s="22">
        <v>1258</v>
      </c>
      <c r="I6" s="49">
        <v>71</v>
      </c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47">
        <v>10</v>
      </c>
      <c r="B7" s="48" t="s">
        <v>44</v>
      </c>
      <c r="C7" s="48" t="s">
        <v>45</v>
      </c>
      <c r="D7" s="22">
        <v>85</v>
      </c>
      <c r="E7" s="22">
        <v>86</v>
      </c>
      <c r="F7" s="28">
        <v>171</v>
      </c>
      <c r="G7" s="28">
        <v>8</v>
      </c>
      <c r="H7" s="22">
        <v>1206</v>
      </c>
      <c r="I7" s="49">
        <v>52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20">
        <v>9</v>
      </c>
      <c r="B8" s="48" t="s">
        <v>57</v>
      </c>
      <c r="C8" s="48" t="s">
        <v>45</v>
      </c>
      <c r="D8" s="22">
        <v>84</v>
      </c>
      <c r="E8" s="22">
        <v>90</v>
      </c>
      <c r="F8" s="28">
        <v>174</v>
      </c>
      <c r="G8" s="28">
        <v>9</v>
      </c>
      <c r="H8" s="22">
        <v>1197</v>
      </c>
      <c r="I8" s="49">
        <v>51</v>
      </c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20">
        <v>3</v>
      </c>
      <c r="B9" s="48" t="s">
        <v>68</v>
      </c>
      <c r="C9" s="48" t="s">
        <v>69</v>
      </c>
      <c r="D9" s="22">
        <v>80</v>
      </c>
      <c r="E9" s="22">
        <v>90</v>
      </c>
      <c r="F9" s="28">
        <v>170</v>
      </c>
      <c r="G9" s="28">
        <v>7</v>
      </c>
      <c r="H9" s="22">
        <v>1168</v>
      </c>
      <c r="I9" s="49">
        <v>44</v>
      </c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ht="15.75" customHeight="1" x14ac:dyDescent="0.3">
      <c r="A10" s="20">
        <v>1</v>
      </c>
      <c r="B10" s="21" t="s">
        <v>130</v>
      </c>
      <c r="C10" s="21" t="s">
        <v>69</v>
      </c>
      <c r="D10" s="28">
        <v>86</v>
      </c>
      <c r="E10" s="28">
        <v>74</v>
      </c>
      <c r="F10" s="28">
        <v>160</v>
      </c>
      <c r="G10" s="28">
        <v>4</v>
      </c>
      <c r="H10" s="24">
        <v>1167</v>
      </c>
      <c r="I10" s="25">
        <v>44</v>
      </c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ht="15.75" customHeight="1" x14ac:dyDescent="0.3">
      <c r="A11" s="47">
        <v>8</v>
      </c>
      <c r="B11" s="48" t="s">
        <v>70</v>
      </c>
      <c r="C11" s="48" t="s">
        <v>71</v>
      </c>
      <c r="D11" s="22">
        <v>85</v>
      </c>
      <c r="E11" s="22">
        <v>83</v>
      </c>
      <c r="F11" s="28">
        <v>168</v>
      </c>
      <c r="G11" s="28">
        <v>6</v>
      </c>
      <c r="H11" s="22">
        <v>1176</v>
      </c>
      <c r="I11" s="49">
        <v>43</v>
      </c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ht="15.75" customHeight="1" x14ac:dyDescent="0.3">
      <c r="A12" s="20">
        <v>5</v>
      </c>
      <c r="B12" s="48" t="s">
        <v>94</v>
      </c>
      <c r="C12" s="48" t="s">
        <v>69</v>
      </c>
      <c r="D12" s="22">
        <v>80</v>
      </c>
      <c r="E12" s="22">
        <v>76</v>
      </c>
      <c r="F12" s="28">
        <v>156</v>
      </c>
      <c r="G12" s="28">
        <v>2</v>
      </c>
      <c r="H12" s="22">
        <v>1138</v>
      </c>
      <c r="I12" s="49">
        <v>32</v>
      </c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ht="15.75" customHeight="1" x14ac:dyDescent="0.3">
      <c r="A13" s="47">
        <v>4</v>
      </c>
      <c r="B13" s="48" t="s">
        <v>107</v>
      </c>
      <c r="C13" s="48" t="s">
        <v>45</v>
      </c>
      <c r="D13" s="22">
        <v>80</v>
      </c>
      <c r="E13" s="22">
        <v>77</v>
      </c>
      <c r="F13" s="28">
        <v>157</v>
      </c>
      <c r="G13" s="28">
        <v>3</v>
      </c>
      <c r="H13" s="22">
        <v>1045</v>
      </c>
      <c r="I13" s="49">
        <v>26</v>
      </c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ht="15.75" customHeight="1" x14ac:dyDescent="0.3">
      <c r="A14" s="20">
        <v>7</v>
      </c>
      <c r="B14" s="48" t="s">
        <v>500</v>
      </c>
      <c r="C14" s="48" t="s">
        <v>71</v>
      </c>
      <c r="D14" s="22">
        <v>90</v>
      </c>
      <c r="E14" s="22">
        <v>78</v>
      </c>
      <c r="F14" s="28">
        <v>168</v>
      </c>
      <c r="G14" s="28">
        <v>6</v>
      </c>
      <c r="H14" s="22">
        <v>1101</v>
      </c>
      <c r="I14" s="49">
        <v>22</v>
      </c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ht="15.75" customHeight="1" x14ac:dyDescent="0.3">
      <c r="A15" s="30">
        <v>11</v>
      </c>
      <c r="B15" s="51" t="s">
        <v>124</v>
      </c>
      <c r="C15" s="51" t="s">
        <v>17</v>
      </c>
      <c r="D15" s="32">
        <v>62</v>
      </c>
      <c r="E15" s="32">
        <v>73</v>
      </c>
      <c r="F15" s="34">
        <v>135</v>
      </c>
      <c r="G15" s="34">
        <v>1</v>
      </c>
      <c r="H15" s="32">
        <v>880</v>
      </c>
      <c r="I15" s="52">
        <v>9</v>
      </c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ht="15.75" customHeight="1" x14ac:dyDescent="0.3">
      <c r="A16" s="43"/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ht="15.75" customHeight="1" x14ac:dyDescent="0.3">
      <c r="A17" s="43"/>
      <c r="B17" s="10" t="s">
        <v>276</v>
      </c>
      <c r="F17" s="40" t="s">
        <v>166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x14ac:dyDescent="0.3">
      <c r="A18" s="43"/>
      <c r="B18" s="10" t="s">
        <v>167</v>
      </c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ht="15.75" customHeight="1" x14ac:dyDescent="0.3">
      <c r="A19" s="43"/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ht="15.75" customHeight="1" x14ac:dyDescent="0.3">
      <c r="A20" s="43"/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ht="15.75" customHeight="1" x14ac:dyDescent="0.3">
      <c r="A21" s="43"/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ht="15.75" customHeight="1" x14ac:dyDescent="0.3">
      <c r="A22" s="43"/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ht="15.75" customHeight="1" x14ac:dyDescent="0.3">
      <c r="A23" s="43"/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ht="15.75" customHeight="1" x14ac:dyDescent="0.3">
      <c r="A24" s="43"/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ht="15.75" customHeight="1" x14ac:dyDescent="0.3">
      <c r="A25" s="43"/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ht="15.75" customHeight="1" x14ac:dyDescent="0.3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ht="15.75" customHeight="1" x14ac:dyDescent="0.3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ht="15.75" customHeight="1" x14ac:dyDescent="0.3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ht="15.75" customHeight="1" x14ac:dyDescent="0.3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ht="15.75" customHeight="1" x14ac:dyDescent="0.3">
      <c r="A30" s="43"/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ht="15.75" customHeight="1" x14ac:dyDescent="0.3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ht="15.75" customHeight="1" x14ac:dyDescent="0.3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ht="15.75" customHeight="1" x14ac:dyDescent="0.3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ht="15.75" customHeight="1" x14ac:dyDescent="0.3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ht="15.75" customHeight="1" x14ac:dyDescent="0.3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ht="15.75" customHeight="1" x14ac:dyDescent="0.3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ht="15.75" customHeight="1" x14ac:dyDescent="0.3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ht="15.75" customHeight="1" x14ac:dyDescent="0.3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ht="15.75" customHeight="1" x14ac:dyDescent="0.3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ht="15.75" customHeight="1" x14ac:dyDescent="0.3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ht="15.75" customHeight="1" x14ac:dyDescent="0.3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ht="15.75" customHeight="1" x14ac:dyDescent="0.3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ht="15.75" customHeight="1" x14ac:dyDescent="0.3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ht="15.75" customHeight="1" x14ac:dyDescent="0.3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ht="15.75" customHeight="1" x14ac:dyDescent="0.3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ht="15.75" customHeight="1" x14ac:dyDescent="0.3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ht="15.75" customHeight="1" x14ac:dyDescent="0.3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ht="15.75" customHeight="1" x14ac:dyDescent="0.3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ht="15.75" customHeight="1" x14ac:dyDescent="0.3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ht="15.75" customHeight="1" x14ac:dyDescent="0.3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ht="15.75" customHeight="1" x14ac:dyDescent="0.3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ht="15.75" customHeight="1" x14ac:dyDescent="0.3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ht="15.75" customHeight="1" x14ac:dyDescent="0.3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ht="15.75" customHeight="1" x14ac:dyDescent="0.3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ht="15.75" customHeight="1" x14ac:dyDescent="0.3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ht="15.75" customHeight="1" x14ac:dyDescent="0.3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ht="15.75" customHeight="1" x14ac:dyDescent="0.3"/>
    <row r="58" spans="1:25" ht="15.75" customHeight="1" x14ac:dyDescent="0.3"/>
    <row r="59" spans="1:25" ht="15.75" customHeight="1" x14ac:dyDescent="0.3"/>
    <row r="60" spans="1:25" ht="15.75" customHeight="1" x14ac:dyDescent="0.3"/>
    <row r="61" spans="1:25" ht="15.75" customHeight="1" x14ac:dyDescent="0.3"/>
    <row r="62" spans="1:25" ht="15.75" customHeight="1" x14ac:dyDescent="0.3"/>
    <row r="63" spans="1:25" ht="15.75" customHeight="1" x14ac:dyDescent="0.3"/>
  </sheetData>
  <sheetProtection selectLockedCells="1" selectUnlockedCells="1"/>
  <mergeCells count="1">
    <mergeCell ref="D2:I2"/>
  </mergeCells>
  <hyperlinks>
    <hyperlink ref="B2" location="'Index'!A3" tooltip="Go to the Index sheet" display="á" xr:uid="{489B0C8E-EE8F-4993-8414-E8555B59F23C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00A0C-6EAD-4AEA-B087-97DBCF4417F5}">
  <sheetPr codeName="Sheet38">
    <tabColor rgb="FFC00000"/>
    <pageSetUpPr fitToPage="1"/>
  </sheetPr>
  <dimension ref="A1:Y66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6" width="8.7109375" style="10" customWidth="1"/>
    <col min="7" max="7" width="5" style="10" customWidth="1"/>
    <col min="8" max="8" width="8.7109375" style="10" customWidth="1"/>
    <col min="9" max="9" width="5" style="10" customWidth="1"/>
    <col min="10" max="10" width="1.7109375" style="10" customWidth="1"/>
    <col min="11" max="11" width="2.7109375" style="36" customWidth="1"/>
    <col min="12" max="13" width="20.7109375" style="10" customWidth="1"/>
    <col min="14" max="16" width="7.7109375" style="10" customWidth="1"/>
    <col min="17" max="17" width="5" style="10" customWidth="1"/>
    <col min="18" max="18" width="8.7109375" style="10" customWidth="1"/>
    <col min="19" max="21" width="5" style="10" customWidth="1"/>
    <col min="22" max="22" width="3.7109375" style="10" customWidth="1"/>
    <col min="23" max="23" width="5" style="10" customWidth="1"/>
    <col min="24" max="25" width="10.28515625" style="10"/>
  </cols>
  <sheetData>
    <row r="1" spans="1:25" ht="18" x14ac:dyDescent="0.35">
      <c r="A1" s="86"/>
      <c r="B1" s="2" t="s">
        <v>1561</v>
      </c>
      <c r="C1" s="2"/>
      <c r="D1" s="3"/>
      <c r="E1" s="3"/>
      <c r="F1" s="3"/>
      <c r="G1" s="3"/>
      <c r="H1" s="3"/>
      <c r="I1" s="4" t="s">
        <v>1489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A2" s="41"/>
      <c r="B2" s="5" t="s">
        <v>2</v>
      </c>
      <c r="C2" s="93"/>
      <c r="D2" s="7" t="s">
        <v>3</v>
      </c>
      <c r="E2" s="7"/>
      <c r="F2" s="7"/>
      <c r="G2" s="7"/>
      <c r="H2" s="7"/>
      <c r="I2" s="7"/>
    </row>
    <row r="3" spans="1:25" ht="15.75" customHeight="1" x14ac:dyDescent="0.3">
      <c r="A3" s="1"/>
      <c r="B3" s="8" t="s">
        <v>4</v>
      </c>
      <c r="C3" s="9" t="s">
        <v>1562</v>
      </c>
      <c r="D3" s="9"/>
      <c r="E3" s="9" t="s">
        <v>1707</v>
      </c>
      <c r="F3" s="8"/>
      <c r="G3" s="8"/>
      <c r="H3" s="8"/>
      <c r="I3" s="8"/>
      <c r="J3" s="8"/>
      <c r="K3" s="10"/>
      <c r="U3" s="8"/>
      <c r="V3" s="8"/>
      <c r="W3" s="8"/>
      <c r="X3" s="8"/>
      <c r="Y3" s="8"/>
    </row>
    <row r="4" spans="1:25" ht="15.75" customHeight="1" x14ac:dyDescent="0.3">
      <c r="A4" s="327">
        <v>2</v>
      </c>
      <c r="B4" s="332" t="s">
        <v>10</v>
      </c>
      <c r="C4" s="333" t="s">
        <v>11</v>
      </c>
      <c r="D4" s="314"/>
      <c r="E4" s="334"/>
      <c r="F4" s="319" t="s">
        <v>12</v>
      </c>
      <c r="G4" s="319" t="s">
        <v>13</v>
      </c>
      <c r="H4" s="319" t="s">
        <v>14</v>
      </c>
      <c r="I4" s="320" t="s">
        <v>15</v>
      </c>
      <c r="K4" s="10"/>
    </row>
    <row r="5" spans="1:25" ht="15.75" customHeight="1" x14ac:dyDescent="0.3">
      <c r="A5" s="15">
        <v>6</v>
      </c>
      <c r="B5" s="16" t="s">
        <v>157</v>
      </c>
      <c r="C5" s="16" t="s">
        <v>158</v>
      </c>
      <c r="D5" s="352">
        <v>99.003</v>
      </c>
      <c r="E5" s="352">
        <v>98.003</v>
      </c>
      <c r="F5" s="365">
        <f>SUM(D5:E5)</f>
        <v>197.006</v>
      </c>
      <c r="G5" s="18">
        <v>7</v>
      </c>
      <c r="H5" s="365">
        <v>1384.0319999999999</v>
      </c>
      <c r="I5" s="19">
        <v>50</v>
      </c>
      <c r="K5" s="10"/>
    </row>
    <row r="6" spans="1:25" ht="15.75" customHeight="1" x14ac:dyDescent="0.3">
      <c r="A6" s="20">
        <v>8</v>
      </c>
      <c r="B6" s="27" t="s">
        <v>971</v>
      </c>
      <c r="C6" s="27" t="s">
        <v>742</v>
      </c>
      <c r="D6" s="338">
        <v>99.001000000000005</v>
      </c>
      <c r="E6" s="338">
        <v>97.001999999999995</v>
      </c>
      <c r="F6" s="339">
        <f>SUM(D6:E6)</f>
        <v>196.00299999999999</v>
      </c>
      <c r="G6" s="23">
        <v>6</v>
      </c>
      <c r="H6" s="339">
        <v>1384.028</v>
      </c>
      <c r="I6" s="29">
        <v>49</v>
      </c>
      <c r="K6" s="10"/>
    </row>
    <row r="7" spans="1:25" ht="15.75" customHeight="1" x14ac:dyDescent="0.3">
      <c r="A7" s="20">
        <v>3</v>
      </c>
      <c r="B7" s="27" t="s">
        <v>1491</v>
      </c>
      <c r="C7" s="27" t="s">
        <v>742</v>
      </c>
      <c r="D7" s="338">
        <v>99.001000000000005</v>
      </c>
      <c r="E7" s="338">
        <v>97.001000000000005</v>
      </c>
      <c r="F7" s="339">
        <f>SUM(D7:E7)</f>
        <v>196.00200000000001</v>
      </c>
      <c r="G7" s="23">
        <v>5</v>
      </c>
      <c r="H7" s="339">
        <v>1384.0250000000001</v>
      </c>
      <c r="I7" s="29">
        <v>46</v>
      </c>
      <c r="J7" s="91"/>
      <c r="K7" s="10"/>
    </row>
    <row r="8" spans="1:25" ht="15.75" customHeight="1" x14ac:dyDescent="0.3">
      <c r="A8" s="20">
        <v>7</v>
      </c>
      <c r="B8" s="27" t="s">
        <v>526</v>
      </c>
      <c r="C8" s="27" t="s">
        <v>104</v>
      </c>
      <c r="D8" s="338">
        <v>98</v>
      </c>
      <c r="E8" s="338">
        <v>97.004000000000005</v>
      </c>
      <c r="F8" s="339">
        <f>SUM(D8:E8)</f>
        <v>195.00400000000002</v>
      </c>
      <c r="G8" s="23">
        <v>4</v>
      </c>
      <c r="H8" s="339">
        <v>1376.027</v>
      </c>
      <c r="I8" s="29">
        <v>41</v>
      </c>
    </row>
    <row r="9" spans="1:25" ht="15.75" customHeight="1" x14ac:dyDescent="0.3">
      <c r="A9" s="20">
        <v>5</v>
      </c>
      <c r="B9" s="27" t="s">
        <v>993</v>
      </c>
      <c r="C9" s="27" t="s">
        <v>742</v>
      </c>
      <c r="D9" s="338">
        <v>100.003</v>
      </c>
      <c r="E9" s="338">
        <v>98.003</v>
      </c>
      <c r="F9" s="339">
        <f>SUM(D9:E9)</f>
        <v>198.006</v>
      </c>
      <c r="G9" s="23">
        <v>9</v>
      </c>
      <c r="H9" s="339">
        <v>1373.0310000000002</v>
      </c>
      <c r="I9" s="29">
        <v>41</v>
      </c>
    </row>
    <row r="10" spans="1:25" x14ac:dyDescent="0.3">
      <c r="A10" s="20">
        <v>9</v>
      </c>
      <c r="B10" s="27" t="s">
        <v>1281</v>
      </c>
      <c r="C10" s="27" t="s">
        <v>1262</v>
      </c>
      <c r="D10" s="338">
        <v>100.004</v>
      </c>
      <c r="E10" s="338">
        <v>98</v>
      </c>
      <c r="F10" s="339">
        <f>SUM(D10:E10)</f>
        <v>198.00400000000002</v>
      </c>
      <c r="G10" s="23">
        <v>8</v>
      </c>
      <c r="H10" s="339">
        <v>1374.029</v>
      </c>
      <c r="I10" s="29">
        <v>39</v>
      </c>
    </row>
    <row r="11" spans="1:25" x14ac:dyDescent="0.3">
      <c r="A11" s="20">
        <v>2</v>
      </c>
      <c r="B11" s="27" t="s">
        <v>1501</v>
      </c>
      <c r="C11" s="27" t="s">
        <v>267</v>
      </c>
      <c r="D11" s="338">
        <v>98.001000000000005</v>
      </c>
      <c r="E11" s="338">
        <v>96.001000000000005</v>
      </c>
      <c r="F11" s="339">
        <f>SUM(D11:E11)</f>
        <v>194.00200000000001</v>
      </c>
      <c r="G11" s="23">
        <v>3</v>
      </c>
      <c r="H11" s="350">
        <v>1358.019</v>
      </c>
      <c r="I11" s="25">
        <v>25</v>
      </c>
    </row>
    <row r="12" spans="1:25" x14ac:dyDescent="0.3">
      <c r="A12" s="20">
        <v>1</v>
      </c>
      <c r="B12" s="27" t="s">
        <v>1563</v>
      </c>
      <c r="C12" s="27" t="s">
        <v>596</v>
      </c>
      <c r="D12" s="338">
        <v>96.001999999999995</v>
      </c>
      <c r="E12" s="338">
        <v>96.001999999999995</v>
      </c>
      <c r="F12" s="339">
        <f>SUM(D12:E12)</f>
        <v>192.00399999999999</v>
      </c>
      <c r="G12" s="23">
        <v>2</v>
      </c>
      <c r="H12" s="339">
        <v>1354.0219999999999</v>
      </c>
      <c r="I12" s="25">
        <v>22</v>
      </c>
    </row>
    <row r="13" spans="1:25" x14ac:dyDescent="0.3">
      <c r="A13" s="366">
        <v>4</v>
      </c>
      <c r="B13" s="367" t="s">
        <v>1496</v>
      </c>
      <c r="C13" s="367" t="s">
        <v>1262</v>
      </c>
      <c r="D13" s="368" t="s">
        <v>79</v>
      </c>
      <c r="E13" s="368"/>
      <c r="F13" s="369">
        <f>SUM(D13:E13)</f>
        <v>0</v>
      </c>
      <c r="G13" s="370">
        <v>0</v>
      </c>
      <c r="H13" s="342">
        <v>0</v>
      </c>
      <c r="I13" s="35">
        <v>0</v>
      </c>
    </row>
    <row r="15" spans="1:25" x14ac:dyDescent="0.3">
      <c r="A15" s="1"/>
      <c r="B15" s="8" t="s">
        <v>7</v>
      </c>
      <c r="C15" s="9" t="s">
        <v>1564</v>
      </c>
      <c r="D15" s="9"/>
      <c r="E15" s="9" t="s">
        <v>1708</v>
      </c>
      <c r="F15" s="8"/>
      <c r="G15" s="8"/>
      <c r="H15" s="8"/>
      <c r="I15" s="8"/>
    </row>
    <row r="16" spans="1:25" x14ac:dyDescent="0.3">
      <c r="A16" s="327">
        <v>2</v>
      </c>
      <c r="B16" s="332" t="s">
        <v>10</v>
      </c>
      <c r="C16" s="333" t="s">
        <v>11</v>
      </c>
      <c r="D16" s="314"/>
      <c r="E16" s="334"/>
      <c r="F16" s="319" t="s">
        <v>12</v>
      </c>
      <c r="G16" s="319" t="s">
        <v>13</v>
      </c>
      <c r="H16" s="319" t="s">
        <v>14</v>
      </c>
      <c r="I16" s="320" t="s">
        <v>15</v>
      </c>
    </row>
    <row r="17" spans="1:9" x14ac:dyDescent="0.3">
      <c r="A17" s="15">
        <v>9</v>
      </c>
      <c r="B17" s="16" t="s">
        <v>1567</v>
      </c>
      <c r="C17" s="16" t="s">
        <v>550</v>
      </c>
      <c r="D17" s="352">
        <v>100.004</v>
      </c>
      <c r="E17" s="352">
        <v>97.001000000000005</v>
      </c>
      <c r="F17" s="365">
        <f>SUM(D17:E17)</f>
        <v>197.005</v>
      </c>
      <c r="G17" s="18">
        <v>8</v>
      </c>
      <c r="H17" s="365">
        <v>1375.0309999999999</v>
      </c>
      <c r="I17" s="19">
        <v>47</v>
      </c>
    </row>
    <row r="18" spans="1:9" x14ac:dyDescent="0.3">
      <c r="A18" s="20">
        <v>7</v>
      </c>
      <c r="B18" s="27" t="s">
        <v>1565</v>
      </c>
      <c r="C18" s="27" t="s">
        <v>267</v>
      </c>
      <c r="D18" s="338">
        <v>96.001000000000005</v>
      </c>
      <c r="E18" s="338">
        <v>95</v>
      </c>
      <c r="F18" s="339">
        <f>SUM(D18:E18)</f>
        <v>191.001</v>
      </c>
      <c r="G18" s="23">
        <v>2</v>
      </c>
      <c r="H18" s="339">
        <v>1372.0239999999999</v>
      </c>
      <c r="I18" s="29">
        <v>45</v>
      </c>
    </row>
    <row r="19" spans="1:9" x14ac:dyDescent="0.3">
      <c r="A19" s="20">
        <v>5</v>
      </c>
      <c r="B19" s="27" t="s">
        <v>1508</v>
      </c>
      <c r="C19" s="27" t="s">
        <v>1445</v>
      </c>
      <c r="D19" s="338">
        <v>100</v>
      </c>
      <c r="E19" s="338">
        <v>95.001999999999995</v>
      </c>
      <c r="F19" s="339">
        <f>SUM(D19:E19)</f>
        <v>195.00200000000001</v>
      </c>
      <c r="G19" s="23">
        <v>4</v>
      </c>
      <c r="H19" s="339">
        <v>1374.0259999999998</v>
      </c>
      <c r="I19" s="29">
        <v>42</v>
      </c>
    </row>
    <row r="20" spans="1:9" x14ac:dyDescent="0.3">
      <c r="A20" s="20">
        <v>3</v>
      </c>
      <c r="B20" s="27" t="s">
        <v>584</v>
      </c>
      <c r="C20" s="27" t="s">
        <v>585</v>
      </c>
      <c r="D20" s="338">
        <v>99.003</v>
      </c>
      <c r="E20" s="338">
        <v>97</v>
      </c>
      <c r="F20" s="339">
        <f>SUM(D20:E20)</f>
        <v>196.00299999999999</v>
      </c>
      <c r="G20" s="23">
        <v>6</v>
      </c>
      <c r="H20" s="339">
        <v>1372.0260000000001</v>
      </c>
      <c r="I20" s="29">
        <v>42</v>
      </c>
    </row>
    <row r="21" spans="1:9" x14ac:dyDescent="0.3">
      <c r="A21" s="20">
        <v>4</v>
      </c>
      <c r="B21" s="27" t="s">
        <v>1495</v>
      </c>
      <c r="C21" s="27" t="s">
        <v>1445</v>
      </c>
      <c r="D21" s="338">
        <v>100</v>
      </c>
      <c r="E21" s="338">
        <v>99.003</v>
      </c>
      <c r="F21" s="339">
        <f>SUM(D21:E21)</f>
        <v>199.00299999999999</v>
      </c>
      <c r="G21" s="23">
        <v>9</v>
      </c>
      <c r="H21" s="339">
        <v>1373.0229999999999</v>
      </c>
      <c r="I21" s="29">
        <v>41</v>
      </c>
    </row>
    <row r="22" spans="1:9" x14ac:dyDescent="0.3">
      <c r="A22" s="20">
        <v>1</v>
      </c>
      <c r="B22" s="27" t="s">
        <v>1299</v>
      </c>
      <c r="C22" s="27" t="s">
        <v>742</v>
      </c>
      <c r="D22" s="338">
        <v>99.001000000000005</v>
      </c>
      <c r="E22" s="338">
        <v>92.003</v>
      </c>
      <c r="F22" s="339">
        <f>SUM(D22:E22)</f>
        <v>191.00400000000002</v>
      </c>
      <c r="G22" s="23">
        <v>3</v>
      </c>
      <c r="H22" s="339">
        <v>1361.0230000000001</v>
      </c>
      <c r="I22" s="25">
        <v>30</v>
      </c>
    </row>
    <row r="23" spans="1:9" x14ac:dyDescent="0.3">
      <c r="A23" s="20">
        <v>6</v>
      </c>
      <c r="B23" s="27" t="s">
        <v>1455</v>
      </c>
      <c r="C23" s="27" t="s">
        <v>372</v>
      </c>
      <c r="D23" s="338">
        <v>99.001999999999995</v>
      </c>
      <c r="E23" s="338">
        <v>97.001000000000005</v>
      </c>
      <c r="F23" s="339">
        <f>SUM(D23:E23)</f>
        <v>196.00299999999999</v>
      </c>
      <c r="G23" s="23">
        <v>6</v>
      </c>
      <c r="H23" s="339">
        <v>1361.027</v>
      </c>
      <c r="I23" s="29">
        <v>29</v>
      </c>
    </row>
    <row r="24" spans="1:9" x14ac:dyDescent="0.3">
      <c r="A24" s="20">
        <v>8</v>
      </c>
      <c r="B24" s="27" t="s">
        <v>1566</v>
      </c>
      <c r="C24" s="27" t="s">
        <v>64</v>
      </c>
      <c r="D24" s="338">
        <v>98.001999999999995</v>
      </c>
      <c r="E24" s="338">
        <v>92.001000000000005</v>
      </c>
      <c r="F24" s="339">
        <f>SUM(D24:E24)</f>
        <v>190.00299999999999</v>
      </c>
      <c r="G24" s="23">
        <v>1</v>
      </c>
      <c r="H24" s="339">
        <v>1360.0229999999999</v>
      </c>
      <c r="I24" s="29">
        <v>28</v>
      </c>
    </row>
    <row r="25" spans="1:9" x14ac:dyDescent="0.3">
      <c r="A25" s="366">
        <v>2</v>
      </c>
      <c r="B25" s="367" t="s">
        <v>777</v>
      </c>
      <c r="C25" s="367" t="s">
        <v>104</v>
      </c>
      <c r="D25" s="368">
        <v>98.004000000000005</v>
      </c>
      <c r="E25" s="368">
        <v>98.001000000000005</v>
      </c>
      <c r="F25" s="369">
        <f>SUM(D25:E25)</f>
        <v>196.005</v>
      </c>
      <c r="G25" s="370">
        <v>7</v>
      </c>
      <c r="H25" s="342">
        <v>1346.0169999999998</v>
      </c>
      <c r="I25" s="35">
        <v>19</v>
      </c>
    </row>
    <row r="27" spans="1:9" x14ac:dyDescent="0.3">
      <c r="A27" s="1"/>
      <c r="B27" s="8" t="s">
        <v>46</v>
      </c>
      <c r="C27" s="9" t="s">
        <v>1568</v>
      </c>
      <c r="D27" s="9"/>
      <c r="E27" s="9" t="s">
        <v>1709</v>
      </c>
      <c r="F27" s="8"/>
      <c r="G27" s="8"/>
      <c r="H27" s="8"/>
      <c r="I27" s="8"/>
    </row>
    <row r="28" spans="1:9" x14ac:dyDescent="0.3">
      <c r="A28" s="327">
        <v>2</v>
      </c>
      <c r="B28" s="332" t="s">
        <v>10</v>
      </c>
      <c r="C28" s="333" t="s">
        <v>11</v>
      </c>
      <c r="D28" s="314"/>
      <c r="E28" s="334"/>
      <c r="F28" s="319" t="s">
        <v>12</v>
      </c>
      <c r="G28" s="319" t="s">
        <v>13</v>
      </c>
      <c r="H28" s="319" t="s">
        <v>14</v>
      </c>
      <c r="I28" s="320" t="s">
        <v>15</v>
      </c>
    </row>
    <row r="29" spans="1:9" x14ac:dyDescent="0.3">
      <c r="A29" s="15">
        <v>8</v>
      </c>
      <c r="B29" s="16" t="s">
        <v>1513</v>
      </c>
      <c r="C29" s="16" t="s">
        <v>104</v>
      </c>
      <c r="D29" s="352">
        <v>100.001</v>
      </c>
      <c r="E29" s="352">
        <v>97.004999999999995</v>
      </c>
      <c r="F29" s="365">
        <f>SUM(D29:E29)</f>
        <v>197.006</v>
      </c>
      <c r="G29" s="18">
        <v>8</v>
      </c>
      <c r="H29" s="365">
        <v>1375.027</v>
      </c>
      <c r="I29" s="19">
        <v>48</v>
      </c>
    </row>
    <row r="30" spans="1:9" x14ac:dyDescent="0.3">
      <c r="A30" s="20">
        <v>1</v>
      </c>
      <c r="B30" s="27" t="s">
        <v>960</v>
      </c>
      <c r="C30" s="27" t="s">
        <v>742</v>
      </c>
      <c r="D30" s="338">
        <v>97.001999999999995</v>
      </c>
      <c r="E30" s="338">
        <v>97</v>
      </c>
      <c r="F30" s="339">
        <f>SUM(D30:E30)</f>
        <v>194.00200000000001</v>
      </c>
      <c r="G30" s="23">
        <v>5</v>
      </c>
      <c r="H30" s="339">
        <v>1372.0219999999999</v>
      </c>
      <c r="I30" s="25">
        <v>47</v>
      </c>
    </row>
    <row r="31" spans="1:9" x14ac:dyDescent="0.3">
      <c r="A31" s="20">
        <v>3</v>
      </c>
      <c r="B31" s="27" t="s">
        <v>1569</v>
      </c>
      <c r="C31" s="27" t="s">
        <v>596</v>
      </c>
      <c r="D31" s="338">
        <v>100.001</v>
      </c>
      <c r="E31" s="338">
        <v>97.001999999999995</v>
      </c>
      <c r="F31" s="339">
        <f>SUM(D31:E31)</f>
        <v>197.00299999999999</v>
      </c>
      <c r="G31" s="23">
        <v>7</v>
      </c>
      <c r="H31" s="339">
        <v>1370.0249999999999</v>
      </c>
      <c r="I31" s="29">
        <v>47</v>
      </c>
    </row>
    <row r="32" spans="1:9" x14ac:dyDescent="0.3">
      <c r="A32" s="20">
        <v>2</v>
      </c>
      <c r="B32" s="27" t="s">
        <v>1505</v>
      </c>
      <c r="C32" s="27" t="s">
        <v>585</v>
      </c>
      <c r="D32" s="338">
        <v>99.001999999999995</v>
      </c>
      <c r="E32" s="338">
        <v>99</v>
      </c>
      <c r="F32" s="339">
        <f>SUM(D32:E32)</f>
        <v>198.00200000000001</v>
      </c>
      <c r="G32" s="23">
        <v>9</v>
      </c>
      <c r="H32" s="339">
        <v>1371.0229999999999</v>
      </c>
      <c r="I32" s="29">
        <v>46</v>
      </c>
    </row>
    <row r="33" spans="1:9" x14ac:dyDescent="0.3">
      <c r="A33" s="20">
        <v>5</v>
      </c>
      <c r="B33" s="27" t="s">
        <v>1570</v>
      </c>
      <c r="C33" s="27" t="s">
        <v>1445</v>
      </c>
      <c r="D33" s="338">
        <v>97.003</v>
      </c>
      <c r="E33" s="359">
        <v>93.001000000000005</v>
      </c>
      <c r="F33" s="339">
        <f>SUM(D33:E33)</f>
        <v>190.00400000000002</v>
      </c>
      <c r="G33" s="23">
        <v>3</v>
      </c>
      <c r="H33" s="339">
        <v>1360.0219999999999</v>
      </c>
      <c r="I33" s="29">
        <v>36</v>
      </c>
    </row>
    <row r="34" spans="1:9" x14ac:dyDescent="0.3">
      <c r="A34" s="20">
        <v>4</v>
      </c>
      <c r="B34" s="27" t="s">
        <v>592</v>
      </c>
      <c r="C34" s="27" t="s">
        <v>596</v>
      </c>
      <c r="D34" s="338">
        <v>98.001000000000005</v>
      </c>
      <c r="E34" s="338">
        <v>94.001999999999995</v>
      </c>
      <c r="F34" s="339">
        <f>SUM(D34:E34)</f>
        <v>192.00299999999999</v>
      </c>
      <c r="G34" s="23">
        <v>4</v>
      </c>
      <c r="H34" s="339">
        <v>1354.0170000000001</v>
      </c>
      <c r="I34" s="29">
        <v>33</v>
      </c>
    </row>
    <row r="35" spans="1:9" x14ac:dyDescent="0.3">
      <c r="A35" s="20">
        <v>9</v>
      </c>
      <c r="B35" s="27" t="s">
        <v>1510</v>
      </c>
      <c r="C35" s="27" t="s">
        <v>144</v>
      </c>
      <c r="D35" s="338" t="s">
        <v>135</v>
      </c>
      <c r="E35" s="338"/>
      <c r="F35" s="339">
        <f>SUM(D35:E35)</f>
        <v>0</v>
      </c>
      <c r="G35" s="23">
        <v>0</v>
      </c>
      <c r="H35" s="339">
        <v>783.01799999999992</v>
      </c>
      <c r="I35" s="29">
        <v>25</v>
      </c>
    </row>
    <row r="36" spans="1:9" x14ac:dyDescent="0.3">
      <c r="A36" s="20">
        <v>7</v>
      </c>
      <c r="B36" s="27" t="s">
        <v>1492</v>
      </c>
      <c r="C36" s="27" t="s">
        <v>267</v>
      </c>
      <c r="D36" s="338">
        <v>98.003</v>
      </c>
      <c r="E36" s="338">
        <v>97.001000000000005</v>
      </c>
      <c r="F36" s="339">
        <f>SUM(D36:E36)</f>
        <v>195.00400000000002</v>
      </c>
      <c r="G36" s="23">
        <v>6</v>
      </c>
      <c r="H36" s="339">
        <v>769.01100000000008</v>
      </c>
      <c r="I36" s="29">
        <v>15</v>
      </c>
    </row>
    <row r="37" spans="1:9" x14ac:dyDescent="0.3">
      <c r="A37" s="366">
        <v>6</v>
      </c>
      <c r="B37" s="367" t="s">
        <v>1450</v>
      </c>
      <c r="C37" s="367" t="s">
        <v>62</v>
      </c>
      <c r="D37" s="368">
        <v>95</v>
      </c>
      <c r="E37" s="368">
        <v>94.001000000000005</v>
      </c>
      <c r="F37" s="369">
        <f>SUM(D37:E37)</f>
        <v>189.001</v>
      </c>
      <c r="G37" s="370">
        <v>2</v>
      </c>
      <c r="H37" s="342">
        <v>1318.0129999999999</v>
      </c>
      <c r="I37" s="35">
        <v>13</v>
      </c>
    </row>
    <row r="39" spans="1:9" x14ac:dyDescent="0.3">
      <c r="A39" s="1"/>
      <c r="B39" s="8" t="s">
        <v>49</v>
      </c>
      <c r="C39" s="9" t="s">
        <v>1571</v>
      </c>
      <c r="D39" s="9"/>
      <c r="E39" s="9" t="s">
        <v>1710</v>
      </c>
      <c r="F39" s="8"/>
      <c r="G39" s="8"/>
      <c r="H39" s="8"/>
      <c r="I39" s="8"/>
    </row>
    <row r="40" spans="1:9" x14ac:dyDescent="0.3">
      <c r="A40" s="327">
        <v>2</v>
      </c>
      <c r="B40" s="332" t="s">
        <v>10</v>
      </c>
      <c r="C40" s="333" t="s">
        <v>11</v>
      </c>
      <c r="D40" s="314"/>
      <c r="E40" s="334"/>
      <c r="F40" s="319" t="s">
        <v>12</v>
      </c>
      <c r="G40" s="319" t="s">
        <v>13</v>
      </c>
      <c r="H40" s="319" t="s">
        <v>14</v>
      </c>
      <c r="I40" s="320" t="s">
        <v>15</v>
      </c>
    </row>
    <row r="41" spans="1:9" x14ac:dyDescent="0.3">
      <c r="A41" s="15">
        <v>2</v>
      </c>
      <c r="B41" s="16" t="s">
        <v>1573</v>
      </c>
      <c r="C41" s="16" t="s">
        <v>585</v>
      </c>
      <c r="D41" s="352">
        <v>100.001</v>
      </c>
      <c r="E41" s="352">
        <v>99.001000000000005</v>
      </c>
      <c r="F41" s="365">
        <f>SUM(D41:E41)</f>
        <v>199.00200000000001</v>
      </c>
      <c r="G41" s="18">
        <v>8</v>
      </c>
      <c r="H41" s="365">
        <v>1375.0219999999999</v>
      </c>
      <c r="I41" s="19">
        <v>49</v>
      </c>
    </row>
    <row r="42" spans="1:9" x14ac:dyDescent="0.3">
      <c r="A42" s="20">
        <v>9</v>
      </c>
      <c r="B42" s="27" t="s">
        <v>1527</v>
      </c>
      <c r="C42" s="27" t="s">
        <v>267</v>
      </c>
      <c r="D42" s="338">
        <v>96.001000000000005</v>
      </c>
      <c r="E42" s="338">
        <v>96</v>
      </c>
      <c r="F42" s="339">
        <f>SUM(D42:E42)</f>
        <v>192.001</v>
      </c>
      <c r="G42" s="23">
        <v>3</v>
      </c>
      <c r="H42" s="339">
        <v>1369.0179999999998</v>
      </c>
      <c r="I42" s="29">
        <v>44</v>
      </c>
    </row>
    <row r="43" spans="1:9" x14ac:dyDescent="0.3">
      <c r="A43" s="20">
        <v>4</v>
      </c>
      <c r="B43" s="27" t="s">
        <v>609</v>
      </c>
      <c r="C43" s="27" t="s">
        <v>102</v>
      </c>
      <c r="D43" s="338">
        <v>99.001000000000005</v>
      </c>
      <c r="E43" s="338">
        <v>96</v>
      </c>
      <c r="F43" s="339">
        <f>SUM(D43:E43)</f>
        <v>195.001</v>
      </c>
      <c r="G43" s="23">
        <v>5</v>
      </c>
      <c r="H43" s="339">
        <v>1368.027</v>
      </c>
      <c r="I43" s="29">
        <v>44</v>
      </c>
    </row>
    <row r="44" spans="1:9" x14ac:dyDescent="0.3">
      <c r="A44" s="20">
        <v>3</v>
      </c>
      <c r="B44" s="27" t="s">
        <v>159</v>
      </c>
      <c r="C44" s="27" t="s">
        <v>104</v>
      </c>
      <c r="D44" s="338">
        <v>98.001999999999995</v>
      </c>
      <c r="E44" s="338">
        <v>95.001999999999995</v>
      </c>
      <c r="F44" s="339">
        <f>SUM(D44:E44)</f>
        <v>193.00399999999999</v>
      </c>
      <c r="G44" s="23">
        <v>4</v>
      </c>
      <c r="H44" s="339">
        <v>1371.0299999999997</v>
      </c>
      <c r="I44" s="29">
        <v>41</v>
      </c>
    </row>
    <row r="45" spans="1:9" x14ac:dyDescent="0.3">
      <c r="A45" s="20">
        <v>7</v>
      </c>
      <c r="B45" s="27" t="s">
        <v>644</v>
      </c>
      <c r="C45" s="27" t="s">
        <v>585</v>
      </c>
      <c r="D45" s="338">
        <v>97.001000000000005</v>
      </c>
      <c r="E45" s="338">
        <v>93</v>
      </c>
      <c r="F45" s="339">
        <f>SUM(D45:E45)</f>
        <v>190.001</v>
      </c>
      <c r="G45" s="23">
        <v>2</v>
      </c>
      <c r="H45" s="339">
        <v>1366.02</v>
      </c>
      <c r="I45" s="29">
        <v>41</v>
      </c>
    </row>
    <row r="46" spans="1:9" x14ac:dyDescent="0.3">
      <c r="A46" s="20">
        <v>6</v>
      </c>
      <c r="B46" s="27" t="s">
        <v>1324</v>
      </c>
      <c r="C46" s="27" t="s">
        <v>550</v>
      </c>
      <c r="D46" s="338">
        <v>99.001000000000005</v>
      </c>
      <c r="E46" s="338">
        <v>96.003</v>
      </c>
      <c r="F46" s="339">
        <f>SUM(D46:E46)</f>
        <v>195.00400000000002</v>
      </c>
      <c r="G46" s="23">
        <v>6</v>
      </c>
      <c r="H46" s="339">
        <v>1368.027</v>
      </c>
      <c r="I46" s="29">
        <v>35</v>
      </c>
    </row>
    <row r="47" spans="1:9" x14ac:dyDescent="0.3">
      <c r="A47" s="20">
        <v>8</v>
      </c>
      <c r="B47" s="27" t="s">
        <v>1166</v>
      </c>
      <c r="C47" s="27" t="s">
        <v>596</v>
      </c>
      <c r="D47" s="338">
        <v>100.004</v>
      </c>
      <c r="E47" s="338">
        <v>99.003</v>
      </c>
      <c r="F47" s="339">
        <f>SUM(D47:E47)</f>
        <v>199.00700000000001</v>
      </c>
      <c r="G47" s="23">
        <v>9</v>
      </c>
      <c r="H47" s="339">
        <v>1357.0260000000001</v>
      </c>
      <c r="I47" s="29">
        <v>33</v>
      </c>
    </row>
    <row r="48" spans="1:9" x14ac:dyDescent="0.3">
      <c r="A48" s="20">
        <v>5</v>
      </c>
      <c r="B48" s="27" t="s">
        <v>1574</v>
      </c>
      <c r="C48" s="27" t="s">
        <v>550</v>
      </c>
      <c r="D48" s="338" t="s">
        <v>135</v>
      </c>
      <c r="E48" s="338"/>
      <c r="F48" s="339">
        <f>SUM(D48:E48)</f>
        <v>0</v>
      </c>
      <c r="G48" s="23">
        <v>0</v>
      </c>
      <c r="H48" s="339">
        <v>964.01700000000005</v>
      </c>
      <c r="I48" s="29">
        <v>17</v>
      </c>
    </row>
    <row r="49" spans="1:9" x14ac:dyDescent="0.3">
      <c r="A49" s="366">
        <v>1</v>
      </c>
      <c r="B49" s="367" t="s">
        <v>1572</v>
      </c>
      <c r="C49" s="367" t="s">
        <v>596</v>
      </c>
      <c r="D49" s="368">
        <v>99.001000000000005</v>
      </c>
      <c r="E49" s="368">
        <v>98.004000000000005</v>
      </c>
      <c r="F49" s="369">
        <f>SUM(D49:E49)</f>
        <v>197.005</v>
      </c>
      <c r="G49" s="370">
        <v>7</v>
      </c>
      <c r="H49" s="342">
        <v>1318.0129999999999</v>
      </c>
      <c r="I49" s="55">
        <v>15</v>
      </c>
    </row>
    <row r="51" spans="1:9" x14ac:dyDescent="0.3">
      <c r="A51" s="1"/>
      <c r="B51" s="8" t="s">
        <v>82</v>
      </c>
      <c r="C51" s="9" t="s">
        <v>1298</v>
      </c>
      <c r="D51" s="9"/>
      <c r="E51" s="9" t="s">
        <v>1711</v>
      </c>
      <c r="F51" s="8"/>
      <c r="G51" s="8"/>
      <c r="H51" s="8"/>
      <c r="I51" s="8"/>
    </row>
    <row r="52" spans="1:9" x14ac:dyDescent="0.3">
      <c r="A52" s="327">
        <v>2</v>
      </c>
      <c r="B52" s="332" t="s">
        <v>10</v>
      </c>
      <c r="C52" s="333" t="s">
        <v>11</v>
      </c>
      <c r="D52" s="314"/>
      <c r="E52" s="334"/>
      <c r="F52" s="319" t="s">
        <v>12</v>
      </c>
      <c r="G52" s="319" t="s">
        <v>13</v>
      </c>
      <c r="H52" s="319" t="s">
        <v>14</v>
      </c>
      <c r="I52" s="320" t="s">
        <v>15</v>
      </c>
    </row>
    <row r="53" spans="1:9" x14ac:dyDescent="0.3">
      <c r="A53" s="15">
        <v>9</v>
      </c>
      <c r="B53" s="16" t="s">
        <v>1579</v>
      </c>
      <c r="C53" s="16" t="s">
        <v>267</v>
      </c>
      <c r="D53" s="352">
        <v>100</v>
      </c>
      <c r="E53" s="352">
        <v>98</v>
      </c>
      <c r="F53" s="365">
        <f>SUM(D53:E53)</f>
        <v>198</v>
      </c>
      <c r="G53" s="18">
        <v>9</v>
      </c>
      <c r="H53" s="365">
        <v>1369.0240000000001</v>
      </c>
      <c r="I53" s="19">
        <v>51</v>
      </c>
    </row>
    <row r="54" spans="1:9" x14ac:dyDescent="0.3">
      <c r="A54" s="20">
        <v>7</v>
      </c>
      <c r="B54" s="27" t="s">
        <v>1157</v>
      </c>
      <c r="C54" s="27" t="s">
        <v>596</v>
      </c>
      <c r="D54" s="338">
        <v>97</v>
      </c>
      <c r="E54" s="338">
        <v>96</v>
      </c>
      <c r="F54" s="339">
        <f>SUM(D54:E54)</f>
        <v>193</v>
      </c>
      <c r="G54" s="23">
        <v>5</v>
      </c>
      <c r="H54" s="339">
        <v>1371.0219999999999</v>
      </c>
      <c r="I54" s="29">
        <v>50</v>
      </c>
    </row>
    <row r="55" spans="1:9" x14ac:dyDescent="0.3">
      <c r="A55" s="20">
        <v>6</v>
      </c>
      <c r="B55" s="27" t="s">
        <v>697</v>
      </c>
      <c r="C55" s="27" t="s">
        <v>372</v>
      </c>
      <c r="D55" s="338">
        <v>99.003</v>
      </c>
      <c r="E55" s="338">
        <v>98.001000000000005</v>
      </c>
      <c r="F55" s="339">
        <f>SUM(D55:E55)</f>
        <v>197.00400000000002</v>
      </c>
      <c r="G55" s="23">
        <v>7</v>
      </c>
      <c r="H55" s="339">
        <v>1358.0190000000002</v>
      </c>
      <c r="I55" s="29">
        <v>41</v>
      </c>
    </row>
    <row r="56" spans="1:9" x14ac:dyDescent="0.3">
      <c r="A56" s="20">
        <v>5</v>
      </c>
      <c r="B56" s="27" t="s">
        <v>1520</v>
      </c>
      <c r="C56" s="27" t="s">
        <v>104</v>
      </c>
      <c r="D56" s="338">
        <v>99</v>
      </c>
      <c r="E56" s="338">
        <v>95.003</v>
      </c>
      <c r="F56" s="339">
        <f>SUM(D56:E56)</f>
        <v>194.00299999999999</v>
      </c>
      <c r="G56" s="23">
        <v>6</v>
      </c>
      <c r="H56" s="339">
        <v>1355.0160000000001</v>
      </c>
      <c r="I56" s="29">
        <v>38</v>
      </c>
    </row>
    <row r="57" spans="1:9" x14ac:dyDescent="0.3">
      <c r="A57" s="20">
        <v>4</v>
      </c>
      <c r="B57" s="27" t="s">
        <v>1577</v>
      </c>
      <c r="C57" s="27" t="s">
        <v>64</v>
      </c>
      <c r="D57" s="338">
        <v>99.004999999999995</v>
      </c>
      <c r="E57" s="338">
        <v>98.001999999999995</v>
      </c>
      <c r="F57" s="339">
        <f>SUM(D57:E57)</f>
        <v>197.00700000000001</v>
      </c>
      <c r="G57" s="23">
        <v>8</v>
      </c>
      <c r="H57" s="339">
        <v>1360.018</v>
      </c>
      <c r="I57" s="29">
        <v>37</v>
      </c>
    </row>
    <row r="58" spans="1:9" x14ac:dyDescent="0.3">
      <c r="A58" s="20">
        <v>8</v>
      </c>
      <c r="B58" s="27" t="s">
        <v>1578</v>
      </c>
      <c r="C58" s="27" t="s">
        <v>596</v>
      </c>
      <c r="D58" s="338">
        <v>97</v>
      </c>
      <c r="E58" s="338">
        <v>95.001000000000005</v>
      </c>
      <c r="F58" s="339">
        <f>SUM(D58:E58)</f>
        <v>192.001</v>
      </c>
      <c r="G58" s="23">
        <v>4</v>
      </c>
      <c r="H58" s="339">
        <v>1345.018</v>
      </c>
      <c r="I58" s="29">
        <v>31</v>
      </c>
    </row>
    <row r="59" spans="1:9" x14ac:dyDescent="0.3">
      <c r="A59" s="20">
        <v>2</v>
      </c>
      <c r="B59" s="27" t="s">
        <v>1575</v>
      </c>
      <c r="C59" s="27" t="s">
        <v>585</v>
      </c>
      <c r="D59" s="338">
        <v>96.001000000000005</v>
      </c>
      <c r="E59" s="338">
        <v>96</v>
      </c>
      <c r="F59" s="339">
        <f>SUM(D59:E59)</f>
        <v>192.001</v>
      </c>
      <c r="G59" s="23">
        <v>4</v>
      </c>
      <c r="H59" s="339">
        <v>1334.0149999999999</v>
      </c>
      <c r="I59" s="29">
        <v>24</v>
      </c>
    </row>
    <row r="60" spans="1:9" x14ac:dyDescent="0.3">
      <c r="A60" s="20">
        <v>1</v>
      </c>
      <c r="B60" s="27" t="s">
        <v>130</v>
      </c>
      <c r="C60" s="27" t="s">
        <v>521</v>
      </c>
      <c r="D60" s="338">
        <v>96.001000000000005</v>
      </c>
      <c r="E60" s="338">
        <v>93.001000000000005</v>
      </c>
      <c r="F60" s="339">
        <f>SUM(D60:E60)</f>
        <v>189.00200000000001</v>
      </c>
      <c r="G60" s="23">
        <v>2</v>
      </c>
      <c r="H60" s="339">
        <v>1241.0160000000001</v>
      </c>
      <c r="I60" s="25">
        <v>24</v>
      </c>
    </row>
    <row r="61" spans="1:9" x14ac:dyDescent="0.3">
      <c r="A61" s="366">
        <v>3</v>
      </c>
      <c r="B61" s="367" t="s">
        <v>1576</v>
      </c>
      <c r="C61" s="367" t="s">
        <v>742</v>
      </c>
      <c r="D61" s="368">
        <v>97.001999999999995</v>
      </c>
      <c r="E61" s="368">
        <v>91</v>
      </c>
      <c r="F61" s="369">
        <f>SUM(D61:E61)</f>
        <v>188.00200000000001</v>
      </c>
      <c r="G61" s="370">
        <v>1</v>
      </c>
      <c r="H61" s="342">
        <v>1331.0150000000001</v>
      </c>
      <c r="I61" s="35">
        <v>23</v>
      </c>
    </row>
    <row r="63" spans="1:9" x14ac:dyDescent="0.3">
      <c r="B63" s="10" t="s">
        <v>1265</v>
      </c>
    </row>
    <row r="65" spans="2:5" x14ac:dyDescent="0.3">
      <c r="B65" s="10" t="s">
        <v>1517</v>
      </c>
      <c r="E65" s="40" t="s">
        <v>166</v>
      </c>
    </row>
    <row r="66" spans="2:5" x14ac:dyDescent="0.3">
      <c r="B66" s="10" t="s">
        <v>167</v>
      </c>
    </row>
  </sheetData>
  <sortState xmlns:xlrd2="http://schemas.microsoft.com/office/spreadsheetml/2017/richdata2" ref="A53:I61">
    <sortCondition descending="1" ref="I53"/>
    <sortCondition descending="1" ref="H53"/>
  </sortState>
  <mergeCells count="1">
    <mergeCell ref="D2:I2"/>
  </mergeCells>
  <hyperlinks>
    <hyperlink ref="B2" location="'Index'!A3" tooltip="Go to the Index sheet" display="á" xr:uid="{19888246-C317-485D-B8A7-3D3D498F8D56}"/>
  </hyperlinks>
  <printOptions horizontalCentered="1"/>
  <pageMargins left="0.31496062992126" right="0.31496062992126" top="1.1023622047244099" bottom="0.59055118110236204" header="0.39370078740157499" footer="0.39370078740157499"/>
  <pageSetup paperSize="9" scale="74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4E740-C4BA-4450-B270-C43665153807}">
  <sheetPr codeName="Sheet2">
    <tabColor theme="9"/>
    <pageSetUpPr fitToPage="1"/>
  </sheetPr>
  <dimension ref="A1:Y64"/>
  <sheetViews>
    <sheetView showGridLines="0" zoomScaleNormal="100" zoomScalePageLayoutView="15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7" width="5" style="10" customWidth="1"/>
    <col min="8" max="8" width="1.7109375" style="10" customWidth="1"/>
    <col min="9" max="9" width="2.7109375" style="36" customWidth="1"/>
    <col min="10" max="11" width="20.7109375" style="10" customWidth="1"/>
    <col min="12" max="15" width="5" style="10" customWidth="1"/>
    <col min="16" max="16" width="2.42578125" style="10" customWidth="1"/>
    <col min="17" max="24" width="4.140625" style="10" customWidth="1"/>
    <col min="25" max="25" width="10.28515625" style="10"/>
  </cols>
  <sheetData>
    <row r="1" spans="1:25" ht="18" x14ac:dyDescent="0.35">
      <c r="A1" s="1"/>
      <c r="B1" s="2" t="s">
        <v>0</v>
      </c>
      <c r="C1" s="2"/>
      <c r="D1" s="3"/>
      <c r="E1" s="3"/>
      <c r="F1" s="3"/>
      <c r="G1" s="3"/>
      <c r="H1" s="3"/>
      <c r="I1" s="4" t="s">
        <v>1</v>
      </c>
      <c r="J1" s="2"/>
      <c r="K1" s="3"/>
      <c r="L1" s="4">
        <v>3057486</v>
      </c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A2" s="1"/>
      <c r="B2" s="5" t="s">
        <v>2</v>
      </c>
      <c r="C2" s="6"/>
      <c r="D2" s="3"/>
      <c r="E2" s="3"/>
      <c r="F2" s="3"/>
      <c r="G2" s="3"/>
      <c r="H2" s="3"/>
      <c r="I2" s="3"/>
      <c r="J2" s="7" t="s">
        <v>3</v>
      </c>
      <c r="K2" s="7"/>
      <c r="L2" s="7"/>
      <c r="M2" s="7"/>
      <c r="N2" s="7"/>
      <c r="O2" s="7"/>
      <c r="P2" s="3"/>
      <c r="Q2" s="3"/>
      <c r="R2" s="3"/>
      <c r="S2" s="3"/>
      <c r="T2" s="3"/>
      <c r="U2" s="3"/>
      <c r="V2" s="3"/>
      <c r="W2" s="3"/>
      <c r="X2" s="2"/>
      <c r="Y2" s="2"/>
    </row>
    <row r="3" spans="1:25" ht="15.75" customHeight="1" x14ac:dyDescent="0.3">
      <c r="A3" s="1"/>
      <c r="B3" s="8" t="s">
        <v>4</v>
      </c>
      <c r="C3" s="9" t="s">
        <v>5</v>
      </c>
      <c r="D3" s="9"/>
      <c r="E3" s="9" t="s">
        <v>6</v>
      </c>
      <c r="F3" s="8"/>
      <c r="G3" s="8"/>
      <c r="H3" s="8"/>
      <c r="I3" s="1"/>
      <c r="J3" s="8" t="s">
        <v>7</v>
      </c>
      <c r="K3" s="9" t="s">
        <v>8</v>
      </c>
      <c r="L3" s="9"/>
      <c r="M3" s="9" t="s">
        <v>9</v>
      </c>
      <c r="N3" s="8"/>
      <c r="O3" s="8"/>
      <c r="R3" s="8"/>
      <c r="S3" s="8"/>
      <c r="T3" s="8"/>
      <c r="U3" s="8"/>
      <c r="V3" s="8"/>
      <c r="W3" s="8"/>
      <c r="X3" s="8"/>
      <c r="Y3" s="8"/>
    </row>
    <row r="4" spans="1:25" ht="15.75" customHeight="1" x14ac:dyDescent="0.3">
      <c r="A4" s="11">
        <v>1</v>
      </c>
      <c r="B4" s="12" t="s">
        <v>10</v>
      </c>
      <c r="C4" s="12" t="s">
        <v>11</v>
      </c>
      <c r="D4" s="13" t="s">
        <v>12</v>
      </c>
      <c r="E4" s="13" t="s">
        <v>13</v>
      </c>
      <c r="F4" s="13" t="s">
        <v>14</v>
      </c>
      <c r="G4" s="14" t="s">
        <v>15</v>
      </c>
      <c r="I4" s="11">
        <v>1</v>
      </c>
      <c r="J4" s="12" t="s">
        <v>10</v>
      </c>
      <c r="K4" s="12" t="s">
        <v>11</v>
      </c>
      <c r="L4" s="13" t="s">
        <v>12</v>
      </c>
      <c r="M4" s="13" t="s">
        <v>13</v>
      </c>
      <c r="N4" s="13" t="s">
        <v>14</v>
      </c>
      <c r="O4" s="14" t="s">
        <v>15</v>
      </c>
    </row>
    <row r="5" spans="1:25" ht="15.75" customHeight="1" x14ac:dyDescent="0.3">
      <c r="A5" s="15">
        <v>5</v>
      </c>
      <c r="B5" s="16" t="s">
        <v>16</v>
      </c>
      <c r="C5" s="16" t="s">
        <v>17</v>
      </c>
      <c r="D5" s="17">
        <v>191</v>
      </c>
      <c r="E5" s="18">
        <v>9</v>
      </c>
      <c r="F5" s="18">
        <v>1332</v>
      </c>
      <c r="G5" s="19">
        <v>56</v>
      </c>
      <c r="I5" s="15">
        <v>9</v>
      </c>
      <c r="J5" s="16" t="s">
        <v>18</v>
      </c>
      <c r="K5" s="16" t="s">
        <v>19</v>
      </c>
      <c r="L5" s="17">
        <v>180</v>
      </c>
      <c r="M5" s="18">
        <v>8</v>
      </c>
      <c r="N5" s="18">
        <v>1258</v>
      </c>
      <c r="O5" s="19">
        <v>49</v>
      </c>
    </row>
    <row r="6" spans="1:25" ht="15.75" customHeight="1" x14ac:dyDescent="0.3">
      <c r="A6" s="20">
        <v>2</v>
      </c>
      <c r="B6" s="21" t="s">
        <v>20</v>
      </c>
      <c r="C6" s="21" t="s">
        <v>21</v>
      </c>
      <c r="D6" s="22">
        <v>190</v>
      </c>
      <c r="E6" s="23">
        <v>6</v>
      </c>
      <c r="F6" s="24">
        <v>1343</v>
      </c>
      <c r="G6" s="25">
        <v>55</v>
      </c>
      <c r="I6" s="20">
        <v>3</v>
      </c>
      <c r="J6" s="26" t="s">
        <v>22</v>
      </c>
      <c r="K6" s="27" t="s">
        <v>23</v>
      </c>
      <c r="L6" s="22">
        <v>170</v>
      </c>
      <c r="M6" s="23">
        <v>2</v>
      </c>
      <c r="N6" s="28">
        <v>1256</v>
      </c>
      <c r="O6" s="29">
        <v>46</v>
      </c>
    </row>
    <row r="7" spans="1:25" ht="15.75" customHeight="1" x14ac:dyDescent="0.3">
      <c r="A7" s="20">
        <v>8</v>
      </c>
      <c r="B7" s="27" t="s">
        <v>24</v>
      </c>
      <c r="C7" s="27" t="s">
        <v>17</v>
      </c>
      <c r="D7" s="22">
        <v>187</v>
      </c>
      <c r="E7" s="23">
        <v>2</v>
      </c>
      <c r="F7" s="28">
        <v>1330</v>
      </c>
      <c r="G7" s="29">
        <v>48</v>
      </c>
      <c r="I7" s="20">
        <v>8</v>
      </c>
      <c r="J7" s="27" t="s">
        <v>25</v>
      </c>
      <c r="K7" s="27" t="s">
        <v>26</v>
      </c>
      <c r="L7" s="22">
        <v>182</v>
      </c>
      <c r="M7" s="23">
        <v>9</v>
      </c>
      <c r="N7" s="28">
        <v>1250</v>
      </c>
      <c r="O7" s="29">
        <v>46</v>
      </c>
    </row>
    <row r="8" spans="1:25" ht="15.75" customHeight="1" x14ac:dyDescent="0.3">
      <c r="A8" s="20">
        <v>4</v>
      </c>
      <c r="B8" s="27" t="s">
        <v>27</v>
      </c>
      <c r="C8" s="27" t="s">
        <v>28</v>
      </c>
      <c r="D8" s="22">
        <v>191</v>
      </c>
      <c r="E8" s="23">
        <v>9</v>
      </c>
      <c r="F8" s="28">
        <v>1310</v>
      </c>
      <c r="G8" s="29">
        <v>44</v>
      </c>
      <c r="I8" s="20">
        <v>2</v>
      </c>
      <c r="J8" s="27" t="s">
        <v>29</v>
      </c>
      <c r="K8" s="27" t="s">
        <v>30</v>
      </c>
      <c r="L8" s="22">
        <v>180</v>
      </c>
      <c r="M8" s="23">
        <v>8</v>
      </c>
      <c r="N8" s="28">
        <v>1247</v>
      </c>
      <c r="O8" s="29">
        <v>46</v>
      </c>
    </row>
    <row r="9" spans="1:25" ht="15.75" customHeight="1" x14ac:dyDescent="0.3">
      <c r="A9" s="20">
        <v>1</v>
      </c>
      <c r="B9" s="21" t="s">
        <v>31</v>
      </c>
      <c r="C9" s="21" t="s">
        <v>30</v>
      </c>
      <c r="D9" s="22">
        <v>191</v>
      </c>
      <c r="E9" s="23">
        <v>9</v>
      </c>
      <c r="F9" s="24">
        <v>1286</v>
      </c>
      <c r="G9" s="25">
        <v>36</v>
      </c>
      <c r="I9" s="20">
        <v>5</v>
      </c>
      <c r="J9" s="27" t="s">
        <v>32</v>
      </c>
      <c r="K9" s="27" t="s">
        <v>17</v>
      </c>
      <c r="L9" s="22">
        <v>179</v>
      </c>
      <c r="M9" s="23">
        <v>6</v>
      </c>
      <c r="N9" s="28">
        <v>1247</v>
      </c>
      <c r="O9" s="29">
        <v>43</v>
      </c>
    </row>
    <row r="10" spans="1:25" ht="15.75" customHeight="1" x14ac:dyDescent="0.3">
      <c r="A10" s="20">
        <v>9</v>
      </c>
      <c r="B10" s="27" t="s">
        <v>33</v>
      </c>
      <c r="C10" s="27" t="s">
        <v>19</v>
      </c>
      <c r="D10" s="22">
        <v>188</v>
      </c>
      <c r="E10" s="23">
        <v>4</v>
      </c>
      <c r="F10" s="28">
        <v>1291</v>
      </c>
      <c r="G10" s="29">
        <v>32</v>
      </c>
      <c r="I10" s="20">
        <v>6</v>
      </c>
      <c r="J10" s="27" t="s">
        <v>34</v>
      </c>
      <c r="K10" s="27" t="s">
        <v>23</v>
      </c>
      <c r="L10" s="22">
        <v>174</v>
      </c>
      <c r="M10" s="23">
        <v>4</v>
      </c>
      <c r="N10" s="28">
        <v>1238</v>
      </c>
      <c r="O10" s="29">
        <v>41</v>
      </c>
    </row>
    <row r="11" spans="1:25" ht="15.75" customHeight="1" x14ac:dyDescent="0.3">
      <c r="A11" s="20">
        <v>3</v>
      </c>
      <c r="B11" s="27" t="s">
        <v>35</v>
      </c>
      <c r="C11" s="27" t="s">
        <v>36</v>
      </c>
      <c r="D11" s="22">
        <v>189</v>
      </c>
      <c r="E11" s="23">
        <v>5</v>
      </c>
      <c r="F11" s="28">
        <v>1285</v>
      </c>
      <c r="G11" s="29">
        <v>28</v>
      </c>
      <c r="I11" s="20">
        <v>4</v>
      </c>
      <c r="J11" s="27" t="s">
        <v>37</v>
      </c>
      <c r="K11" s="27" t="s">
        <v>19</v>
      </c>
      <c r="L11" s="22">
        <v>176</v>
      </c>
      <c r="M11" s="23">
        <v>5</v>
      </c>
      <c r="N11" s="28">
        <v>1207</v>
      </c>
      <c r="O11" s="29">
        <v>25</v>
      </c>
    </row>
    <row r="12" spans="1:25" ht="15.75" customHeight="1" x14ac:dyDescent="0.3">
      <c r="A12" s="20">
        <v>6</v>
      </c>
      <c r="B12" s="27" t="s">
        <v>38</v>
      </c>
      <c r="C12" s="27" t="s">
        <v>39</v>
      </c>
      <c r="D12" s="22">
        <v>188</v>
      </c>
      <c r="E12" s="23">
        <v>4</v>
      </c>
      <c r="F12" s="28">
        <v>1262</v>
      </c>
      <c r="G12" s="29">
        <v>15</v>
      </c>
      <c r="I12" s="20">
        <v>1</v>
      </c>
      <c r="J12" s="21" t="s">
        <v>40</v>
      </c>
      <c r="K12" s="21" t="s">
        <v>41</v>
      </c>
      <c r="L12" s="22">
        <v>169</v>
      </c>
      <c r="M12" s="23">
        <v>1</v>
      </c>
      <c r="N12" s="24">
        <v>1187</v>
      </c>
      <c r="O12" s="25">
        <v>15</v>
      </c>
    </row>
    <row r="13" spans="1:25" ht="15.75" customHeight="1" x14ac:dyDescent="0.3">
      <c r="A13" s="30">
        <v>7</v>
      </c>
      <c r="B13" s="31" t="s">
        <v>42</v>
      </c>
      <c r="C13" s="31" t="s">
        <v>43</v>
      </c>
      <c r="D13" s="32">
        <v>184</v>
      </c>
      <c r="E13" s="33">
        <v>1</v>
      </c>
      <c r="F13" s="34">
        <v>1259</v>
      </c>
      <c r="G13" s="35">
        <v>14</v>
      </c>
      <c r="I13" s="30">
        <v>7</v>
      </c>
      <c r="J13" s="31" t="s">
        <v>44</v>
      </c>
      <c r="K13" s="31" t="s">
        <v>45</v>
      </c>
      <c r="L13" s="32">
        <v>172</v>
      </c>
      <c r="M13" s="33">
        <v>3</v>
      </c>
      <c r="N13" s="34">
        <v>1167</v>
      </c>
      <c r="O13" s="35">
        <v>12</v>
      </c>
    </row>
    <row r="14" spans="1:25" ht="15.75" customHeight="1" x14ac:dyDescent="0.3"/>
    <row r="15" spans="1:25" ht="15.75" customHeight="1" x14ac:dyDescent="0.3">
      <c r="A15" s="1"/>
      <c r="B15" s="8" t="s">
        <v>46</v>
      </c>
      <c r="C15" s="9" t="s">
        <v>47</v>
      </c>
      <c r="D15" s="9"/>
      <c r="E15" s="9" t="s">
        <v>48</v>
      </c>
      <c r="F15" s="8"/>
      <c r="G15" s="8"/>
      <c r="I15" s="1"/>
      <c r="J15" s="8" t="s">
        <v>49</v>
      </c>
      <c r="K15" s="9" t="s">
        <v>50</v>
      </c>
      <c r="L15" s="9"/>
      <c r="M15" s="9" t="s">
        <v>51</v>
      </c>
      <c r="N15" s="8"/>
      <c r="O15" s="8"/>
    </row>
    <row r="16" spans="1:25" ht="15.75" customHeight="1" x14ac:dyDescent="0.3">
      <c r="A16" s="11">
        <v>1</v>
      </c>
      <c r="B16" s="12" t="s">
        <v>10</v>
      </c>
      <c r="C16" s="12" t="s">
        <v>11</v>
      </c>
      <c r="D16" s="13" t="s">
        <v>12</v>
      </c>
      <c r="E16" s="13" t="s">
        <v>13</v>
      </c>
      <c r="F16" s="13" t="s">
        <v>14</v>
      </c>
      <c r="G16" s="14" t="s">
        <v>15</v>
      </c>
      <c r="I16" s="11">
        <v>1</v>
      </c>
      <c r="J16" s="12" t="s">
        <v>10</v>
      </c>
      <c r="K16" s="12" t="s">
        <v>11</v>
      </c>
      <c r="L16" s="13" t="s">
        <v>12</v>
      </c>
      <c r="M16" s="13" t="s">
        <v>13</v>
      </c>
      <c r="N16" s="13" t="s">
        <v>14</v>
      </c>
      <c r="O16" s="14" t="s">
        <v>15</v>
      </c>
    </row>
    <row r="17" spans="1:15" ht="15.75" customHeight="1" x14ac:dyDescent="0.3">
      <c r="A17" s="15">
        <v>9</v>
      </c>
      <c r="B17" s="16" t="s">
        <v>52</v>
      </c>
      <c r="C17" s="16" t="s">
        <v>41</v>
      </c>
      <c r="D17" s="17">
        <v>185</v>
      </c>
      <c r="E17" s="18">
        <v>8</v>
      </c>
      <c r="F17" s="18">
        <v>1290</v>
      </c>
      <c r="G17" s="19">
        <v>59</v>
      </c>
      <c r="I17" s="15">
        <v>6</v>
      </c>
      <c r="J17" s="16" t="s">
        <v>53</v>
      </c>
      <c r="K17" s="16" t="s">
        <v>54</v>
      </c>
      <c r="L17" s="17">
        <v>186</v>
      </c>
      <c r="M17" s="18">
        <v>9</v>
      </c>
      <c r="N17" s="18">
        <v>1253</v>
      </c>
      <c r="O17" s="19">
        <v>53</v>
      </c>
    </row>
    <row r="18" spans="1:15" ht="15.75" customHeight="1" x14ac:dyDescent="0.3">
      <c r="A18" s="20">
        <v>6</v>
      </c>
      <c r="B18" s="27" t="s">
        <v>55</v>
      </c>
      <c r="C18" s="27" t="s">
        <v>56</v>
      </c>
      <c r="D18" s="22">
        <v>180</v>
      </c>
      <c r="E18" s="23">
        <v>7</v>
      </c>
      <c r="F18" s="28">
        <v>1268</v>
      </c>
      <c r="G18" s="29">
        <v>49</v>
      </c>
      <c r="I18" s="20">
        <v>8</v>
      </c>
      <c r="J18" s="27" t="s">
        <v>57</v>
      </c>
      <c r="K18" s="27" t="s">
        <v>45</v>
      </c>
      <c r="L18" s="22">
        <v>175</v>
      </c>
      <c r="M18" s="23">
        <v>7</v>
      </c>
      <c r="N18" s="28">
        <v>1242</v>
      </c>
      <c r="O18" s="29">
        <v>47</v>
      </c>
    </row>
    <row r="19" spans="1:15" ht="15.75" customHeight="1" x14ac:dyDescent="0.3">
      <c r="A19" s="20">
        <v>7</v>
      </c>
      <c r="B19" s="27" t="s">
        <v>58</v>
      </c>
      <c r="C19" s="27" t="s">
        <v>59</v>
      </c>
      <c r="D19" s="22">
        <v>188</v>
      </c>
      <c r="E19" s="23">
        <v>9</v>
      </c>
      <c r="F19" s="28">
        <v>1260</v>
      </c>
      <c r="G19" s="29">
        <v>44</v>
      </c>
      <c r="I19" s="20">
        <v>3</v>
      </c>
      <c r="J19" s="27" t="s">
        <v>60</v>
      </c>
      <c r="K19" s="27" t="s">
        <v>39</v>
      </c>
      <c r="L19" s="22">
        <v>168</v>
      </c>
      <c r="M19" s="23">
        <v>2</v>
      </c>
      <c r="N19" s="28">
        <v>1072</v>
      </c>
      <c r="O19" s="29">
        <v>44</v>
      </c>
    </row>
    <row r="20" spans="1:15" ht="15.75" customHeight="1" x14ac:dyDescent="0.3">
      <c r="A20" s="20">
        <v>5</v>
      </c>
      <c r="B20" s="27" t="s">
        <v>61</v>
      </c>
      <c r="C20" s="27" t="s">
        <v>62</v>
      </c>
      <c r="D20" s="22">
        <v>178</v>
      </c>
      <c r="E20" s="23">
        <v>6</v>
      </c>
      <c r="F20" s="28">
        <v>1245</v>
      </c>
      <c r="G20" s="29">
        <v>38</v>
      </c>
      <c r="I20" s="20">
        <v>9</v>
      </c>
      <c r="J20" s="27" t="s">
        <v>63</v>
      </c>
      <c r="K20" s="27" t="s">
        <v>64</v>
      </c>
      <c r="L20" s="22">
        <v>176</v>
      </c>
      <c r="M20" s="23">
        <v>8</v>
      </c>
      <c r="N20" s="28">
        <v>1198</v>
      </c>
      <c r="O20" s="29">
        <v>37</v>
      </c>
    </row>
    <row r="21" spans="1:15" ht="15.75" customHeight="1" x14ac:dyDescent="0.3">
      <c r="A21" s="20">
        <v>1</v>
      </c>
      <c r="B21" s="21" t="s">
        <v>65</v>
      </c>
      <c r="C21" s="21" t="s">
        <v>21</v>
      </c>
      <c r="D21" s="22">
        <v>177</v>
      </c>
      <c r="E21" s="23">
        <v>5</v>
      </c>
      <c r="F21" s="24">
        <v>1239</v>
      </c>
      <c r="G21" s="25">
        <v>34</v>
      </c>
      <c r="I21" s="20">
        <v>4</v>
      </c>
      <c r="J21" s="27" t="s">
        <v>66</v>
      </c>
      <c r="K21" s="27" t="s">
        <v>19</v>
      </c>
      <c r="L21" s="22">
        <v>174</v>
      </c>
      <c r="M21" s="23">
        <v>6</v>
      </c>
      <c r="N21" s="28">
        <v>1200</v>
      </c>
      <c r="O21" s="29">
        <v>36</v>
      </c>
    </row>
    <row r="22" spans="1:15" ht="15.75" customHeight="1" x14ac:dyDescent="0.3">
      <c r="A22" s="20">
        <v>2</v>
      </c>
      <c r="B22" s="27" t="s">
        <v>67</v>
      </c>
      <c r="C22" s="27" t="s">
        <v>23</v>
      </c>
      <c r="D22" s="22">
        <v>176</v>
      </c>
      <c r="E22" s="23">
        <v>4</v>
      </c>
      <c r="F22" s="28">
        <v>1242</v>
      </c>
      <c r="G22" s="29">
        <v>33</v>
      </c>
      <c r="I22" s="20">
        <v>1</v>
      </c>
      <c r="J22" s="21" t="s">
        <v>68</v>
      </c>
      <c r="K22" s="21" t="s">
        <v>69</v>
      </c>
      <c r="L22" s="22">
        <v>166</v>
      </c>
      <c r="M22" s="23">
        <v>1</v>
      </c>
      <c r="N22" s="24">
        <v>1196</v>
      </c>
      <c r="O22" s="25">
        <v>30</v>
      </c>
    </row>
    <row r="23" spans="1:15" ht="15.75" customHeight="1" x14ac:dyDescent="0.3">
      <c r="A23" s="20">
        <v>8</v>
      </c>
      <c r="B23" s="27" t="s">
        <v>70</v>
      </c>
      <c r="C23" s="27" t="s">
        <v>71</v>
      </c>
      <c r="D23" s="22">
        <v>167</v>
      </c>
      <c r="E23" s="23">
        <v>2</v>
      </c>
      <c r="F23" s="28">
        <v>1227</v>
      </c>
      <c r="G23" s="29">
        <v>32</v>
      </c>
      <c r="I23" s="20">
        <v>7</v>
      </c>
      <c r="J23" s="27" t="s">
        <v>72</v>
      </c>
      <c r="K23" s="27" t="s">
        <v>73</v>
      </c>
      <c r="L23" s="22">
        <v>171</v>
      </c>
      <c r="M23" s="23">
        <v>5</v>
      </c>
      <c r="N23" s="28">
        <v>1163</v>
      </c>
      <c r="O23" s="29">
        <v>29</v>
      </c>
    </row>
    <row r="24" spans="1:15" ht="15.75" customHeight="1" x14ac:dyDescent="0.3">
      <c r="A24" s="20">
        <v>3</v>
      </c>
      <c r="B24" s="27" t="s">
        <v>74</v>
      </c>
      <c r="C24" s="27" t="s">
        <v>75</v>
      </c>
      <c r="D24" s="22">
        <v>171</v>
      </c>
      <c r="E24" s="23">
        <v>3</v>
      </c>
      <c r="F24" s="28">
        <v>1201</v>
      </c>
      <c r="G24" s="29">
        <v>26</v>
      </c>
      <c r="I24" s="20">
        <v>5</v>
      </c>
      <c r="J24" s="27" t="s">
        <v>76</v>
      </c>
      <c r="K24" s="27" t="s">
        <v>19</v>
      </c>
      <c r="L24" s="22">
        <v>171</v>
      </c>
      <c r="M24" s="23">
        <v>5</v>
      </c>
      <c r="N24" s="28">
        <v>1178</v>
      </c>
      <c r="O24" s="29">
        <v>24</v>
      </c>
    </row>
    <row r="25" spans="1:15" ht="15.75" customHeight="1" x14ac:dyDescent="0.3">
      <c r="A25" s="30">
        <v>4</v>
      </c>
      <c r="B25" s="31" t="s">
        <v>77</v>
      </c>
      <c r="C25" s="31" t="s">
        <v>78</v>
      </c>
      <c r="D25" s="32" t="s">
        <v>79</v>
      </c>
      <c r="E25" s="33">
        <v>0</v>
      </c>
      <c r="F25" s="34">
        <v>0</v>
      </c>
      <c r="G25" s="35">
        <v>0</v>
      </c>
      <c r="I25" s="30">
        <v>2</v>
      </c>
      <c r="J25" s="31" t="s">
        <v>80</v>
      </c>
      <c r="K25" s="31" t="s">
        <v>81</v>
      </c>
      <c r="L25" s="32">
        <v>169</v>
      </c>
      <c r="M25" s="33">
        <v>3</v>
      </c>
      <c r="N25" s="34">
        <v>1163</v>
      </c>
      <c r="O25" s="35">
        <v>21</v>
      </c>
    </row>
    <row r="26" spans="1:15" ht="15.75" customHeight="1" x14ac:dyDescent="0.3"/>
    <row r="27" spans="1:15" ht="15.75" customHeight="1" x14ac:dyDescent="0.3">
      <c r="A27" s="1"/>
      <c r="B27" s="8" t="s">
        <v>82</v>
      </c>
      <c r="C27" s="9" t="s">
        <v>83</v>
      </c>
      <c r="D27" s="9"/>
      <c r="E27" s="9" t="s">
        <v>84</v>
      </c>
      <c r="F27" s="8"/>
      <c r="G27" s="8"/>
      <c r="I27" s="1"/>
      <c r="J27" s="8" t="s">
        <v>85</v>
      </c>
      <c r="K27" s="9" t="s">
        <v>86</v>
      </c>
      <c r="L27" s="9"/>
      <c r="M27" s="9" t="s">
        <v>87</v>
      </c>
      <c r="N27" s="8"/>
      <c r="O27" s="8"/>
    </row>
    <row r="28" spans="1:15" ht="15.75" customHeight="1" x14ac:dyDescent="0.3">
      <c r="A28" s="11">
        <v>1</v>
      </c>
      <c r="B28" s="12" t="s">
        <v>10</v>
      </c>
      <c r="C28" s="12" t="s">
        <v>11</v>
      </c>
      <c r="D28" s="13" t="s">
        <v>12</v>
      </c>
      <c r="E28" s="13" t="s">
        <v>13</v>
      </c>
      <c r="F28" s="13" t="s">
        <v>14</v>
      </c>
      <c r="G28" s="14" t="s">
        <v>15</v>
      </c>
      <c r="I28" s="11">
        <v>1</v>
      </c>
      <c r="J28" s="12" t="s">
        <v>10</v>
      </c>
      <c r="K28" s="12" t="s">
        <v>11</v>
      </c>
      <c r="L28" s="13" t="s">
        <v>12</v>
      </c>
      <c r="M28" s="13" t="s">
        <v>13</v>
      </c>
      <c r="N28" s="13" t="s">
        <v>14</v>
      </c>
      <c r="O28" s="14" t="s">
        <v>15</v>
      </c>
    </row>
    <row r="29" spans="1:15" ht="15.75" customHeight="1" x14ac:dyDescent="0.3">
      <c r="A29" s="15">
        <v>9</v>
      </c>
      <c r="B29" s="16" t="s">
        <v>88</v>
      </c>
      <c r="C29" s="16" t="s">
        <v>89</v>
      </c>
      <c r="D29" s="17">
        <v>176</v>
      </c>
      <c r="E29" s="18">
        <v>9</v>
      </c>
      <c r="F29" s="18">
        <v>1232</v>
      </c>
      <c r="G29" s="19">
        <v>55</v>
      </c>
      <c r="I29" s="15">
        <v>8</v>
      </c>
      <c r="J29" s="16" t="s">
        <v>90</v>
      </c>
      <c r="K29" s="16" t="s">
        <v>59</v>
      </c>
      <c r="L29" s="17">
        <v>172</v>
      </c>
      <c r="M29" s="18">
        <v>8</v>
      </c>
      <c r="N29" s="18">
        <v>1259</v>
      </c>
      <c r="O29" s="19">
        <v>62</v>
      </c>
    </row>
    <row r="30" spans="1:15" ht="15.75" customHeight="1" x14ac:dyDescent="0.3">
      <c r="A30" s="20">
        <v>8</v>
      </c>
      <c r="B30" s="27" t="s">
        <v>91</v>
      </c>
      <c r="C30" s="27" t="s">
        <v>26</v>
      </c>
      <c r="D30" s="22">
        <v>173</v>
      </c>
      <c r="E30" s="23">
        <v>6</v>
      </c>
      <c r="F30" s="28">
        <v>1204</v>
      </c>
      <c r="G30" s="29">
        <v>41</v>
      </c>
      <c r="I30" s="20">
        <v>1</v>
      </c>
      <c r="J30" s="21" t="s">
        <v>92</v>
      </c>
      <c r="K30" s="21" t="s">
        <v>93</v>
      </c>
      <c r="L30" s="22">
        <v>180</v>
      </c>
      <c r="M30" s="23">
        <v>9</v>
      </c>
      <c r="N30" s="24">
        <v>1209</v>
      </c>
      <c r="O30" s="25">
        <v>50</v>
      </c>
    </row>
    <row r="31" spans="1:15" ht="15.75" customHeight="1" x14ac:dyDescent="0.3">
      <c r="A31" s="20">
        <v>6</v>
      </c>
      <c r="B31" s="27" t="s">
        <v>94</v>
      </c>
      <c r="C31" s="27" t="s">
        <v>69</v>
      </c>
      <c r="D31" s="22">
        <v>168</v>
      </c>
      <c r="E31" s="23">
        <v>3</v>
      </c>
      <c r="F31" s="28">
        <v>1202</v>
      </c>
      <c r="G31" s="29">
        <v>40</v>
      </c>
      <c r="I31" s="20">
        <v>6</v>
      </c>
      <c r="J31" s="27" t="s">
        <v>95</v>
      </c>
      <c r="K31" s="27" t="s">
        <v>59</v>
      </c>
      <c r="L31" s="22">
        <v>168</v>
      </c>
      <c r="M31" s="23">
        <v>6</v>
      </c>
      <c r="N31" s="28">
        <v>1189</v>
      </c>
      <c r="O31" s="29">
        <v>44</v>
      </c>
    </row>
    <row r="32" spans="1:15" ht="15.75" customHeight="1" x14ac:dyDescent="0.3">
      <c r="A32" s="20">
        <v>3</v>
      </c>
      <c r="B32" s="27" t="s">
        <v>96</v>
      </c>
      <c r="C32" s="27" t="s">
        <v>97</v>
      </c>
      <c r="D32" s="22">
        <v>176</v>
      </c>
      <c r="E32" s="23">
        <v>9</v>
      </c>
      <c r="F32" s="28">
        <v>1200</v>
      </c>
      <c r="G32" s="29">
        <v>40</v>
      </c>
      <c r="I32" s="20">
        <v>7</v>
      </c>
      <c r="J32" s="27" t="s">
        <v>98</v>
      </c>
      <c r="K32" s="27" t="s">
        <v>19</v>
      </c>
      <c r="L32" s="22">
        <v>165</v>
      </c>
      <c r="M32" s="23">
        <v>5</v>
      </c>
      <c r="N32" s="28">
        <v>1179</v>
      </c>
      <c r="O32" s="29">
        <v>42</v>
      </c>
    </row>
    <row r="33" spans="1:15" ht="15.75" customHeight="1" x14ac:dyDescent="0.3">
      <c r="A33" s="20">
        <v>1</v>
      </c>
      <c r="B33" s="21" t="s">
        <v>99</v>
      </c>
      <c r="C33" s="21" t="s">
        <v>19</v>
      </c>
      <c r="D33" s="22">
        <v>171</v>
      </c>
      <c r="E33" s="23">
        <v>4</v>
      </c>
      <c r="F33" s="24">
        <v>1191</v>
      </c>
      <c r="G33" s="25">
        <v>33</v>
      </c>
      <c r="I33" s="20">
        <v>3</v>
      </c>
      <c r="J33" s="27" t="s">
        <v>100</v>
      </c>
      <c r="K33" s="27" t="s">
        <v>73</v>
      </c>
      <c r="L33" s="22">
        <v>165</v>
      </c>
      <c r="M33" s="23">
        <v>5</v>
      </c>
      <c r="N33" s="28">
        <v>1171</v>
      </c>
      <c r="O33" s="29">
        <v>35</v>
      </c>
    </row>
    <row r="34" spans="1:15" ht="15.75" customHeight="1" x14ac:dyDescent="0.3">
      <c r="A34" s="20">
        <v>2</v>
      </c>
      <c r="B34" s="27" t="s">
        <v>101</v>
      </c>
      <c r="C34" s="27" t="s">
        <v>102</v>
      </c>
      <c r="D34" s="22">
        <v>174</v>
      </c>
      <c r="E34" s="23">
        <v>7</v>
      </c>
      <c r="F34" s="28">
        <v>1191</v>
      </c>
      <c r="G34" s="29">
        <v>32</v>
      </c>
      <c r="I34" s="20">
        <v>2</v>
      </c>
      <c r="J34" s="27" t="s">
        <v>103</v>
      </c>
      <c r="K34" s="27" t="s">
        <v>104</v>
      </c>
      <c r="L34" s="22">
        <v>163</v>
      </c>
      <c r="M34" s="23">
        <v>3</v>
      </c>
      <c r="N34" s="28">
        <v>1145</v>
      </c>
      <c r="O34" s="29">
        <v>25</v>
      </c>
    </row>
    <row r="35" spans="1:15" ht="15.75" customHeight="1" x14ac:dyDescent="0.3">
      <c r="A35" s="20">
        <v>7</v>
      </c>
      <c r="B35" s="27" t="s">
        <v>105</v>
      </c>
      <c r="C35" s="27" t="s">
        <v>21</v>
      </c>
      <c r="D35" s="22">
        <v>173</v>
      </c>
      <c r="E35" s="23">
        <v>6</v>
      </c>
      <c r="F35" s="28">
        <v>1183</v>
      </c>
      <c r="G35" s="29">
        <v>28</v>
      </c>
      <c r="I35" s="20">
        <v>4</v>
      </c>
      <c r="J35" s="27" t="s">
        <v>106</v>
      </c>
      <c r="K35" s="27" t="s">
        <v>73</v>
      </c>
      <c r="L35" s="22">
        <v>158</v>
      </c>
      <c r="M35" s="23">
        <v>2</v>
      </c>
      <c r="N35" s="28">
        <v>1133</v>
      </c>
      <c r="O35" s="29">
        <v>25</v>
      </c>
    </row>
    <row r="36" spans="1:15" ht="15.75" customHeight="1" x14ac:dyDescent="0.3">
      <c r="A36" s="20">
        <v>4</v>
      </c>
      <c r="B36" s="27" t="s">
        <v>107</v>
      </c>
      <c r="C36" s="27" t="s">
        <v>45</v>
      </c>
      <c r="D36" s="22">
        <v>162</v>
      </c>
      <c r="E36" s="23">
        <v>1</v>
      </c>
      <c r="F36" s="28">
        <v>1181</v>
      </c>
      <c r="G36" s="29">
        <v>28</v>
      </c>
      <c r="I36" s="20">
        <v>9</v>
      </c>
      <c r="J36" s="27" t="s">
        <v>108</v>
      </c>
      <c r="K36" s="27" t="s">
        <v>41</v>
      </c>
      <c r="L36" s="22">
        <v>154</v>
      </c>
      <c r="M36" s="23">
        <v>1</v>
      </c>
      <c r="N36" s="28">
        <v>1123</v>
      </c>
      <c r="O36" s="29">
        <v>19</v>
      </c>
    </row>
    <row r="37" spans="1:15" ht="15.75" customHeight="1" x14ac:dyDescent="0.3">
      <c r="A37" s="30">
        <v>5</v>
      </c>
      <c r="B37" s="31" t="s">
        <v>109</v>
      </c>
      <c r="C37" s="31" t="s">
        <v>30</v>
      </c>
      <c r="D37" s="32">
        <v>168</v>
      </c>
      <c r="E37" s="33">
        <v>3</v>
      </c>
      <c r="F37" s="34">
        <v>1176</v>
      </c>
      <c r="G37" s="35">
        <v>27</v>
      </c>
      <c r="I37" s="30">
        <v>5</v>
      </c>
      <c r="J37" s="31" t="s">
        <v>110</v>
      </c>
      <c r="K37" s="31" t="s">
        <v>30</v>
      </c>
      <c r="L37" s="32">
        <v>170</v>
      </c>
      <c r="M37" s="33">
        <v>7</v>
      </c>
      <c r="N37" s="34">
        <v>1107</v>
      </c>
      <c r="O37" s="35">
        <v>19</v>
      </c>
    </row>
    <row r="38" spans="1:15" ht="15.75" customHeight="1" x14ac:dyDescent="0.3"/>
    <row r="39" spans="1:15" ht="15.75" customHeight="1" x14ac:dyDescent="0.3">
      <c r="A39" s="1"/>
      <c r="B39" s="8" t="s">
        <v>111</v>
      </c>
      <c r="C39" s="9" t="s">
        <v>112</v>
      </c>
      <c r="D39" s="9"/>
      <c r="E39" s="9" t="s">
        <v>113</v>
      </c>
      <c r="F39" s="8"/>
      <c r="G39" s="8"/>
      <c r="I39" s="1"/>
      <c r="J39" s="8" t="s">
        <v>114</v>
      </c>
      <c r="K39" s="9" t="s">
        <v>115</v>
      </c>
      <c r="L39" s="9"/>
      <c r="M39" s="9" t="s">
        <v>116</v>
      </c>
      <c r="N39" s="8"/>
      <c r="O39" s="8"/>
    </row>
    <row r="40" spans="1:15" ht="15.75" customHeight="1" x14ac:dyDescent="0.3">
      <c r="A40" s="11">
        <v>1</v>
      </c>
      <c r="B40" s="12" t="s">
        <v>10</v>
      </c>
      <c r="C40" s="12" t="s">
        <v>11</v>
      </c>
      <c r="D40" s="13" t="s">
        <v>12</v>
      </c>
      <c r="E40" s="13" t="s">
        <v>13</v>
      </c>
      <c r="F40" s="13" t="s">
        <v>14</v>
      </c>
      <c r="G40" s="14" t="s">
        <v>15</v>
      </c>
      <c r="I40" s="11">
        <v>1</v>
      </c>
      <c r="J40" s="12" t="s">
        <v>10</v>
      </c>
      <c r="K40" s="12" t="s">
        <v>11</v>
      </c>
      <c r="L40" s="13" t="s">
        <v>12</v>
      </c>
      <c r="M40" s="13" t="s">
        <v>13</v>
      </c>
      <c r="N40" s="13" t="s">
        <v>14</v>
      </c>
      <c r="O40" s="14" t="s">
        <v>15</v>
      </c>
    </row>
    <row r="41" spans="1:15" ht="15.75" customHeight="1" x14ac:dyDescent="0.3">
      <c r="A41" s="15">
        <v>3</v>
      </c>
      <c r="B41" s="16" t="s">
        <v>117</v>
      </c>
      <c r="C41" s="16" t="s">
        <v>19</v>
      </c>
      <c r="D41" s="17">
        <v>174</v>
      </c>
      <c r="E41" s="18">
        <v>9</v>
      </c>
      <c r="F41" s="18">
        <v>1187</v>
      </c>
      <c r="G41" s="19">
        <v>56</v>
      </c>
      <c r="I41" s="15">
        <v>8</v>
      </c>
      <c r="J41" s="16" t="s">
        <v>118</v>
      </c>
      <c r="K41" s="16" t="s">
        <v>30</v>
      </c>
      <c r="L41" s="17">
        <v>173</v>
      </c>
      <c r="M41" s="18">
        <v>7</v>
      </c>
      <c r="N41" s="18">
        <v>1237</v>
      </c>
      <c r="O41" s="19">
        <v>60</v>
      </c>
    </row>
    <row r="42" spans="1:15" ht="15.75" customHeight="1" x14ac:dyDescent="0.3">
      <c r="A42" s="20">
        <v>8</v>
      </c>
      <c r="B42" s="27" t="s">
        <v>119</v>
      </c>
      <c r="C42" s="27" t="s">
        <v>93</v>
      </c>
      <c r="D42" s="22">
        <v>166</v>
      </c>
      <c r="E42" s="23">
        <v>8</v>
      </c>
      <c r="F42" s="28">
        <v>1191</v>
      </c>
      <c r="G42" s="29">
        <v>53</v>
      </c>
      <c r="I42" s="20">
        <v>4</v>
      </c>
      <c r="J42" s="27" t="s">
        <v>120</v>
      </c>
      <c r="K42" s="27" t="s">
        <v>17</v>
      </c>
      <c r="L42" s="22">
        <v>164</v>
      </c>
      <c r="M42" s="23">
        <v>6</v>
      </c>
      <c r="N42" s="28">
        <v>1175</v>
      </c>
      <c r="O42" s="29">
        <v>45</v>
      </c>
    </row>
    <row r="43" spans="1:15" ht="15.75" customHeight="1" x14ac:dyDescent="0.3">
      <c r="A43" s="20">
        <v>2</v>
      </c>
      <c r="B43" s="27" t="s">
        <v>121</v>
      </c>
      <c r="C43" s="27" t="s">
        <v>122</v>
      </c>
      <c r="D43" s="22">
        <v>165</v>
      </c>
      <c r="E43" s="23">
        <v>7</v>
      </c>
      <c r="F43" s="28">
        <v>1169</v>
      </c>
      <c r="G43" s="29">
        <v>48</v>
      </c>
      <c r="I43" s="20">
        <v>7</v>
      </c>
      <c r="J43" s="27" t="s">
        <v>123</v>
      </c>
      <c r="K43" s="27" t="s">
        <v>59</v>
      </c>
      <c r="L43" s="22">
        <v>180</v>
      </c>
      <c r="M43" s="23">
        <v>9</v>
      </c>
      <c r="N43" s="28">
        <v>1196</v>
      </c>
      <c r="O43" s="29">
        <v>42</v>
      </c>
    </row>
    <row r="44" spans="1:15" ht="15.75" customHeight="1" x14ac:dyDescent="0.3">
      <c r="A44" s="20">
        <v>7</v>
      </c>
      <c r="B44" s="27" t="s">
        <v>124</v>
      </c>
      <c r="C44" s="27" t="s">
        <v>17</v>
      </c>
      <c r="D44" s="22">
        <v>156</v>
      </c>
      <c r="E44" s="23">
        <v>3</v>
      </c>
      <c r="F44" s="28">
        <v>1131</v>
      </c>
      <c r="G44" s="29">
        <v>39</v>
      </c>
      <c r="I44" s="20">
        <v>2</v>
      </c>
      <c r="J44" s="27" t="s">
        <v>125</v>
      </c>
      <c r="K44" s="27" t="s">
        <v>93</v>
      </c>
      <c r="L44" s="22">
        <v>176</v>
      </c>
      <c r="M44" s="23">
        <v>8</v>
      </c>
      <c r="N44" s="28">
        <v>1181</v>
      </c>
      <c r="O44" s="29">
        <v>42</v>
      </c>
    </row>
    <row r="45" spans="1:15" ht="15.75" customHeight="1" x14ac:dyDescent="0.3">
      <c r="A45" s="20">
        <v>6</v>
      </c>
      <c r="B45" s="27" t="s">
        <v>126</v>
      </c>
      <c r="C45" s="27" t="s">
        <v>127</v>
      </c>
      <c r="D45" s="22">
        <v>157</v>
      </c>
      <c r="E45" s="23">
        <v>5</v>
      </c>
      <c r="F45" s="28">
        <v>1130</v>
      </c>
      <c r="G45" s="29">
        <v>35</v>
      </c>
      <c r="I45" s="20">
        <v>6</v>
      </c>
      <c r="J45" s="27" t="s">
        <v>128</v>
      </c>
      <c r="K45" s="27" t="s">
        <v>59</v>
      </c>
      <c r="L45" s="22">
        <v>160</v>
      </c>
      <c r="M45" s="23">
        <v>4</v>
      </c>
      <c r="N45" s="28">
        <v>1179</v>
      </c>
      <c r="O45" s="29">
        <v>41</v>
      </c>
    </row>
    <row r="46" spans="1:15" ht="15.75" customHeight="1" x14ac:dyDescent="0.3">
      <c r="A46" s="20">
        <v>9</v>
      </c>
      <c r="B46" s="27" t="s">
        <v>129</v>
      </c>
      <c r="C46" s="27" t="s">
        <v>127</v>
      </c>
      <c r="D46" s="22">
        <v>157</v>
      </c>
      <c r="E46" s="23">
        <v>5</v>
      </c>
      <c r="F46" s="28">
        <v>1104</v>
      </c>
      <c r="G46" s="29">
        <v>31</v>
      </c>
      <c r="I46" s="20">
        <v>1</v>
      </c>
      <c r="J46" s="21" t="s">
        <v>130</v>
      </c>
      <c r="K46" s="21" t="s">
        <v>69</v>
      </c>
      <c r="L46" s="22">
        <v>161</v>
      </c>
      <c r="M46" s="23">
        <v>5</v>
      </c>
      <c r="N46" s="24">
        <v>1147</v>
      </c>
      <c r="O46" s="25">
        <v>32</v>
      </c>
    </row>
    <row r="47" spans="1:15" ht="15.75" customHeight="1" x14ac:dyDescent="0.3">
      <c r="A47" s="20">
        <v>1</v>
      </c>
      <c r="B47" s="21" t="s">
        <v>131</v>
      </c>
      <c r="C47" s="21" t="s">
        <v>30</v>
      </c>
      <c r="D47" s="22">
        <v>160</v>
      </c>
      <c r="E47" s="23">
        <v>6</v>
      </c>
      <c r="F47" s="24">
        <v>845</v>
      </c>
      <c r="G47" s="25">
        <v>25</v>
      </c>
      <c r="I47" s="20">
        <v>3</v>
      </c>
      <c r="J47" s="27" t="s">
        <v>132</v>
      </c>
      <c r="K47" s="27" t="s">
        <v>17</v>
      </c>
      <c r="L47" s="22">
        <v>152</v>
      </c>
      <c r="M47" s="23">
        <v>3</v>
      </c>
      <c r="N47" s="28">
        <v>1103</v>
      </c>
      <c r="O47" s="29">
        <v>23</v>
      </c>
    </row>
    <row r="48" spans="1:15" ht="15.75" customHeight="1" x14ac:dyDescent="0.3">
      <c r="A48" s="20">
        <v>4</v>
      </c>
      <c r="B48" s="27" t="s">
        <v>133</v>
      </c>
      <c r="C48" s="27" t="s">
        <v>73</v>
      </c>
      <c r="D48" s="22" t="s">
        <v>79</v>
      </c>
      <c r="E48" s="23">
        <v>0</v>
      </c>
      <c r="F48" s="28">
        <v>320</v>
      </c>
      <c r="G48" s="29">
        <v>9</v>
      </c>
      <c r="I48" s="20">
        <v>5</v>
      </c>
      <c r="J48" s="27" t="s">
        <v>134</v>
      </c>
      <c r="K48" s="27" t="s">
        <v>19</v>
      </c>
      <c r="L48" s="22" t="s">
        <v>135</v>
      </c>
      <c r="M48" s="23">
        <v>0</v>
      </c>
      <c r="N48" s="28">
        <v>822</v>
      </c>
      <c r="O48" s="29">
        <v>22</v>
      </c>
    </row>
    <row r="49" spans="1:15" ht="15.75" customHeight="1" x14ac:dyDescent="0.3">
      <c r="A49" s="30">
        <v>5</v>
      </c>
      <c r="B49" s="31" t="s">
        <v>136</v>
      </c>
      <c r="C49" s="31" t="s">
        <v>59</v>
      </c>
      <c r="D49" s="32" t="s">
        <v>79</v>
      </c>
      <c r="E49" s="33">
        <v>0</v>
      </c>
      <c r="F49" s="34">
        <v>314</v>
      </c>
      <c r="G49" s="35">
        <v>8</v>
      </c>
      <c r="I49" s="30">
        <v>9</v>
      </c>
      <c r="J49" s="31" t="s">
        <v>137</v>
      </c>
      <c r="K49" s="31" t="s">
        <v>69</v>
      </c>
      <c r="L49" s="32" t="s">
        <v>79</v>
      </c>
      <c r="M49" s="33">
        <v>0</v>
      </c>
      <c r="N49" s="34">
        <v>0</v>
      </c>
      <c r="O49" s="35">
        <v>0</v>
      </c>
    </row>
    <row r="50" spans="1:15" ht="15.75" customHeight="1" x14ac:dyDescent="0.3"/>
    <row r="51" spans="1:15" ht="15.75" customHeight="1" x14ac:dyDescent="0.3">
      <c r="A51" s="1"/>
      <c r="B51" s="8" t="s">
        <v>138</v>
      </c>
      <c r="C51" s="9" t="s">
        <v>139</v>
      </c>
      <c r="D51" s="9"/>
      <c r="E51" s="9" t="s">
        <v>116</v>
      </c>
      <c r="F51" s="8"/>
      <c r="G51" s="8"/>
      <c r="I51" s="1"/>
      <c r="J51" s="8" t="s">
        <v>140</v>
      </c>
      <c r="K51" s="9" t="s">
        <v>141</v>
      </c>
      <c r="L51" s="9"/>
      <c r="M51" s="9" t="s">
        <v>142</v>
      </c>
      <c r="N51" s="8"/>
      <c r="O51" s="8"/>
    </row>
    <row r="52" spans="1:15" ht="15.75" customHeight="1" x14ac:dyDescent="0.3">
      <c r="A52" s="11">
        <v>1</v>
      </c>
      <c r="B52" s="12" t="s">
        <v>10</v>
      </c>
      <c r="C52" s="12" t="s">
        <v>11</v>
      </c>
      <c r="D52" s="13" t="s">
        <v>12</v>
      </c>
      <c r="E52" s="13" t="s">
        <v>13</v>
      </c>
      <c r="F52" s="13" t="s">
        <v>14</v>
      </c>
      <c r="G52" s="14" t="s">
        <v>15</v>
      </c>
      <c r="I52" s="11">
        <v>1</v>
      </c>
      <c r="J52" s="12" t="s">
        <v>10</v>
      </c>
      <c r="K52" s="12" t="s">
        <v>11</v>
      </c>
      <c r="L52" s="13" t="s">
        <v>12</v>
      </c>
      <c r="M52" s="13" t="s">
        <v>13</v>
      </c>
      <c r="N52" s="13" t="s">
        <v>14</v>
      </c>
      <c r="O52" s="14" t="s">
        <v>15</v>
      </c>
    </row>
    <row r="53" spans="1:15" x14ac:dyDescent="0.3">
      <c r="A53" s="15">
        <v>2</v>
      </c>
      <c r="B53" s="16" t="s">
        <v>143</v>
      </c>
      <c r="C53" s="16" t="s">
        <v>144</v>
      </c>
      <c r="D53" s="17">
        <v>179</v>
      </c>
      <c r="E53" s="18">
        <v>8</v>
      </c>
      <c r="F53" s="18">
        <v>1222</v>
      </c>
      <c r="G53" s="19">
        <v>55</v>
      </c>
      <c r="I53" s="15">
        <v>1</v>
      </c>
      <c r="J53" s="37" t="s">
        <v>145</v>
      </c>
      <c r="K53" s="37" t="s">
        <v>30</v>
      </c>
      <c r="L53" s="17">
        <v>170</v>
      </c>
      <c r="M53" s="18">
        <v>6</v>
      </c>
      <c r="N53" s="38">
        <v>1184</v>
      </c>
      <c r="O53" s="39">
        <v>55</v>
      </c>
    </row>
    <row r="54" spans="1:15" x14ac:dyDescent="0.3">
      <c r="A54" s="20">
        <v>9</v>
      </c>
      <c r="B54" s="27" t="s">
        <v>146</v>
      </c>
      <c r="C54" s="27" t="s">
        <v>26</v>
      </c>
      <c r="D54" s="22">
        <v>175</v>
      </c>
      <c r="E54" s="23">
        <v>7</v>
      </c>
      <c r="F54" s="28">
        <v>1202</v>
      </c>
      <c r="G54" s="29">
        <v>52</v>
      </c>
      <c r="I54" s="20">
        <v>5</v>
      </c>
      <c r="J54" s="27" t="s">
        <v>147</v>
      </c>
      <c r="K54" s="27" t="s">
        <v>71</v>
      </c>
      <c r="L54" s="22">
        <v>172</v>
      </c>
      <c r="M54" s="23">
        <v>8</v>
      </c>
      <c r="N54" s="28">
        <v>1182</v>
      </c>
      <c r="O54" s="29">
        <v>55</v>
      </c>
    </row>
    <row r="55" spans="1:15" x14ac:dyDescent="0.3">
      <c r="A55" s="20">
        <v>1</v>
      </c>
      <c r="B55" s="21" t="s">
        <v>148</v>
      </c>
      <c r="C55" s="21" t="s">
        <v>30</v>
      </c>
      <c r="D55" s="22">
        <v>180</v>
      </c>
      <c r="E55" s="23">
        <v>9</v>
      </c>
      <c r="F55" s="24">
        <v>1199</v>
      </c>
      <c r="G55" s="25">
        <v>50</v>
      </c>
      <c r="I55" s="20">
        <v>9</v>
      </c>
      <c r="J55" s="27" t="s">
        <v>149</v>
      </c>
      <c r="K55" s="27" t="s">
        <v>30</v>
      </c>
      <c r="L55" s="22">
        <v>166</v>
      </c>
      <c r="M55" s="23">
        <v>5</v>
      </c>
      <c r="N55" s="28">
        <v>1167</v>
      </c>
      <c r="O55" s="29">
        <v>47</v>
      </c>
    </row>
    <row r="56" spans="1:15" x14ac:dyDescent="0.3">
      <c r="A56" s="20">
        <v>4</v>
      </c>
      <c r="B56" s="27" t="s">
        <v>150</v>
      </c>
      <c r="C56" s="27" t="s">
        <v>151</v>
      </c>
      <c r="D56" s="22">
        <v>155</v>
      </c>
      <c r="E56" s="23">
        <v>2</v>
      </c>
      <c r="F56" s="28">
        <v>1155</v>
      </c>
      <c r="G56" s="29">
        <v>38</v>
      </c>
      <c r="I56" s="20">
        <v>2</v>
      </c>
      <c r="J56" s="27" t="s">
        <v>152</v>
      </c>
      <c r="K56" s="27" t="s">
        <v>73</v>
      </c>
      <c r="L56" s="22">
        <v>175</v>
      </c>
      <c r="M56" s="23">
        <v>9</v>
      </c>
      <c r="N56" s="28">
        <v>1134</v>
      </c>
      <c r="O56" s="29">
        <v>35</v>
      </c>
    </row>
    <row r="57" spans="1:15" x14ac:dyDescent="0.3">
      <c r="A57" s="20">
        <v>5</v>
      </c>
      <c r="B57" s="27" t="s">
        <v>153</v>
      </c>
      <c r="C57" s="27" t="s">
        <v>78</v>
      </c>
      <c r="D57" s="22">
        <v>174</v>
      </c>
      <c r="E57" s="23">
        <v>6</v>
      </c>
      <c r="F57" s="28">
        <v>1167</v>
      </c>
      <c r="G57" s="29">
        <v>37</v>
      </c>
      <c r="I57" s="20">
        <v>3</v>
      </c>
      <c r="J57" s="27" t="s">
        <v>154</v>
      </c>
      <c r="K57" s="27" t="s">
        <v>127</v>
      </c>
      <c r="L57" s="22">
        <v>163</v>
      </c>
      <c r="M57" s="23">
        <v>3</v>
      </c>
      <c r="N57" s="28">
        <v>1125</v>
      </c>
      <c r="O57" s="29">
        <v>32</v>
      </c>
    </row>
    <row r="58" spans="1:15" x14ac:dyDescent="0.3">
      <c r="A58" s="20">
        <v>8</v>
      </c>
      <c r="B58" s="27" t="s">
        <v>155</v>
      </c>
      <c r="C58" s="27" t="s">
        <v>156</v>
      </c>
      <c r="D58" s="22">
        <v>168</v>
      </c>
      <c r="E58" s="23">
        <v>5</v>
      </c>
      <c r="F58" s="28">
        <v>1137</v>
      </c>
      <c r="G58" s="29">
        <v>30</v>
      </c>
      <c r="I58" s="20">
        <v>6</v>
      </c>
      <c r="J58" s="27" t="s">
        <v>157</v>
      </c>
      <c r="K58" s="27" t="s">
        <v>158</v>
      </c>
      <c r="L58" s="22">
        <v>164</v>
      </c>
      <c r="M58" s="23">
        <v>4</v>
      </c>
      <c r="N58" s="28">
        <v>1120</v>
      </c>
      <c r="O58" s="29">
        <v>29</v>
      </c>
    </row>
    <row r="59" spans="1:15" x14ac:dyDescent="0.3">
      <c r="A59" s="20">
        <v>3</v>
      </c>
      <c r="B59" s="27" t="s">
        <v>159</v>
      </c>
      <c r="C59" s="27" t="s">
        <v>104</v>
      </c>
      <c r="D59" s="22">
        <v>163</v>
      </c>
      <c r="E59" s="23">
        <v>4</v>
      </c>
      <c r="F59" s="28">
        <v>1131</v>
      </c>
      <c r="G59" s="29">
        <v>27</v>
      </c>
      <c r="I59" s="20">
        <v>8</v>
      </c>
      <c r="J59" s="27" t="s">
        <v>160</v>
      </c>
      <c r="K59" s="27" t="s">
        <v>30</v>
      </c>
      <c r="L59" s="22">
        <v>162</v>
      </c>
      <c r="M59" s="23">
        <v>2</v>
      </c>
      <c r="N59" s="28">
        <v>1109</v>
      </c>
      <c r="O59" s="29">
        <v>27</v>
      </c>
    </row>
    <row r="60" spans="1:15" x14ac:dyDescent="0.3">
      <c r="A60" s="20">
        <v>6</v>
      </c>
      <c r="B60" s="27" t="s">
        <v>161</v>
      </c>
      <c r="C60" s="27" t="s">
        <v>17</v>
      </c>
      <c r="D60" s="22">
        <v>146</v>
      </c>
      <c r="E60" s="23">
        <v>1</v>
      </c>
      <c r="F60" s="28">
        <v>1107</v>
      </c>
      <c r="G60" s="29">
        <v>18</v>
      </c>
      <c r="I60" s="20">
        <v>7</v>
      </c>
      <c r="J60" s="27" t="s">
        <v>162</v>
      </c>
      <c r="K60" s="27" t="s">
        <v>81</v>
      </c>
      <c r="L60" s="22">
        <v>159</v>
      </c>
      <c r="M60" s="23">
        <v>1</v>
      </c>
      <c r="N60" s="28">
        <v>1104</v>
      </c>
      <c r="O60" s="29">
        <v>25</v>
      </c>
    </row>
    <row r="61" spans="1:15" x14ac:dyDescent="0.3">
      <c r="A61" s="30">
        <v>7</v>
      </c>
      <c r="B61" s="31" t="s">
        <v>163</v>
      </c>
      <c r="C61" s="31" t="s">
        <v>26</v>
      </c>
      <c r="D61" s="32">
        <v>159</v>
      </c>
      <c r="E61" s="33">
        <v>3</v>
      </c>
      <c r="F61" s="34">
        <v>650</v>
      </c>
      <c r="G61" s="35">
        <v>15</v>
      </c>
      <c r="I61" s="30">
        <v>4</v>
      </c>
      <c r="J61" s="31" t="s">
        <v>164</v>
      </c>
      <c r="K61" s="31" t="s">
        <v>69</v>
      </c>
      <c r="L61" s="32">
        <v>171</v>
      </c>
      <c r="M61" s="33">
        <v>7</v>
      </c>
      <c r="N61" s="34">
        <v>1064</v>
      </c>
      <c r="O61" s="35">
        <v>20</v>
      </c>
    </row>
    <row r="63" spans="1:15" x14ac:dyDescent="0.3">
      <c r="B63" s="10" t="s">
        <v>165</v>
      </c>
      <c r="F63" s="40" t="s">
        <v>166</v>
      </c>
    </row>
    <row r="64" spans="1:15" x14ac:dyDescent="0.3">
      <c r="B64" s="10" t="s">
        <v>167</v>
      </c>
    </row>
  </sheetData>
  <mergeCells count="1">
    <mergeCell ref="J2:O2"/>
  </mergeCells>
  <hyperlinks>
    <hyperlink ref="B2" location="'Index'!A3" tooltip="Go to the Index sheet" display="á" xr:uid="{7B6010C5-ACA5-4699-BC13-3034300DD84B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69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73735-9C76-4752-92B2-7911FA66B5E2}">
  <sheetPr codeName="Sheet39">
    <tabColor rgb="FFC00000"/>
    <pageSetUpPr fitToPage="1"/>
  </sheetPr>
  <dimension ref="A1:Y71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6" width="8.7109375" style="10" customWidth="1"/>
    <col min="7" max="7" width="5" style="10" customWidth="1"/>
    <col min="8" max="8" width="8.7109375" style="10" customWidth="1"/>
    <col min="9" max="9" width="5" style="10" customWidth="1"/>
    <col min="10" max="10" width="1.7109375" style="10" customWidth="1"/>
    <col min="11" max="11" width="2.7109375" style="36" customWidth="1"/>
    <col min="12" max="13" width="20.7109375" style="10" customWidth="1"/>
    <col min="14" max="16" width="7.7109375" style="10" customWidth="1"/>
    <col min="17" max="17" width="5" style="10" customWidth="1"/>
    <col min="18" max="18" width="8.7109375" style="10" customWidth="1"/>
    <col min="19" max="21" width="5" style="10" customWidth="1"/>
    <col min="22" max="22" width="3.7109375" style="10" customWidth="1"/>
    <col min="23" max="23" width="5" style="10" customWidth="1"/>
    <col min="24" max="25" width="10.28515625" style="10"/>
  </cols>
  <sheetData>
    <row r="1" spans="1:25" ht="18" x14ac:dyDescent="0.35">
      <c r="A1" s="86"/>
      <c r="B1" s="2" t="s">
        <v>1561</v>
      </c>
      <c r="C1" s="2"/>
      <c r="D1" s="3"/>
      <c r="E1" s="3"/>
      <c r="F1" s="3"/>
      <c r="G1" s="3"/>
      <c r="H1" s="3"/>
      <c r="I1" s="4" t="s">
        <v>1489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A2" s="41"/>
      <c r="B2" s="5" t="s">
        <v>2</v>
      </c>
      <c r="C2" s="41"/>
      <c r="D2" s="42" t="s">
        <v>3</v>
      </c>
      <c r="E2" s="42"/>
      <c r="F2" s="42"/>
      <c r="G2" s="42"/>
      <c r="H2" s="42"/>
      <c r="I2" s="42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</row>
    <row r="3" spans="1:25" ht="15.75" customHeight="1" x14ac:dyDescent="0.3">
      <c r="A3" s="1"/>
      <c r="B3" s="8" t="s">
        <v>85</v>
      </c>
      <c r="C3" s="9" t="s">
        <v>1580</v>
      </c>
      <c r="D3" s="9"/>
      <c r="E3" s="9" t="s">
        <v>1712</v>
      </c>
      <c r="F3" s="8"/>
      <c r="G3" s="8"/>
      <c r="H3" s="8"/>
      <c r="I3" s="8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327">
        <v>2</v>
      </c>
      <c r="B4" s="332" t="s">
        <v>10</v>
      </c>
      <c r="C4" s="333" t="s">
        <v>11</v>
      </c>
      <c r="D4" s="314"/>
      <c r="E4" s="334"/>
      <c r="F4" s="319" t="s">
        <v>12</v>
      </c>
      <c r="G4" s="319" t="s">
        <v>13</v>
      </c>
      <c r="H4" s="319" t="s">
        <v>14</v>
      </c>
      <c r="I4" s="320" t="s">
        <v>15</v>
      </c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15">
        <v>3</v>
      </c>
      <c r="B5" s="45" t="s">
        <v>1430</v>
      </c>
      <c r="C5" s="45" t="s">
        <v>742</v>
      </c>
      <c r="D5" s="352">
        <v>98.001999999999995</v>
      </c>
      <c r="E5" s="352">
        <v>95.001000000000005</v>
      </c>
      <c r="F5" s="365">
        <f>SUM(D5:E5)</f>
        <v>193.00299999999999</v>
      </c>
      <c r="G5" s="18">
        <v>9</v>
      </c>
      <c r="H5" s="401">
        <v>1351.021</v>
      </c>
      <c r="I5" s="46">
        <v>55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20">
        <v>7</v>
      </c>
      <c r="B6" s="48" t="s">
        <v>1584</v>
      </c>
      <c r="C6" s="48" t="s">
        <v>596</v>
      </c>
      <c r="D6" s="338">
        <v>99.001000000000005</v>
      </c>
      <c r="E6" s="338">
        <v>92.001000000000005</v>
      </c>
      <c r="F6" s="339">
        <f>SUM(D6:E6)</f>
        <v>191.00200000000001</v>
      </c>
      <c r="G6" s="23">
        <v>7</v>
      </c>
      <c r="H6" s="340">
        <v>1346.0169999999998</v>
      </c>
      <c r="I6" s="49">
        <v>51</v>
      </c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20">
        <v>9</v>
      </c>
      <c r="B7" s="48" t="s">
        <v>1585</v>
      </c>
      <c r="C7" s="48" t="s">
        <v>596</v>
      </c>
      <c r="D7" s="338">
        <v>94.001999999999995</v>
      </c>
      <c r="E7" s="338">
        <v>93.001000000000005</v>
      </c>
      <c r="F7" s="339">
        <f>SUM(D7:E7)</f>
        <v>187.00299999999999</v>
      </c>
      <c r="G7" s="23">
        <v>6</v>
      </c>
      <c r="H7" s="340">
        <v>1343.0129999999999</v>
      </c>
      <c r="I7" s="49">
        <v>48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47">
        <v>8</v>
      </c>
      <c r="B8" s="48" t="s">
        <v>1526</v>
      </c>
      <c r="C8" s="48" t="s">
        <v>144</v>
      </c>
      <c r="D8" s="338">
        <v>97.001000000000005</v>
      </c>
      <c r="E8" s="338">
        <v>95</v>
      </c>
      <c r="F8" s="339">
        <f>SUM(D8:E8)</f>
        <v>192.001</v>
      </c>
      <c r="G8" s="23">
        <v>8</v>
      </c>
      <c r="H8" s="340">
        <v>1334.008</v>
      </c>
      <c r="I8" s="49">
        <v>44</v>
      </c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47">
        <v>4</v>
      </c>
      <c r="B9" s="48" t="s">
        <v>1316</v>
      </c>
      <c r="C9" s="48" t="s">
        <v>596</v>
      </c>
      <c r="D9" s="338">
        <v>94.001000000000005</v>
      </c>
      <c r="E9" s="338">
        <v>91.001999999999995</v>
      </c>
      <c r="F9" s="339">
        <f>SUM(D9:E9)</f>
        <v>185.00299999999999</v>
      </c>
      <c r="G9" s="23">
        <v>5</v>
      </c>
      <c r="H9" s="340">
        <v>1303.0119999999999</v>
      </c>
      <c r="I9" s="49">
        <v>33</v>
      </c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x14ac:dyDescent="0.3">
      <c r="A10" s="20">
        <v>1</v>
      </c>
      <c r="B10" s="27" t="s">
        <v>1581</v>
      </c>
      <c r="C10" s="27" t="s">
        <v>596</v>
      </c>
      <c r="D10" s="338">
        <v>89</v>
      </c>
      <c r="E10" s="338">
        <v>88</v>
      </c>
      <c r="F10" s="339">
        <f>SUM(D10:E10)</f>
        <v>177</v>
      </c>
      <c r="G10" s="23">
        <v>3</v>
      </c>
      <c r="H10" s="339">
        <v>1290.008</v>
      </c>
      <c r="I10" s="25">
        <v>29</v>
      </c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x14ac:dyDescent="0.3">
      <c r="A11" s="20">
        <v>5</v>
      </c>
      <c r="B11" s="48" t="s">
        <v>1583</v>
      </c>
      <c r="C11" s="48" t="s">
        <v>596</v>
      </c>
      <c r="D11" s="338">
        <v>94</v>
      </c>
      <c r="E11" s="338">
        <v>90</v>
      </c>
      <c r="F11" s="339">
        <f>SUM(D11:E11)</f>
        <v>184</v>
      </c>
      <c r="G11" s="23">
        <v>4</v>
      </c>
      <c r="H11" s="340">
        <v>1295.009</v>
      </c>
      <c r="I11" s="49">
        <v>25</v>
      </c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x14ac:dyDescent="0.3">
      <c r="A12" s="47">
        <v>2</v>
      </c>
      <c r="B12" s="48" t="s">
        <v>1582</v>
      </c>
      <c r="C12" s="48" t="s">
        <v>372</v>
      </c>
      <c r="D12" s="338" t="s">
        <v>135</v>
      </c>
      <c r="E12" s="338"/>
      <c r="F12" s="339">
        <f>SUM(D12:E12)</f>
        <v>0</v>
      </c>
      <c r="G12" s="23">
        <v>0</v>
      </c>
      <c r="H12" s="340">
        <v>573.00199999999995</v>
      </c>
      <c r="I12" s="49">
        <v>19</v>
      </c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x14ac:dyDescent="0.3">
      <c r="A13" s="372">
        <v>6</v>
      </c>
      <c r="B13" s="371" t="s">
        <v>1260</v>
      </c>
      <c r="C13" s="371" t="s">
        <v>742</v>
      </c>
      <c r="D13" s="368" t="s">
        <v>79</v>
      </c>
      <c r="E13" s="368"/>
      <c r="F13" s="369">
        <f>SUM(D13:E13)</f>
        <v>0</v>
      </c>
      <c r="G13" s="370">
        <v>0</v>
      </c>
      <c r="H13" s="343">
        <v>0</v>
      </c>
      <c r="I13" s="52">
        <v>0</v>
      </c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x14ac:dyDescent="0.3">
      <c r="A14" s="43"/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x14ac:dyDescent="0.3">
      <c r="A15" s="1"/>
      <c r="B15" s="8" t="s">
        <v>111</v>
      </c>
      <c r="C15" s="9" t="s">
        <v>1586</v>
      </c>
      <c r="D15" s="9"/>
      <c r="E15" s="9" t="s">
        <v>1713</v>
      </c>
      <c r="F15" s="8"/>
      <c r="G15" s="8"/>
      <c r="H15" s="8"/>
      <c r="I15" s="8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x14ac:dyDescent="0.3">
      <c r="A16" s="327">
        <v>2</v>
      </c>
      <c r="B16" s="332" t="s">
        <v>10</v>
      </c>
      <c r="C16" s="333" t="s">
        <v>11</v>
      </c>
      <c r="D16" s="314"/>
      <c r="E16" s="334"/>
      <c r="F16" s="319" t="s">
        <v>12</v>
      </c>
      <c r="G16" s="319" t="s">
        <v>13</v>
      </c>
      <c r="H16" s="319" t="s">
        <v>14</v>
      </c>
      <c r="I16" s="320" t="s">
        <v>15</v>
      </c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x14ac:dyDescent="0.3">
      <c r="A17" s="15">
        <v>7</v>
      </c>
      <c r="B17" s="45" t="s">
        <v>535</v>
      </c>
      <c r="C17" s="45" t="s">
        <v>104</v>
      </c>
      <c r="D17" s="352">
        <v>96.001999999999995</v>
      </c>
      <c r="E17" s="352">
        <v>95.001000000000005</v>
      </c>
      <c r="F17" s="365">
        <f>SUM(D17:E17)</f>
        <v>191.00299999999999</v>
      </c>
      <c r="G17" s="18">
        <v>9</v>
      </c>
      <c r="H17" s="401">
        <v>1371.021</v>
      </c>
      <c r="I17" s="46">
        <v>60</v>
      </c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x14ac:dyDescent="0.3">
      <c r="A18" s="20">
        <v>5</v>
      </c>
      <c r="B18" s="48" t="s">
        <v>1253</v>
      </c>
      <c r="C18" s="48" t="s">
        <v>372</v>
      </c>
      <c r="D18" s="338">
        <v>95</v>
      </c>
      <c r="E18" s="338">
        <v>92</v>
      </c>
      <c r="F18" s="339">
        <f>SUM(D18:E18)</f>
        <v>187</v>
      </c>
      <c r="G18" s="23">
        <v>6</v>
      </c>
      <c r="H18" s="340">
        <v>1337.0129999999999</v>
      </c>
      <c r="I18" s="49">
        <v>49</v>
      </c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x14ac:dyDescent="0.3">
      <c r="A19" s="47">
        <v>4</v>
      </c>
      <c r="B19" s="48" t="s">
        <v>1589</v>
      </c>
      <c r="C19" s="48" t="s">
        <v>596</v>
      </c>
      <c r="D19" s="338">
        <v>96</v>
      </c>
      <c r="E19" s="338">
        <v>95.001000000000005</v>
      </c>
      <c r="F19" s="339">
        <f>SUM(D19:E19)</f>
        <v>191.001</v>
      </c>
      <c r="G19" s="23">
        <v>8</v>
      </c>
      <c r="H19" s="340">
        <v>1321.0079999999998</v>
      </c>
      <c r="I19" s="49">
        <v>41</v>
      </c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x14ac:dyDescent="0.3">
      <c r="A20" s="47">
        <v>2</v>
      </c>
      <c r="B20" s="48" t="s">
        <v>1588</v>
      </c>
      <c r="C20" s="48" t="s">
        <v>596</v>
      </c>
      <c r="D20" s="338">
        <v>94</v>
      </c>
      <c r="E20" s="338">
        <v>86</v>
      </c>
      <c r="F20" s="339">
        <f>SUM(D20:E20)</f>
        <v>180</v>
      </c>
      <c r="G20" s="23">
        <v>3</v>
      </c>
      <c r="H20" s="340">
        <v>1306.008</v>
      </c>
      <c r="I20" s="49">
        <v>38</v>
      </c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x14ac:dyDescent="0.3">
      <c r="A21" s="20">
        <v>3</v>
      </c>
      <c r="B21" s="48" t="s">
        <v>1373</v>
      </c>
      <c r="C21" s="48" t="s">
        <v>596</v>
      </c>
      <c r="D21" s="338">
        <v>96.001000000000005</v>
      </c>
      <c r="E21" s="338">
        <v>88</v>
      </c>
      <c r="F21" s="339">
        <f>SUM(D21:E21)</f>
        <v>184.001</v>
      </c>
      <c r="G21" s="23">
        <v>5</v>
      </c>
      <c r="H21" s="340">
        <v>1300.0129999999999</v>
      </c>
      <c r="I21" s="49">
        <v>32</v>
      </c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x14ac:dyDescent="0.3">
      <c r="A22" s="47">
        <v>8</v>
      </c>
      <c r="B22" s="48" t="s">
        <v>496</v>
      </c>
      <c r="C22" s="48" t="s">
        <v>585</v>
      </c>
      <c r="D22" s="338">
        <v>95.001000000000005</v>
      </c>
      <c r="E22" s="338">
        <v>92</v>
      </c>
      <c r="F22" s="339">
        <f>SUM(D22:E22)</f>
        <v>187.001</v>
      </c>
      <c r="G22" s="23">
        <v>7</v>
      </c>
      <c r="H22" s="340">
        <v>1265.01</v>
      </c>
      <c r="I22" s="49">
        <v>32</v>
      </c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x14ac:dyDescent="0.3">
      <c r="A23" s="20">
        <v>9</v>
      </c>
      <c r="B23" s="48" t="s">
        <v>1404</v>
      </c>
      <c r="C23" s="48" t="s">
        <v>267</v>
      </c>
      <c r="D23" s="338">
        <v>94.001000000000005</v>
      </c>
      <c r="E23" s="338">
        <v>90</v>
      </c>
      <c r="F23" s="339">
        <f>SUM(D23:E23)</f>
        <v>184.001</v>
      </c>
      <c r="G23" s="23">
        <v>5</v>
      </c>
      <c r="H23" s="340">
        <v>1262.0069999999998</v>
      </c>
      <c r="I23" s="49">
        <v>28</v>
      </c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x14ac:dyDescent="0.3">
      <c r="A24" s="20">
        <v>1</v>
      </c>
      <c r="B24" s="27" t="s">
        <v>1587</v>
      </c>
      <c r="C24" s="27" t="s">
        <v>372</v>
      </c>
      <c r="D24" s="338" t="s">
        <v>135</v>
      </c>
      <c r="E24" s="338"/>
      <c r="F24" s="339">
        <f>SUM(D24:E24)</f>
        <v>0</v>
      </c>
      <c r="G24" s="23">
        <v>0</v>
      </c>
      <c r="H24" s="339">
        <v>947.00800000000004</v>
      </c>
      <c r="I24" s="25">
        <v>26</v>
      </c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x14ac:dyDescent="0.3">
      <c r="A25" s="372">
        <v>6</v>
      </c>
      <c r="B25" s="371" t="s">
        <v>1590</v>
      </c>
      <c r="C25" s="371" t="s">
        <v>585</v>
      </c>
      <c r="D25" s="368" t="s">
        <v>135</v>
      </c>
      <c r="E25" s="368"/>
      <c r="F25" s="369">
        <f>SUM(D25:E25)</f>
        <v>0</v>
      </c>
      <c r="G25" s="370">
        <v>0</v>
      </c>
      <c r="H25" s="343">
        <v>0</v>
      </c>
      <c r="I25" s="52">
        <v>0</v>
      </c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x14ac:dyDescent="0.3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x14ac:dyDescent="0.3">
      <c r="A27" s="43"/>
      <c r="B27" s="43" t="s">
        <v>1265</v>
      </c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x14ac:dyDescent="0.3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x14ac:dyDescent="0.3">
      <c r="A29" s="43"/>
      <c r="B29" s="10" t="s">
        <v>1517</v>
      </c>
      <c r="E29" s="40" t="s">
        <v>166</v>
      </c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x14ac:dyDescent="0.3">
      <c r="A30" s="43"/>
      <c r="B30" s="10" t="s">
        <v>167</v>
      </c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x14ac:dyDescent="0.3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x14ac:dyDescent="0.3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x14ac:dyDescent="0.3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x14ac:dyDescent="0.3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x14ac:dyDescent="0.3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x14ac:dyDescent="0.3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x14ac:dyDescent="0.3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x14ac:dyDescent="0.3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x14ac:dyDescent="0.3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x14ac:dyDescent="0.3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x14ac:dyDescent="0.3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x14ac:dyDescent="0.3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x14ac:dyDescent="0.3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x14ac:dyDescent="0.3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x14ac:dyDescent="0.3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x14ac:dyDescent="0.3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x14ac:dyDescent="0.3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x14ac:dyDescent="0.3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x14ac:dyDescent="0.3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x14ac:dyDescent="0.3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x14ac:dyDescent="0.3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x14ac:dyDescent="0.3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x14ac:dyDescent="0.3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x14ac:dyDescent="0.3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x14ac:dyDescent="0.3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x14ac:dyDescent="0.3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x14ac:dyDescent="0.3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</row>
    <row r="58" spans="1:25" x14ac:dyDescent="0.3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25" x14ac:dyDescent="0.3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 x14ac:dyDescent="0.3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25" x14ac:dyDescent="0.3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</row>
    <row r="62" spans="1:25" x14ac:dyDescent="0.3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</row>
    <row r="63" spans="1:25" x14ac:dyDescent="0.3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</row>
    <row r="64" spans="1:25" x14ac:dyDescent="0.3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</row>
    <row r="65" spans="1:25" x14ac:dyDescent="0.3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</row>
    <row r="66" spans="1:25" x14ac:dyDescent="0.3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</row>
    <row r="67" spans="1:25" x14ac:dyDescent="0.3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</row>
    <row r="68" spans="1:25" x14ac:dyDescent="0.3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</row>
    <row r="69" spans="1:25" x14ac:dyDescent="0.3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</row>
    <row r="70" spans="1:25" x14ac:dyDescent="0.3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</row>
    <row r="71" spans="1:25" x14ac:dyDescent="0.3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</row>
  </sheetData>
  <sortState xmlns:xlrd2="http://schemas.microsoft.com/office/spreadsheetml/2017/richdata2" ref="A17:I25">
    <sortCondition descending="1" ref="I17"/>
    <sortCondition descending="1" ref="H17"/>
  </sortState>
  <mergeCells count="1">
    <mergeCell ref="D2:I2"/>
  </mergeCells>
  <hyperlinks>
    <hyperlink ref="B2" location="'Index'!A3" tooltip="Go to the Index sheet" display="á" xr:uid="{FCEC0EF5-DD48-40A6-955E-EBE4A896FBB1}"/>
  </hyperlinks>
  <printOptions horizontalCentered="1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CAFD7-40D2-41E1-A63E-8FF6236D7B03}">
  <sheetPr codeName="Sheet40">
    <tabColor rgb="FFC00000"/>
    <pageSetUpPr fitToPage="1"/>
  </sheetPr>
  <dimension ref="A1:Y71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6" width="8.7109375" style="10" customWidth="1"/>
    <col min="7" max="7" width="5" style="10" customWidth="1"/>
    <col min="8" max="8" width="8.7109375" style="10" customWidth="1"/>
    <col min="9" max="9" width="5" style="10" customWidth="1"/>
    <col min="10" max="10" width="1.7109375" style="10" customWidth="1"/>
    <col min="11" max="11" width="2.7109375" style="36" customWidth="1"/>
    <col min="12" max="13" width="20.7109375" style="10" customWidth="1"/>
    <col min="14" max="16" width="7.7109375" style="10" customWidth="1"/>
    <col min="17" max="17" width="5" style="10" customWidth="1"/>
    <col min="18" max="18" width="8.7109375" style="10" customWidth="1"/>
    <col min="19" max="21" width="5" style="10" customWidth="1"/>
    <col min="22" max="22" width="3.7109375" style="10" customWidth="1"/>
    <col min="23" max="23" width="5" style="10" customWidth="1"/>
    <col min="24" max="25" width="10.28515625" style="10"/>
  </cols>
  <sheetData>
    <row r="1" spans="1:25" ht="18" x14ac:dyDescent="0.35">
      <c r="A1" s="86"/>
      <c r="B1" s="2" t="s">
        <v>1561</v>
      </c>
      <c r="C1" s="2"/>
      <c r="D1" s="3"/>
      <c r="E1" s="3"/>
      <c r="F1" s="3" t="s">
        <v>277</v>
      </c>
      <c r="G1" s="3"/>
      <c r="H1" s="3"/>
      <c r="I1" s="4" t="s">
        <v>1489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A2" s="41"/>
      <c r="B2" s="5" t="s">
        <v>2</v>
      </c>
      <c r="C2" s="41"/>
      <c r="D2" s="42" t="s">
        <v>3</v>
      </c>
      <c r="E2" s="42"/>
      <c r="F2" s="42"/>
      <c r="G2" s="42"/>
      <c r="H2" s="42"/>
      <c r="I2" s="42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</row>
    <row r="3" spans="1:25" ht="15.75" customHeight="1" x14ac:dyDescent="0.3">
      <c r="A3" s="1"/>
      <c r="B3" s="8" t="s">
        <v>4</v>
      </c>
      <c r="C3" s="9" t="s">
        <v>1591</v>
      </c>
      <c r="D3" s="9"/>
      <c r="E3" s="9" t="s">
        <v>1714</v>
      </c>
      <c r="F3" s="8"/>
      <c r="G3" s="8"/>
      <c r="H3" s="8"/>
      <c r="I3" s="8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327">
        <v>2</v>
      </c>
      <c r="B4" s="332" t="s">
        <v>10</v>
      </c>
      <c r="C4" s="333" t="s">
        <v>11</v>
      </c>
      <c r="D4" s="314"/>
      <c r="E4" s="334"/>
      <c r="F4" s="319" t="s">
        <v>12</v>
      </c>
      <c r="G4" s="319" t="s">
        <v>13</v>
      </c>
      <c r="H4" s="319" t="s">
        <v>14</v>
      </c>
      <c r="I4" s="320" t="s">
        <v>15</v>
      </c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373">
        <v>7</v>
      </c>
      <c r="B5" s="402" t="s">
        <v>157</v>
      </c>
      <c r="C5" s="402" t="s">
        <v>158</v>
      </c>
      <c r="D5" s="404">
        <v>99.003</v>
      </c>
      <c r="E5" s="404">
        <v>98.003</v>
      </c>
      <c r="F5" s="375">
        <v>197.006</v>
      </c>
      <c r="G5" s="376">
        <v>7</v>
      </c>
      <c r="H5" s="401">
        <v>1384.0319999999999</v>
      </c>
      <c r="I5" s="46">
        <v>61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377">
        <v>6</v>
      </c>
      <c r="B6" s="378" t="s">
        <v>993</v>
      </c>
      <c r="C6" s="378" t="s">
        <v>742</v>
      </c>
      <c r="D6" s="379">
        <v>100.003</v>
      </c>
      <c r="E6" s="379">
        <v>98.003</v>
      </c>
      <c r="F6" s="380">
        <v>198.006</v>
      </c>
      <c r="G6" s="381">
        <v>9</v>
      </c>
      <c r="H6" s="340">
        <v>1373.0310000000002</v>
      </c>
      <c r="I6" s="49">
        <v>53</v>
      </c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382">
        <v>9</v>
      </c>
      <c r="B7" s="378" t="s">
        <v>1281</v>
      </c>
      <c r="C7" s="378" t="s">
        <v>1262</v>
      </c>
      <c r="D7" s="379">
        <v>100.004</v>
      </c>
      <c r="E7" s="379">
        <v>98</v>
      </c>
      <c r="F7" s="380">
        <v>198.00400000000002</v>
      </c>
      <c r="G7" s="381">
        <v>8</v>
      </c>
      <c r="H7" s="340">
        <v>1374.029</v>
      </c>
      <c r="I7" s="49">
        <v>48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377">
        <v>8</v>
      </c>
      <c r="B8" s="378" t="s">
        <v>1567</v>
      </c>
      <c r="C8" s="378" t="s">
        <v>550</v>
      </c>
      <c r="D8" s="379">
        <v>100.004</v>
      </c>
      <c r="E8" s="379">
        <v>97.001000000000005</v>
      </c>
      <c r="F8" s="380">
        <v>197.005</v>
      </c>
      <c r="G8" s="381">
        <v>6</v>
      </c>
      <c r="H8" s="340">
        <v>1375.0309999999999</v>
      </c>
      <c r="I8" s="49">
        <v>45</v>
      </c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382">
        <v>1</v>
      </c>
      <c r="B9" s="403" t="s">
        <v>960</v>
      </c>
      <c r="C9" s="403" t="s">
        <v>742</v>
      </c>
      <c r="D9" s="380">
        <v>97.001999999999995</v>
      </c>
      <c r="E9" s="380">
        <v>97</v>
      </c>
      <c r="F9" s="380">
        <v>194.00200000000001</v>
      </c>
      <c r="G9" s="381">
        <v>5</v>
      </c>
      <c r="H9" s="339">
        <v>1372.0219999999999</v>
      </c>
      <c r="I9" s="25">
        <v>42</v>
      </c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x14ac:dyDescent="0.3">
      <c r="A10" s="377">
        <v>10</v>
      </c>
      <c r="B10" s="378" t="s">
        <v>1166</v>
      </c>
      <c r="C10" s="378" t="s">
        <v>596</v>
      </c>
      <c r="D10" s="379">
        <v>100.004</v>
      </c>
      <c r="E10" s="379">
        <v>99.003</v>
      </c>
      <c r="F10" s="380">
        <v>199.00700000000001</v>
      </c>
      <c r="G10" s="381">
        <v>10</v>
      </c>
      <c r="H10" s="340">
        <v>1357.0260000000001</v>
      </c>
      <c r="I10" s="49">
        <v>40</v>
      </c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x14ac:dyDescent="0.3">
      <c r="A11" s="377">
        <v>4</v>
      </c>
      <c r="B11" s="378" t="s">
        <v>1299</v>
      </c>
      <c r="C11" s="378" t="s">
        <v>742</v>
      </c>
      <c r="D11" s="379">
        <v>99.001000000000005</v>
      </c>
      <c r="E11" s="379">
        <v>92.003</v>
      </c>
      <c r="F11" s="380">
        <v>191.00400000000002</v>
      </c>
      <c r="G11" s="381">
        <v>2</v>
      </c>
      <c r="H11" s="340">
        <v>1361.0230000000001</v>
      </c>
      <c r="I11" s="49">
        <v>34</v>
      </c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x14ac:dyDescent="0.3">
      <c r="A12" s="377">
        <v>2</v>
      </c>
      <c r="B12" s="378" t="s">
        <v>1563</v>
      </c>
      <c r="C12" s="378" t="s">
        <v>596</v>
      </c>
      <c r="D12" s="379">
        <v>96.001999999999995</v>
      </c>
      <c r="E12" s="379">
        <v>96.001999999999995</v>
      </c>
      <c r="F12" s="380">
        <v>192.00399999999999</v>
      </c>
      <c r="G12" s="381">
        <v>4</v>
      </c>
      <c r="H12" s="340">
        <v>1354.0219999999999</v>
      </c>
      <c r="I12" s="49">
        <v>31</v>
      </c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x14ac:dyDescent="0.3">
      <c r="A13" s="382">
        <v>3</v>
      </c>
      <c r="B13" s="378" t="s">
        <v>592</v>
      </c>
      <c r="C13" s="378" t="s">
        <v>596</v>
      </c>
      <c r="D13" s="379">
        <v>98.001000000000005</v>
      </c>
      <c r="E13" s="379">
        <v>94.001999999999995</v>
      </c>
      <c r="F13" s="380">
        <v>192.00299999999999</v>
      </c>
      <c r="G13" s="381">
        <v>3</v>
      </c>
      <c r="H13" s="340">
        <v>1354.0170000000001</v>
      </c>
      <c r="I13" s="49">
        <v>26</v>
      </c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x14ac:dyDescent="0.3">
      <c r="A14" s="388">
        <v>5</v>
      </c>
      <c r="B14" s="384" t="s">
        <v>1496</v>
      </c>
      <c r="C14" s="384" t="s">
        <v>1262</v>
      </c>
      <c r="D14" s="385" t="s">
        <v>79</v>
      </c>
      <c r="E14" s="385" t="s">
        <v>383</v>
      </c>
      <c r="F14" s="386">
        <v>0</v>
      </c>
      <c r="G14" s="387">
        <v>0</v>
      </c>
      <c r="H14" s="343">
        <v>0</v>
      </c>
      <c r="I14" s="52">
        <v>0</v>
      </c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x14ac:dyDescent="0.3">
      <c r="A15" s="43"/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x14ac:dyDescent="0.3">
      <c r="A16" s="1"/>
      <c r="B16" s="8" t="s">
        <v>7</v>
      </c>
      <c r="C16" s="9" t="s">
        <v>1592</v>
      </c>
      <c r="D16" s="9"/>
      <c r="E16" s="9" t="s">
        <v>6</v>
      </c>
      <c r="F16" s="8"/>
      <c r="G16" s="8"/>
      <c r="H16" s="8"/>
      <c r="I16" s="8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x14ac:dyDescent="0.3">
      <c r="A17" s="327">
        <v>2</v>
      </c>
      <c r="B17" s="332" t="s">
        <v>10</v>
      </c>
      <c r="C17" s="333" t="s">
        <v>11</v>
      </c>
      <c r="D17" s="314"/>
      <c r="E17" s="334"/>
      <c r="F17" s="319" t="s">
        <v>12</v>
      </c>
      <c r="G17" s="319" t="s">
        <v>13</v>
      </c>
      <c r="H17" s="319" t="s">
        <v>14</v>
      </c>
      <c r="I17" s="320" t="s">
        <v>15</v>
      </c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x14ac:dyDescent="0.3">
      <c r="A18" s="405">
        <v>10</v>
      </c>
      <c r="B18" s="402" t="s">
        <v>1157</v>
      </c>
      <c r="C18" s="402" t="s">
        <v>596</v>
      </c>
      <c r="D18" s="404">
        <v>97</v>
      </c>
      <c r="E18" s="404">
        <v>96</v>
      </c>
      <c r="F18" s="375">
        <v>193</v>
      </c>
      <c r="G18" s="376">
        <v>8</v>
      </c>
      <c r="H18" s="401">
        <v>1371.0219999999999</v>
      </c>
      <c r="I18" s="46">
        <v>62</v>
      </c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x14ac:dyDescent="0.3">
      <c r="A19" s="382">
        <v>9</v>
      </c>
      <c r="B19" s="378" t="s">
        <v>609</v>
      </c>
      <c r="C19" s="378" t="s">
        <v>102</v>
      </c>
      <c r="D19" s="379">
        <v>99.001000000000005</v>
      </c>
      <c r="E19" s="379">
        <v>96</v>
      </c>
      <c r="F19" s="380">
        <v>195.001</v>
      </c>
      <c r="G19" s="381">
        <v>9</v>
      </c>
      <c r="H19" s="340">
        <v>1368.027</v>
      </c>
      <c r="I19" s="49">
        <v>60</v>
      </c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x14ac:dyDescent="0.3">
      <c r="A20" s="382">
        <v>7</v>
      </c>
      <c r="B20" s="378" t="s">
        <v>1576</v>
      </c>
      <c r="C20" s="378" t="s">
        <v>742</v>
      </c>
      <c r="D20" s="379">
        <v>97.001999999999995</v>
      </c>
      <c r="E20" s="379">
        <v>91</v>
      </c>
      <c r="F20" s="380">
        <v>188.00200000000001</v>
      </c>
      <c r="G20" s="381">
        <v>5</v>
      </c>
      <c r="H20" s="340">
        <v>1331.0150000000001</v>
      </c>
      <c r="I20" s="49">
        <v>43</v>
      </c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x14ac:dyDescent="0.3">
      <c r="A21" s="382">
        <v>3</v>
      </c>
      <c r="B21" s="378" t="s">
        <v>130</v>
      </c>
      <c r="C21" s="378" t="s">
        <v>521</v>
      </c>
      <c r="D21" s="379">
        <v>96.001000000000005</v>
      </c>
      <c r="E21" s="379">
        <v>93.001000000000005</v>
      </c>
      <c r="F21" s="380">
        <v>189.00200000000001</v>
      </c>
      <c r="G21" s="381">
        <v>6</v>
      </c>
      <c r="H21" s="340">
        <v>1241.0160000000001</v>
      </c>
      <c r="I21" s="49">
        <v>42</v>
      </c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x14ac:dyDescent="0.3">
      <c r="A22" s="377">
        <v>6</v>
      </c>
      <c r="B22" s="378" t="s">
        <v>1589</v>
      </c>
      <c r="C22" s="378" t="s">
        <v>596</v>
      </c>
      <c r="D22" s="379">
        <v>96</v>
      </c>
      <c r="E22" s="379">
        <v>95.001000000000005</v>
      </c>
      <c r="F22" s="380">
        <v>191.001</v>
      </c>
      <c r="G22" s="381">
        <v>7</v>
      </c>
      <c r="H22" s="340">
        <v>1321.0079999999998</v>
      </c>
      <c r="I22" s="49">
        <v>39</v>
      </c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x14ac:dyDescent="0.3">
      <c r="A23" s="382">
        <v>1</v>
      </c>
      <c r="B23" s="403" t="s">
        <v>1572</v>
      </c>
      <c r="C23" s="403" t="s">
        <v>596</v>
      </c>
      <c r="D23" s="380">
        <v>99.001000000000005</v>
      </c>
      <c r="E23" s="380">
        <v>98.004000000000005</v>
      </c>
      <c r="F23" s="380">
        <v>197.005</v>
      </c>
      <c r="G23" s="381">
        <v>10</v>
      </c>
      <c r="H23" s="339">
        <v>1318.0129999999999</v>
      </c>
      <c r="I23" s="25">
        <v>36</v>
      </c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x14ac:dyDescent="0.3">
      <c r="A24" s="382">
        <v>5</v>
      </c>
      <c r="B24" s="378" t="s">
        <v>1316</v>
      </c>
      <c r="C24" s="378" t="s">
        <v>596</v>
      </c>
      <c r="D24" s="379">
        <v>94.001000000000005</v>
      </c>
      <c r="E24" s="379">
        <v>91.001999999999995</v>
      </c>
      <c r="F24" s="380">
        <v>185.00299999999999</v>
      </c>
      <c r="G24" s="381">
        <v>4</v>
      </c>
      <c r="H24" s="340">
        <v>1303.0119999999999</v>
      </c>
      <c r="I24" s="49">
        <v>34</v>
      </c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x14ac:dyDescent="0.3">
      <c r="A25" s="377">
        <v>4</v>
      </c>
      <c r="B25" s="378" t="s">
        <v>1373</v>
      </c>
      <c r="C25" s="378" t="s">
        <v>596</v>
      </c>
      <c r="D25" s="379">
        <v>96.001000000000005</v>
      </c>
      <c r="E25" s="379">
        <v>88</v>
      </c>
      <c r="F25" s="380">
        <v>184.001</v>
      </c>
      <c r="G25" s="381">
        <v>3</v>
      </c>
      <c r="H25" s="340">
        <v>1300.0129999999999</v>
      </c>
      <c r="I25" s="49">
        <v>32</v>
      </c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x14ac:dyDescent="0.3">
      <c r="A26" s="377">
        <v>2</v>
      </c>
      <c r="B26" s="378" t="s">
        <v>1581</v>
      </c>
      <c r="C26" s="378" t="s">
        <v>596</v>
      </c>
      <c r="D26" s="379">
        <v>89</v>
      </c>
      <c r="E26" s="379">
        <v>88</v>
      </c>
      <c r="F26" s="380">
        <v>177</v>
      </c>
      <c r="G26" s="381">
        <v>2</v>
      </c>
      <c r="H26" s="340">
        <v>1290.008</v>
      </c>
      <c r="I26" s="49">
        <v>31</v>
      </c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x14ac:dyDescent="0.3">
      <c r="A27" s="383">
        <v>8</v>
      </c>
      <c r="B27" s="384" t="s">
        <v>1260</v>
      </c>
      <c r="C27" s="384" t="s">
        <v>742</v>
      </c>
      <c r="D27" s="385" t="s">
        <v>79</v>
      </c>
      <c r="E27" s="385" t="s">
        <v>383</v>
      </c>
      <c r="F27" s="386">
        <v>0</v>
      </c>
      <c r="G27" s="387">
        <v>0</v>
      </c>
      <c r="H27" s="343">
        <v>0</v>
      </c>
      <c r="I27" s="52">
        <v>0</v>
      </c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x14ac:dyDescent="0.3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x14ac:dyDescent="0.3">
      <c r="A29" s="43"/>
      <c r="B29" s="43" t="s">
        <v>1265</v>
      </c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x14ac:dyDescent="0.3">
      <c r="A30" s="43"/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x14ac:dyDescent="0.3">
      <c r="A31" s="43"/>
      <c r="B31" s="10" t="s">
        <v>276</v>
      </c>
      <c r="E31" s="40" t="s">
        <v>166</v>
      </c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x14ac:dyDescent="0.3">
      <c r="A32" s="43"/>
      <c r="B32" s="10" t="s">
        <v>167</v>
      </c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x14ac:dyDescent="0.3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x14ac:dyDescent="0.3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x14ac:dyDescent="0.3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x14ac:dyDescent="0.3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x14ac:dyDescent="0.3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x14ac:dyDescent="0.3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x14ac:dyDescent="0.3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x14ac:dyDescent="0.3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x14ac:dyDescent="0.3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x14ac:dyDescent="0.3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x14ac:dyDescent="0.3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x14ac:dyDescent="0.3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x14ac:dyDescent="0.3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x14ac:dyDescent="0.3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x14ac:dyDescent="0.3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x14ac:dyDescent="0.3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x14ac:dyDescent="0.3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x14ac:dyDescent="0.3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x14ac:dyDescent="0.3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x14ac:dyDescent="0.3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x14ac:dyDescent="0.3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x14ac:dyDescent="0.3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x14ac:dyDescent="0.3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x14ac:dyDescent="0.3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x14ac:dyDescent="0.3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</row>
    <row r="58" spans="1:25" x14ac:dyDescent="0.3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25" x14ac:dyDescent="0.3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 x14ac:dyDescent="0.3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25" x14ac:dyDescent="0.3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</row>
    <row r="62" spans="1:25" x14ac:dyDescent="0.3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</row>
    <row r="63" spans="1:25" x14ac:dyDescent="0.3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</row>
    <row r="64" spans="1:25" x14ac:dyDescent="0.3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</row>
    <row r="65" spans="1:25" x14ac:dyDescent="0.3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</row>
    <row r="66" spans="1:25" x14ac:dyDescent="0.3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</row>
    <row r="67" spans="1:25" x14ac:dyDescent="0.3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</row>
    <row r="68" spans="1:25" x14ac:dyDescent="0.3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</row>
    <row r="69" spans="1:25" x14ac:dyDescent="0.3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</row>
    <row r="70" spans="1:25" x14ac:dyDescent="0.3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</row>
    <row r="71" spans="1:25" x14ac:dyDescent="0.3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</row>
  </sheetData>
  <sheetProtection selectLockedCells="1" selectUnlockedCells="1"/>
  <sortState xmlns:xlrd2="http://schemas.microsoft.com/office/spreadsheetml/2017/richdata2" ref="A18:I27">
    <sortCondition descending="1" ref="I18"/>
    <sortCondition descending="1" ref="H18"/>
  </sortState>
  <mergeCells count="1">
    <mergeCell ref="D2:I2"/>
  </mergeCells>
  <hyperlinks>
    <hyperlink ref="B2" location="'Index'!A3" tooltip="Go to the Index sheet" display="á" xr:uid="{2FD1919E-8D1A-4FB0-B39D-149A2F3335EA}"/>
  </hyperlinks>
  <printOptions horizontalCentered="1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4F8A5-8CA4-412D-A676-FEBEBD7D89EB}">
  <sheetPr codeName="Sheet41">
    <tabColor rgb="FFC00000"/>
    <pageSetUpPr fitToPage="1"/>
  </sheetPr>
  <dimension ref="A1:Y111"/>
  <sheetViews>
    <sheetView showGridLines="0" zoomScaleNormal="100" workbookViewId="0">
      <selection activeCell="A2" sqref="A2"/>
    </sheetView>
  </sheetViews>
  <sheetFormatPr defaultColWidth="5" defaultRowHeight="15.75" x14ac:dyDescent="0.3"/>
  <cols>
    <col min="1" max="1" width="20.7109375" style="10" customWidth="1"/>
    <col min="2" max="2" width="5" style="10"/>
    <col min="3" max="3" width="5.140625" style="10" bestFit="1" customWidth="1"/>
    <col min="4" max="4" width="8.7109375" style="10" customWidth="1"/>
    <col min="5" max="5" width="8.7109375" style="36" customWidth="1"/>
    <col min="6" max="6" width="8.7109375" style="10" customWidth="1"/>
    <col min="7" max="7" width="4.7109375" style="36" customWidth="1"/>
    <col min="8" max="8" width="20.7109375" style="10" customWidth="1"/>
    <col min="9" max="9" width="5" style="10"/>
    <col min="10" max="10" width="5.7109375" style="10" bestFit="1" customWidth="1"/>
    <col min="11" max="12" width="7.7109375" style="10" customWidth="1"/>
    <col min="13" max="13" width="9.7109375" style="10" customWidth="1"/>
    <col min="14" max="14" width="5" style="10"/>
    <col min="15" max="20" width="4.140625" style="10" customWidth="1"/>
    <col min="21" max="25" width="10.28515625" style="10" customWidth="1"/>
    <col min="26" max="254" width="10.28515625" customWidth="1"/>
    <col min="255" max="255" width="17.85546875" customWidth="1"/>
  </cols>
  <sheetData>
    <row r="1" spans="1:25" customFormat="1" ht="18" x14ac:dyDescent="0.35">
      <c r="A1" s="2" t="s">
        <v>1593</v>
      </c>
      <c r="B1" s="2"/>
      <c r="C1" s="2"/>
      <c r="D1" s="3"/>
      <c r="E1" s="3"/>
      <c r="F1" s="3"/>
      <c r="G1" s="56"/>
      <c r="H1" s="3"/>
      <c r="I1" s="4" t="s">
        <v>1489</v>
      </c>
      <c r="J1" s="57">
        <v>2</v>
      </c>
      <c r="K1" s="2"/>
      <c r="L1" s="4">
        <v>192</v>
      </c>
      <c r="M1" s="3"/>
      <c r="N1" s="2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customFormat="1" ht="20.100000000000001" customHeight="1" x14ac:dyDescent="0.35">
      <c r="A2" s="5" t="s">
        <v>2</v>
      </c>
      <c r="B2" s="10"/>
      <c r="C2" s="59"/>
      <c r="D2" s="10"/>
      <c r="E2" s="36"/>
      <c r="F2" s="10"/>
      <c r="G2" s="36"/>
      <c r="H2" s="10"/>
      <c r="I2" s="7" t="s">
        <v>3</v>
      </c>
      <c r="J2" s="7"/>
      <c r="K2" s="7"/>
      <c r="L2" s="7"/>
      <c r="M2" s="7"/>
      <c r="N2" s="7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customFormat="1" ht="15.75" customHeight="1" x14ac:dyDescent="0.3">
      <c r="A3" s="8" t="s">
        <v>4</v>
      </c>
      <c r="B3" s="8"/>
      <c r="C3" s="8"/>
      <c r="D3" s="8"/>
      <c r="E3" s="1"/>
      <c r="F3" s="8"/>
      <c r="G3" s="1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25" customFormat="1" ht="15.75" customHeight="1" x14ac:dyDescent="0.3">
      <c r="A4" s="313" t="s">
        <v>1549</v>
      </c>
      <c r="B4" s="314"/>
      <c r="C4" s="315">
        <v>584</v>
      </c>
      <c r="D4" s="314"/>
      <c r="E4" s="316" t="s">
        <v>15</v>
      </c>
      <c r="F4" s="345">
        <f>SUM(F5:F7)</f>
        <v>584.00900000000001</v>
      </c>
      <c r="G4" s="65" t="s">
        <v>290</v>
      </c>
      <c r="H4" s="313" t="s">
        <v>1594</v>
      </c>
      <c r="I4" s="314"/>
      <c r="J4" s="315">
        <v>585</v>
      </c>
      <c r="K4" s="314"/>
      <c r="L4" s="316" t="s">
        <v>15</v>
      </c>
      <c r="M4" s="345">
        <f>SUM(M5:M7)</f>
        <v>581.01</v>
      </c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</row>
    <row r="5" spans="1:25" customFormat="1" ht="15.75" customHeight="1" x14ac:dyDescent="0.3">
      <c r="A5" s="351" t="s">
        <v>1570</v>
      </c>
      <c r="B5" s="184"/>
      <c r="C5" s="185"/>
      <c r="D5" s="352">
        <v>97.003</v>
      </c>
      <c r="E5" s="360">
        <v>93.001000000000005</v>
      </c>
      <c r="F5" s="353">
        <f>SUM(D5:E5)</f>
        <v>190.00400000000002</v>
      </c>
      <c r="H5" s="351" t="s">
        <v>1563</v>
      </c>
      <c r="I5" s="184"/>
      <c r="J5" s="185"/>
      <c r="K5" s="352">
        <v>96.001999999999995</v>
      </c>
      <c r="L5" s="352">
        <v>96.001999999999995</v>
      </c>
      <c r="M5" s="353">
        <f>SUM(K5:L5)</f>
        <v>192.00399999999999</v>
      </c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</row>
    <row r="6" spans="1:25" customFormat="1" ht="15.75" customHeight="1" x14ac:dyDescent="0.3">
      <c r="A6" s="186" t="s">
        <v>1495</v>
      </c>
      <c r="B6" s="187"/>
      <c r="C6" s="188"/>
      <c r="D6" s="337">
        <v>100</v>
      </c>
      <c r="E6" s="337">
        <v>99.003</v>
      </c>
      <c r="F6" s="346">
        <f>SUM(D6:E6)</f>
        <v>199.00299999999999</v>
      </c>
      <c r="H6" s="186" t="s">
        <v>1569</v>
      </c>
      <c r="I6" s="187"/>
      <c r="J6" s="188"/>
      <c r="K6" s="337">
        <v>100.001</v>
      </c>
      <c r="L6" s="337">
        <v>97.001999999999995</v>
      </c>
      <c r="M6" s="346">
        <f>SUM(K6:L6)</f>
        <v>197.00299999999999</v>
      </c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</row>
    <row r="7" spans="1:25" customFormat="1" ht="15.75" customHeight="1" x14ac:dyDescent="0.3">
      <c r="A7" s="189" t="s">
        <v>1508</v>
      </c>
      <c r="B7" s="190"/>
      <c r="C7" s="191"/>
      <c r="D7" s="341">
        <v>100</v>
      </c>
      <c r="E7" s="341">
        <v>95.001999999999995</v>
      </c>
      <c r="F7" s="354">
        <f>SUM(D7:E7)</f>
        <v>195.00200000000001</v>
      </c>
      <c r="H7" s="189" t="s">
        <v>592</v>
      </c>
      <c r="I7" s="190"/>
      <c r="J7" s="191"/>
      <c r="K7" s="341">
        <v>98.001000000000005</v>
      </c>
      <c r="L7" s="341">
        <v>94.001999999999995</v>
      </c>
      <c r="M7" s="354">
        <f>SUM(K7:L7)</f>
        <v>192.00299999999999</v>
      </c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25" customFormat="1" ht="15.75" customHeight="1" x14ac:dyDescent="0.3">
      <c r="O8" s="71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25" customFormat="1" ht="15.75" customHeight="1" x14ac:dyDescent="0.3">
      <c r="A9" s="313" t="s">
        <v>1551</v>
      </c>
      <c r="B9" s="314"/>
      <c r="C9" s="315">
        <v>586</v>
      </c>
      <c r="D9" s="314"/>
      <c r="E9" s="316" t="s">
        <v>15</v>
      </c>
      <c r="F9" s="345">
        <f>SUM(F10:F12)</f>
        <v>580.00700000000006</v>
      </c>
      <c r="G9" s="65" t="s">
        <v>290</v>
      </c>
      <c r="H9" s="313" t="s">
        <v>937</v>
      </c>
      <c r="I9" s="314"/>
      <c r="J9" s="315">
        <v>580</v>
      </c>
      <c r="K9" s="314"/>
      <c r="L9" s="316" t="s">
        <v>15</v>
      </c>
      <c r="M9" s="345">
        <f>SUM(M10:M12)</f>
        <v>578.00900000000001</v>
      </c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25" customFormat="1" ht="15.75" customHeight="1" x14ac:dyDescent="0.3">
      <c r="A10" s="351" t="s">
        <v>1501</v>
      </c>
      <c r="B10" s="184"/>
      <c r="C10" s="185"/>
      <c r="D10" s="352">
        <v>98.001000000000005</v>
      </c>
      <c r="E10" s="352">
        <v>96.001000000000005</v>
      </c>
      <c r="F10" s="353">
        <f>SUM(D10:E10)</f>
        <v>194.00200000000001</v>
      </c>
      <c r="H10" s="351" t="s">
        <v>960</v>
      </c>
      <c r="I10" s="184"/>
      <c r="J10" s="185"/>
      <c r="K10" s="352">
        <v>97.001999999999995</v>
      </c>
      <c r="L10" s="352">
        <v>97</v>
      </c>
      <c r="M10" s="353">
        <f>SUM(K10:L10)</f>
        <v>194.00200000000001</v>
      </c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</row>
    <row r="11" spans="1:25" customFormat="1" ht="15.75" customHeight="1" x14ac:dyDescent="0.3">
      <c r="A11" s="186" t="s">
        <v>1492</v>
      </c>
      <c r="B11" s="187"/>
      <c r="C11" s="188"/>
      <c r="D11" s="337">
        <v>98.003</v>
      </c>
      <c r="E11" s="337">
        <v>97.001000000000005</v>
      </c>
      <c r="F11" s="346">
        <f>SUM(D11:E11)</f>
        <v>195.00400000000002</v>
      </c>
      <c r="H11" s="186" t="s">
        <v>1299</v>
      </c>
      <c r="I11" s="187"/>
      <c r="J11" s="188"/>
      <c r="K11" s="337">
        <v>99.001000000000005</v>
      </c>
      <c r="L11" s="337">
        <v>92.003</v>
      </c>
      <c r="M11" s="346">
        <f>SUM(K11:L11)</f>
        <v>191.00400000000002</v>
      </c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</row>
    <row r="12" spans="1:25" customFormat="1" ht="15.75" customHeight="1" x14ac:dyDescent="0.3">
      <c r="A12" s="189" t="s">
        <v>1565</v>
      </c>
      <c r="B12" s="190"/>
      <c r="C12" s="191"/>
      <c r="D12" s="341">
        <v>96.001000000000005</v>
      </c>
      <c r="E12" s="341">
        <v>95</v>
      </c>
      <c r="F12" s="354">
        <f>SUM(D12:E12)</f>
        <v>191.001</v>
      </c>
      <c r="H12" s="189" t="s">
        <v>1430</v>
      </c>
      <c r="I12" s="190"/>
      <c r="J12" s="191"/>
      <c r="K12" s="341">
        <v>98.001999999999995</v>
      </c>
      <c r="L12" s="341">
        <v>95.001000000000005</v>
      </c>
      <c r="M12" s="354">
        <f>SUM(K12:L12)</f>
        <v>193.00299999999999</v>
      </c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</row>
    <row r="13" spans="1:25" customFormat="1" ht="15.75" customHeight="1" x14ac:dyDescent="0.3"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</row>
    <row r="14" spans="1:25" customFormat="1" ht="15.75" customHeight="1" x14ac:dyDescent="0.3">
      <c r="A14" s="313" t="s">
        <v>1552</v>
      </c>
      <c r="B14" s="314"/>
      <c r="C14" s="315">
        <v>591</v>
      </c>
      <c r="D14" s="314"/>
      <c r="E14" s="316" t="s">
        <v>15</v>
      </c>
      <c r="F14" s="345">
        <f>SUM(F15:F17)</f>
        <v>590.01099999999997</v>
      </c>
      <c r="G14" s="65" t="s">
        <v>290</v>
      </c>
      <c r="H14" s="71" t="s">
        <v>1595</v>
      </c>
      <c r="I14" s="71"/>
      <c r="J14" s="355">
        <v>585</v>
      </c>
      <c r="K14" s="71"/>
      <c r="L14" s="71"/>
      <c r="M14" s="396">
        <v>585</v>
      </c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spans="1:25" customFormat="1" ht="15.75" customHeight="1" x14ac:dyDescent="0.3">
      <c r="A15" s="351" t="s">
        <v>1491</v>
      </c>
      <c r="B15" s="184"/>
      <c r="C15" s="185"/>
      <c r="D15" s="352">
        <v>99.001000000000005</v>
      </c>
      <c r="E15" s="352">
        <v>97.001000000000005</v>
      </c>
      <c r="F15" s="353">
        <f>SUM(D15:E15)</f>
        <v>196.00200000000001</v>
      </c>
      <c r="H15" s="71"/>
      <c r="I15" s="71"/>
      <c r="J15" s="71"/>
      <c r="K15" s="71"/>
      <c r="L15" s="71"/>
      <c r="M15" s="71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 customFormat="1" ht="15.75" customHeight="1" x14ac:dyDescent="0.3">
      <c r="A16" s="186" t="s">
        <v>993</v>
      </c>
      <c r="B16" s="187"/>
      <c r="C16" s="188"/>
      <c r="D16" s="337">
        <v>100.003</v>
      </c>
      <c r="E16" s="337">
        <v>98.003</v>
      </c>
      <c r="F16" s="346">
        <f>SUM(D16:E16)</f>
        <v>198.006</v>
      </c>
      <c r="H16" s="71"/>
      <c r="I16" s="71"/>
      <c r="J16" s="71"/>
      <c r="K16" s="71"/>
      <c r="L16" s="71"/>
      <c r="M16" s="71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1:25" customFormat="1" ht="15.75" customHeight="1" x14ac:dyDescent="0.3">
      <c r="A17" s="189" t="s">
        <v>971</v>
      </c>
      <c r="B17" s="190"/>
      <c r="C17" s="191"/>
      <c r="D17" s="341">
        <v>99.001000000000005</v>
      </c>
      <c r="E17" s="341">
        <v>97.001999999999995</v>
      </c>
      <c r="F17" s="354">
        <f>SUM(D17:E17)</f>
        <v>196.00299999999999</v>
      </c>
      <c r="H17" s="71"/>
      <c r="I17" s="71"/>
      <c r="J17" s="71"/>
      <c r="K17" s="71"/>
      <c r="L17" s="71"/>
      <c r="M17" s="7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1:25" customFormat="1" ht="15.75" customHeight="1" x14ac:dyDescent="0.3"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1:25" customFormat="1" ht="15.75" customHeight="1" x14ac:dyDescent="0.3">
      <c r="A19" s="10"/>
      <c r="B19" s="10"/>
      <c r="C19" s="10"/>
      <c r="D19" s="10"/>
      <c r="E19" s="10"/>
      <c r="F19" s="10"/>
      <c r="G19" s="36"/>
      <c r="H19" s="318" t="s">
        <v>4</v>
      </c>
      <c r="I19" s="319" t="s">
        <v>296</v>
      </c>
      <c r="J19" s="319" t="s">
        <v>297</v>
      </c>
      <c r="K19" s="319" t="s">
        <v>298</v>
      </c>
      <c r="L19" s="319" t="s">
        <v>299</v>
      </c>
      <c r="M19" s="319" t="s">
        <v>14</v>
      </c>
      <c r="N19" s="320" t="s">
        <v>300</v>
      </c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1:25" customFormat="1" ht="15.75" customHeight="1" x14ac:dyDescent="0.3">
      <c r="A20" s="10"/>
      <c r="B20" s="10" t="s">
        <v>1596</v>
      </c>
      <c r="C20" s="10"/>
      <c r="D20" s="10"/>
      <c r="E20" s="10"/>
      <c r="F20" s="10"/>
      <c r="G20" s="36"/>
      <c r="H20" s="73" t="s">
        <v>1552</v>
      </c>
      <c r="I20" s="23">
        <v>7</v>
      </c>
      <c r="J20" s="23">
        <v>6</v>
      </c>
      <c r="K20" s="23">
        <v>1</v>
      </c>
      <c r="L20" s="23"/>
      <c r="M20" s="410">
        <v>4141.0839999999998</v>
      </c>
      <c r="N20" s="68">
        <v>13</v>
      </c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1:25" customFormat="1" ht="15.75" customHeight="1" x14ac:dyDescent="0.3">
      <c r="A21" s="10"/>
      <c r="B21" s="74" t="s">
        <v>1774</v>
      </c>
      <c r="C21" s="10"/>
      <c r="D21" s="10"/>
      <c r="E21" s="10"/>
      <c r="F21" s="10"/>
      <c r="G21" s="36"/>
      <c r="H21" s="69" t="s">
        <v>1549</v>
      </c>
      <c r="I21" s="24">
        <v>7</v>
      </c>
      <c r="J21" s="24">
        <v>4</v>
      </c>
      <c r="K21" s="24">
        <v>1</v>
      </c>
      <c r="L21" s="24">
        <v>2</v>
      </c>
      <c r="M21" s="411">
        <v>4107.0709999999999</v>
      </c>
      <c r="N21" s="25">
        <v>9</v>
      </c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  <row r="22" spans="1:25" customFormat="1" ht="15.75" customHeight="1" x14ac:dyDescent="0.3">
      <c r="A22" s="10"/>
      <c r="B22" s="9" t="s">
        <v>303</v>
      </c>
      <c r="C22" s="10"/>
      <c r="D22" s="10"/>
      <c r="E22" s="10"/>
      <c r="F22" s="10"/>
      <c r="G22" s="36"/>
      <c r="H22" s="358" t="s">
        <v>1594</v>
      </c>
      <c r="I22" s="28">
        <v>7</v>
      </c>
      <c r="J22" s="28">
        <v>3</v>
      </c>
      <c r="K22" s="28"/>
      <c r="L22" s="28">
        <v>4</v>
      </c>
      <c r="M22" s="394">
        <v>4078.0640000000003</v>
      </c>
      <c r="N22" s="29">
        <v>6</v>
      </c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spans="1:25" customFormat="1" ht="15.75" customHeight="1" x14ac:dyDescent="0.3">
      <c r="A23" s="10"/>
      <c r="B23" s="10"/>
      <c r="C23" s="10"/>
      <c r="D23" s="10"/>
      <c r="E23" s="36"/>
      <c r="F23" s="10"/>
      <c r="G23" s="36"/>
      <c r="H23" s="358" t="s">
        <v>1551</v>
      </c>
      <c r="I23" s="28">
        <v>7</v>
      </c>
      <c r="J23" s="28">
        <v>3</v>
      </c>
      <c r="K23" s="28"/>
      <c r="L23" s="28">
        <v>4</v>
      </c>
      <c r="M23" s="394">
        <v>3499.0540000000001</v>
      </c>
      <c r="N23" s="29">
        <v>6</v>
      </c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</row>
    <row r="24" spans="1:25" customFormat="1" ht="15.75" customHeight="1" x14ac:dyDescent="0.3">
      <c r="A24" s="10"/>
      <c r="B24" s="10"/>
      <c r="C24" s="10"/>
      <c r="D24" s="10"/>
      <c r="E24" s="36"/>
      <c r="F24" s="10"/>
      <c r="G24" s="36"/>
      <c r="H24" s="69" t="s">
        <v>1595</v>
      </c>
      <c r="I24" s="28">
        <v>7</v>
      </c>
      <c r="J24" s="28">
        <v>1</v>
      </c>
      <c r="K24" s="28">
        <v>2</v>
      </c>
      <c r="L24" s="28">
        <v>4</v>
      </c>
      <c r="M24" s="394">
        <v>4095</v>
      </c>
      <c r="N24" s="29">
        <v>4</v>
      </c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</row>
    <row r="25" spans="1:25" customFormat="1" ht="15.75" customHeight="1" x14ac:dyDescent="0.3">
      <c r="A25" s="10"/>
      <c r="B25" s="10"/>
      <c r="C25" s="10"/>
      <c r="D25" s="10"/>
      <c r="E25" s="36"/>
      <c r="F25" s="10"/>
      <c r="G25" s="36"/>
      <c r="H25" s="70" t="s">
        <v>937</v>
      </c>
      <c r="I25" s="34">
        <v>7</v>
      </c>
      <c r="J25" s="34">
        <v>2</v>
      </c>
      <c r="K25" s="34"/>
      <c r="L25" s="34">
        <v>5</v>
      </c>
      <c r="M25" s="395">
        <v>4084.0659999999998</v>
      </c>
      <c r="N25" s="35">
        <v>4</v>
      </c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</row>
    <row r="26" spans="1:25" customFormat="1" ht="15.75" customHeight="1" x14ac:dyDescent="0.3">
      <c r="A26" s="10"/>
      <c r="B26" s="10"/>
      <c r="C26" s="10"/>
      <c r="D26" s="10"/>
      <c r="E26" s="36"/>
      <c r="F26" s="10"/>
      <c r="G26" s="36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</row>
    <row r="27" spans="1:25" customFormat="1" ht="15.75" customHeight="1" x14ac:dyDescent="0.3">
      <c r="A27" s="76"/>
      <c r="B27" s="76"/>
      <c r="C27" s="76"/>
      <c r="D27" s="76"/>
      <c r="E27" s="77"/>
      <c r="F27" s="76"/>
      <c r="G27" s="77"/>
      <c r="H27" s="76"/>
      <c r="I27" s="76"/>
      <c r="J27" s="76"/>
      <c r="K27" s="76"/>
      <c r="L27" s="76"/>
      <c r="M27" s="76"/>
      <c r="N27" s="76"/>
      <c r="O27" s="10"/>
      <c r="P27" s="78"/>
      <c r="Q27" s="10"/>
      <c r="R27" s="10"/>
      <c r="S27" s="10"/>
      <c r="T27" s="10"/>
      <c r="U27" s="10"/>
      <c r="V27" s="10"/>
      <c r="W27" s="10"/>
      <c r="X27" s="10"/>
      <c r="Y27" s="10"/>
    </row>
    <row r="28" spans="1:25" customFormat="1" ht="15.75" customHeight="1" x14ac:dyDescent="0.3">
      <c r="A28" s="10"/>
      <c r="B28" s="10"/>
      <c r="C28" s="10"/>
      <c r="D28" s="10"/>
      <c r="E28" s="36"/>
      <c r="F28" s="10"/>
      <c r="G28" s="36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</row>
    <row r="29" spans="1:25" customFormat="1" ht="15.75" customHeight="1" x14ac:dyDescent="0.3">
      <c r="A29" s="8" t="s">
        <v>7</v>
      </c>
      <c r="B29" s="8"/>
      <c r="C29" s="8"/>
      <c r="D29" s="8"/>
      <c r="E29" s="1"/>
      <c r="F29" s="8"/>
      <c r="G29" s="1"/>
      <c r="H29" s="8"/>
      <c r="I29" s="8"/>
      <c r="J29" s="8"/>
      <c r="K29" s="8"/>
      <c r="L29" s="8"/>
      <c r="M29" s="8"/>
      <c r="N29" s="8"/>
      <c r="O29" s="8"/>
      <c r="P29" s="10"/>
      <c r="Q29" s="10"/>
      <c r="R29" s="10"/>
      <c r="S29" s="10"/>
      <c r="T29" s="10"/>
      <c r="U29" s="10"/>
      <c r="V29" s="10"/>
      <c r="W29" s="10"/>
      <c r="X29" s="10"/>
      <c r="Y29" s="10"/>
    </row>
    <row r="30" spans="1:25" customFormat="1" ht="15.75" customHeight="1" x14ac:dyDescent="0.3">
      <c r="A30" s="313" t="s">
        <v>1124</v>
      </c>
      <c r="B30" s="314"/>
      <c r="C30" s="315">
        <v>579</v>
      </c>
      <c r="D30" s="314"/>
      <c r="E30" s="316" t="s">
        <v>15</v>
      </c>
      <c r="F30" s="345">
        <f>SUM(F31:F33)</f>
        <v>392.00900000000001</v>
      </c>
      <c r="G30" s="65" t="s">
        <v>290</v>
      </c>
      <c r="H30" s="313" t="s">
        <v>1597</v>
      </c>
      <c r="I30" s="314"/>
      <c r="J30" s="315">
        <v>558</v>
      </c>
      <c r="K30" s="314"/>
      <c r="L30" s="316" t="s">
        <v>15</v>
      </c>
      <c r="M30" s="345">
        <f>SUM(M31:M33)</f>
        <v>555.00399999999991</v>
      </c>
      <c r="O30" s="43"/>
      <c r="P30" s="43"/>
      <c r="Q30" s="43"/>
      <c r="R30" s="43"/>
      <c r="S30" s="43"/>
      <c r="T30" s="43"/>
      <c r="U30" s="10"/>
      <c r="V30" s="10"/>
      <c r="W30" s="10"/>
      <c r="X30" s="10"/>
      <c r="Y30" s="10"/>
    </row>
    <row r="31" spans="1:25" customFormat="1" ht="15.75" customHeight="1" x14ac:dyDescent="0.3">
      <c r="A31" s="351" t="s">
        <v>1574</v>
      </c>
      <c r="B31" s="184"/>
      <c r="C31" s="185"/>
      <c r="D31" s="352" t="s">
        <v>135</v>
      </c>
      <c r="E31" s="352"/>
      <c r="F31" s="353">
        <f>SUM(D31:E31)</f>
        <v>0</v>
      </c>
      <c r="H31" s="351" t="s">
        <v>1373</v>
      </c>
      <c r="I31" s="184"/>
      <c r="J31" s="185"/>
      <c r="K31" s="352">
        <v>96.001000000000005</v>
      </c>
      <c r="L31" s="352">
        <v>88</v>
      </c>
      <c r="M31" s="353">
        <f>SUM(K31:L31)</f>
        <v>184.001</v>
      </c>
      <c r="O31" s="43"/>
      <c r="P31" s="43"/>
      <c r="Q31" s="43"/>
      <c r="R31" s="43"/>
      <c r="S31" s="43"/>
      <c r="T31" s="43"/>
      <c r="U31" s="10"/>
      <c r="V31" s="10"/>
      <c r="W31" s="10"/>
      <c r="X31" s="10"/>
      <c r="Y31" s="10"/>
    </row>
    <row r="32" spans="1:25" customFormat="1" ht="15.75" customHeight="1" x14ac:dyDescent="0.3">
      <c r="A32" s="186" t="s">
        <v>1324</v>
      </c>
      <c r="B32" s="187"/>
      <c r="C32" s="188"/>
      <c r="D32" s="337">
        <v>99.001000000000005</v>
      </c>
      <c r="E32" s="337">
        <v>96.003</v>
      </c>
      <c r="F32" s="346">
        <f>SUM(D32:E32)</f>
        <v>195.00400000000002</v>
      </c>
      <c r="H32" s="186" t="s">
        <v>1583</v>
      </c>
      <c r="I32" s="187"/>
      <c r="J32" s="188"/>
      <c r="K32" s="337">
        <v>94</v>
      </c>
      <c r="L32" s="337">
        <v>90</v>
      </c>
      <c r="M32" s="346">
        <f>SUM(K32:L32)</f>
        <v>184</v>
      </c>
      <c r="O32" s="43"/>
      <c r="P32" s="43"/>
      <c r="Q32" s="43"/>
      <c r="R32" s="43"/>
      <c r="S32" s="43"/>
      <c r="T32" s="43"/>
      <c r="U32" s="10"/>
      <c r="V32" s="10"/>
      <c r="W32" s="10"/>
      <c r="X32" s="10"/>
      <c r="Y32" s="10"/>
    </row>
    <row r="33" spans="1:25" customFormat="1" ht="15.75" customHeight="1" x14ac:dyDescent="0.3">
      <c r="A33" s="189" t="s">
        <v>1567</v>
      </c>
      <c r="B33" s="190"/>
      <c r="C33" s="191"/>
      <c r="D33" s="341">
        <v>100.004</v>
      </c>
      <c r="E33" s="341">
        <v>97.001000000000005</v>
      </c>
      <c r="F33" s="354">
        <f>SUM(D33:E33)</f>
        <v>197.005</v>
      </c>
      <c r="H33" s="189" t="s">
        <v>1585</v>
      </c>
      <c r="I33" s="190"/>
      <c r="J33" s="191"/>
      <c r="K33" s="341">
        <v>94.001999999999995</v>
      </c>
      <c r="L33" s="341">
        <v>93.001000000000005</v>
      </c>
      <c r="M33" s="354">
        <f>SUM(K33:L33)</f>
        <v>187.00299999999999</v>
      </c>
      <c r="O33" s="43"/>
      <c r="P33" s="43"/>
      <c r="Q33" s="43"/>
      <c r="R33" s="43"/>
      <c r="S33" s="43"/>
      <c r="T33" s="43"/>
      <c r="U33" s="10"/>
      <c r="V33" s="10"/>
      <c r="W33" s="10"/>
      <c r="X33" s="10"/>
      <c r="Y33" s="10"/>
    </row>
    <row r="34" spans="1:25" customFormat="1" ht="15.75" customHeight="1" x14ac:dyDescent="0.3">
      <c r="O34" s="43"/>
      <c r="P34" s="43"/>
      <c r="Q34" s="43"/>
      <c r="R34" s="43"/>
      <c r="S34" s="43"/>
      <c r="T34" s="43"/>
      <c r="U34" s="10"/>
      <c r="V34" s="10"/>
      <c r="W34" s="10"/>
      <c r="X34" s="10"/>
      <c r="Y34" s="10"/>
    </row>
    <row r="35" spans="1:25" customFormat="1" ht="15.75" customHeight="1" x14ac:dyDescent="0.3">
      <c r="A35" s="313" t="s">
        <v>1598</v>
      </c>
      <c r="B35" s="314"/>
      <c r="C35" s="315">
        <v>569</v>
      </c>
      <c r="D35" s="314"/>
      <c r="E35" s="316" t="s">
        <v>15</v>
      </c>
      <c r="F35" s="345">
        <f>SUM(F36:F38)</f>
        <v>574.00199999999995</v>
      </c>
      <c r="G35" s="65" t="s">
        <v>290</v>
      </c>
      <c r="H35" s="313" t="s">
        <v>1599</v>
      </c>
      <c r="I35" s="314"/>
      <c r="J35" s="315">
        <v>567</v>
      </c>
      <c r="K35" s="314"/>
      <c r="L35" s="316" t="s">
        <v>15</v>
      </c>
      <c r="M35" s="345">
        <f>SUM(M36:M38)</f>
        <v>553.005</v>
      </c>
      <c r="O35" s="43"/>
      <c r="P35" s="43"/>
      <c r="Q35" s="43"/>
      <c r="R35" s="43"/>
      <c r="S35" s="43"/>
      <c r="T35" s="43"/>
      <c r="U35" s="10"/>
      <c r="V35" s="10"/>
      <c r="W35" s="10"/>
      <c r="X35" s="10"/>
      <c r="Y35" s="10"/>
    </row>
    <row r="36" spans="1:25" customFormat="1" ht="15.75" customHeight="1" x14ac:dyDescent="0.3">
      <c r="A36" s="351" t="s">
        <v>1404</v>
      </c>
      <c r="B36" s="184"/>
      <c r="C36" s="185"/>
      <c r="D36" s="352">
        <v>94.001000000000005</v>
      </c>
      <c r="E36" s="352">
        <v>90</v>
      </c>
      <c r="F36" s="353">
        <f>SUM(D36:E36)</f>
        <v>184.001</v>
      </c>
      <c r="H36" s="351" t="s">
        <v>1581</v>
      </c>
      <c r="I36" s="184"/>
      <c r="J36" s="185"/>
      <c r="K36" s="352">
        <v>89</v>
      </c>
      <c r="L36" s="352">
        <v>88</v>
      </c>
      <c r="M36" s="353">
        <f>SUM(K36:L36)</f>
        <v>177</v>
      </c>
      <c r="O36" s="43"/>
      <c r="P36" s="43"/>
      <c r="Q36" s="43"/>
      <c r="R36" s="43"/>
      <c r="S36" s="43"/>
      <c r="T36" s="43"/>
      <c r="U36" s="10"/>
      <c r="V36" s="10"/>
      <c r="W36" s="10"/>
      <c r="X36" s="10"/>
      <c r="Y36" s="10"/>
    </row>
    <row r="37" spans="1:25" customFormat="1" ht="15.75" customHeight="1" x14ac:dyDescent="0.3">
      <c r="A37" s="186" t="s">
        <v>1579</v>
      </c>
      <c r="B37" s="187"/>
      <c r="C37" s="188"/>
      <c r="D37" s="337">
        <v>100</v>
      </c>
      <c r="E37" s="337">
        <v>98</v>
      </c>
      <c r="F37" s="346">
        <f>SUM(D37:E37)</f>
        <v>198</v>
      </c>
      <c r="H37" s="186" t="s">
        <v>1316</v>
      </c>
      <c r="I37" s="187"/>
      <c r="J37" s="188"/>
      <c r="K37" s="337">
        <v>94.001000000000005</v>
      </c>
      <c r="L37" s="337">
        <v>91.001999999999995</v>
      </c>
      <c r="M37" s="346">
        <f>SUM(K37:L37)</f>
        <v>185.00299999999999</v>
      </c>
      <c r="O37" s="43"/>
      <c r="P37" s="43"/>
      <c r="Q37" s="43"/>
      <c r="R37" s="43"/>
      <c r="S37" s="43"/>
      <c r="T37" s="43"/>
      <c r="U37" s="10"/>
      <c r="V37" s="10"/>
      <c r="W37" s="10"/>
      <c r="X37" s="10"/>
      <c r="Y37" s="10"/>
    </row>
    <row r="38" spans="1:25" customFormat="1" ht="15.75" customHeight="1" x14ac:dyDescent="0.3">
      <c r="A38" s="189" t="s">
        <v>1527</v>
      </c>
      <c r="B38" s="190"/>
      <c r="C38" s="191"/>
      <c r="D38" s="341">
        <v>96.001000000000005</v>
      </c>
      <c r="E38" s="341">
        <v>96</v>
      </c>
      <c r="F38" s="354">
        <f>SUM(D38:E38)</f>
        <v>192.001</v>
      </c>
      <c r="H38" s="189" t="s">
        <v>1584</v>
      </c>
      <c r="I38" s="190"/>
      <c r="J38" s="191"/>
      <c r="K38" s="341">
        <v>99.001000000000005</v>
      </c>
      <c r="L38" s="341">
        <v>92.001000000000005</v>
      </c>
      <c r="M38" s="354">
        <f>SUM(K38:L38)</f>
        <v>191.00200000000001</v>
      </c>
      <c r="O38" s="43"/>
      <c r="P38" s="43"/>
      <c r="Q38" s="43"/>
      <c r="R38" s="43"/>
      <c r="S38" s="43"/>
      <c r="T38" s="43"/>
      <c r="U38" s="10"/>
      <c r="V38" s="10"/>
      <c r="W38" s="10"/>
      <c r="X38" s="10"/>
      <c r="Y38" s="10"/>
    </row>
    <row r="39" spans="1:25" customFormat="1" ht="15.75" customHeight="1" x14ac:dyDescent="0.3">
      <c r="O39" s="43"/>
      <c r="P39" s="43"/>
      <c r="Q39" s="43"/>
      <c r="R39" s="43"/>
      <c r="S39" s="43"/>
      <c r="T39" s="43"/>
      <c r="U39" s="10"/>
      <c r="V39" s="10"/>
      <c r="W39" s="10"/>
      <c r="X39" s="10"/>
      <c r="Y39" s="10"/>
    </row>
    <row r="40" spans="1:25" customFormat="1" ht="15.75" customHeight="1" x14ac:dyDescent="0.3">
      <c r="A40" s="313" t="s">
        <v>1600</v>
      </c>
      <c r="B40" s="314"/>
      <c r="C40" s="315">
        <v>575</v>
      </c>
      <c r="D40" s="314"/>
      <c r="E40" s="316" t="s">
        <v>15</v>
      </c>
      <c r="F40" s="345">
        <f>SUM(F41:F43)</f>
        <v>582.00599999999997</v>
      </c>
      <c r="G40" s="65" t="s">
        <v>290</v>
      </c>
      <c r="H40" s="43" t="s">
        <v>1601</v>
      </c>
      <c r="I40" s="43"/>
      <c r="J40" s="194">
        <v>564</v>
      </c>
      <c r="K40" s="43"/>
      <c r="L40" s="43"/>
      <c r="M40" s="400">
        <v>564</v>
      </c>
      <c r="O40" s="43"/>
      <c r="P40" s="43"/>
      <c r="Q40" s="43"/>
      <c r="R40" s="43"/>
      <c r="S40" s="43"/>
      <c r="T40" s="43"/>
      <c r="U40" s="10"/>
      <c r="V40" s="10"/>
      <c r="W40" s="10"/>
      <c r="X40" s="10"/>
      <c r="Y40" s="10"/>
    </row>
    <row r="41" spans="1:25" customFormat="1" ht="15.75" customHeight="1" x14ac:dyDescent="0.3">
      <c r="A41" s="351" t="s">
        <v>1572</v>
      </c>
      <c r="B41" s="184"/>
      <c r="C41" s="185"/>
      <c r="D41" s="352">
        <v>99.001000000000005</v>
      </c>
      <c r="E41" s="352">
        <v>98.004000000000005</v>
      </c>
      <c r="F41" s="353">
        <f>SUM(D41:E41)</f>
        <v>197.005</v>
      </c>
      <c r="H41" s="43"/>
      <c r="I41" s="43"/>
      <c r="J41" s="43"/>
      <c r="K41" s="43"/>
      <c r="L41" s="43"/>
      <c r="M41" s="43"/>
      <c r="O41" s="43"/>
      <c r="P41" s="43"/>
      <c r="Q41" s="43"/>
      <c r="R41" s="43"/>
      <c r="S41" s="43"/>
      <c r="T41" s="43"/>
      <c r="U41" s="10"/>
      <c r="V41" s="10"/>
      <c r="W41" s="10"/>
      <c r="X41" s="10"/>
      <c r="Y41" s="10"/>
    </row>
    <row r="42" spans="1:25" customFormat="1" ht="15.75" customHeight="1" x14ac:dyDescent="0.3">
      <c r="A42" s="186" t="s">
        <v>1157</v>
      </c>
      <c r="B42" s="187"/>
      <c r="C42" s="188"/>
      <c r="D42" s="337">
        <v>97</v>
      </c>
      <c r="E42" s="337">
        <v>96</v>
      </c>
      <c r="F42" s="346">
        <f>SUM(D42:E42)</f>
        <v>193</v>
      </c>
      <c r="H42" s="43"/>
      <c r="I42" s="43"/>
      <c r="J42" s="43"/>
      <c r="K42" s="43"/>
      <c r="L42" s="43"/>
      <c r="M42" s="43"/>
      <c r="O42" s="43"/>
      <c r="P42" s="43"/>
      <c r="Q42" s="43"/>
      <c r="R42" s="43"/>
      <c r="S42" s="43"/>
      <c r="T42" s="43"/>
      <c r="U42" s="10"/>
      <c r="V42" s="10"/>
      <c r="W42" s="10"/>
      <c r="X42" s="10"/>
      <c r="Y42" s="10"/>
    </row>
    <row r="43" spans="1:25" customFormat="1" ht="15.75" customHeight="1" x14ac:dyDescent="0.3">
      <c r="A43" s="189" t="s">
        <v>1578</v>
      </c>
      <c r="B43" s="190"/>
      <c r="C43" s="191"/>
      <c r="D43" s="341">
        <v>97</v>
      </c>
      <c r="E43" s="341">
        <v>95.001000000000005</v>
      </c>
      <c r="F43" s="354">
        <f>SUM(D43:E43)</f>
        <v>192.001</v>
      </c>
      <c r="H43" s="43"/>
      <c r="I43" s="43"/>
      <c r="J43" s="43"/>
      <c r="K43" s="43"/>
      <c r="L43" s="43"/>
      <c r="M43" s="43"/>
      <c r="O43" s="43"/>
      <c r="P43" s="43"/>
      <c r="Q43" s="43"/>
      <c r="R43" s="43"/>
      <c r="S43" s="43"/>
      <c r="T43" s="43"/>
      <c r="U43" s="10"/>
      <c r="V43" s="10"/>
      <c r="W43" s="10"/>
      <c r="X43" s="10"/>
      <c r="Y43" s="10"/>
    </row>
    <row r="44" spans="1:25" customFormat="1" ht="15.75" customHeight="1" x14ac:dyDescent="0.3">
      <c r="O44" s="43"/>
      <c r="P44" s="43"/>
      <c r="Q44" s="43"/>
      <c r="R44" s="43"/>
      <c r="S44" s="43"/>
      <c r="T44" s="43"/>
      <c r="U44" s="10"/>
      <c r="V44" s="10"/>
      <c r="W44" s="10"/>
      <c r="X44" s="10"/>
      <c r="Y44" s="10"/>
    </row>
    <row r="45" spans="1:25" customFormat="1" ht="15.75" customHeight="1" x14ac:dyDescent="0.3">
      <c r="A45" s="10"/>
      <c r="B45" s="10"/>
      <c r="C45" s="10"/>
      <c r="D45" s="10"/>
      <c r="E45" s="10"/>
      <c r="F45" s="10"/>
      <c r="G45" s="36"/>
      <c r="H45" s="318" t="s">
        <v>7</v>
      </c>
      <c r="I45" s="319" t="s">
        <v>296</v>
      </c>
      <c r="J45" s="319" t="s">
        <v>297</v>
      </c>
      <c r="K45" s="319" t="s">
        <v>298</v>
      </c>
      <c r="L45" s="319" t="s">
        <v>299</v>
      </c>
      <c r="M45" s="319" t="s">
        <v>14</v>
      </c>
      <c r="N45" s="320" t="s">
        <v>300</v>
      </c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</row>
    <row r="46" spans="1:25" customFormat="1" ht="15.75" customHeight="1" x14ac:dyDescent="0.3">
      <c r="A46" s="10"/>
      <c r="B46" s="9" t="s">
        <v>1602</v>
      </c>
      <c r="C46" s="10"/>
      <c r="D46" s="10"/>
      <c r="E46" s="10"/>
      <c r="F46" s="10"/>
      <c r="G46" s="36"/>
      <c r="H46" s="79" t="s">
        <v>1600</v>
      </c>
      <c r="I46" s="67">
        <v>7</v>
      </c>
      <c r="J46" s="67">
        <v>6</v>
      </c>
      <c r="K46" s="67"/>
      <c r="L46" s="67">
        <v>1</v>
      </c>
      <c r="M46" s="397">
        <v>4034.0529999999994</v>
      </c>
      <c r="N46" s="80">
        <v>12</v>
      </c>
      <c r="O46" s="43"/>
      <c r="P46" s="43"/>
      <c r="Q46" s="10"/>
      <c r="R46" s="10"/>
      <c r="S46" s="10"/>
      <c r="T46" s="10"/>
      <c r="U46" s="10"/>
      <c r="V46" s="10"/>
      <c r="W46" s="10"/>
      <c r="X46" s="10"/>
      <c r="Y46" s="10"/>
    </row>
    <row r="47" spans="1:25" customFormat="1" ht="15.75" customHeight="1" x14ac:dyDescent="0.3">
      <c r="A47" s="10"/>
      <c r="B47" s="81" t="s">
        <v>1775</v>
      </c>
      <c r="C47" s="10"/>
      <c r="D47" s="10"/>
      <c r="E47" s="10"/>
      <c r="F47" s="10"/>
      <c r="G47" s="36"/>
      <c r="H47" s="82" t="s">
        <v>1598</v>
      </c>
      <c r="I47" s="22">
        <v>7</v>
      </c>
      <c r="J47" s="22">
        <v>5</v>
      </c>
      <c r="K47" s="22"/>
      <c r="L47" s="22">
        <v>2</v>
      </c>
      <c r="M47" s="398">
        <v>4000.0490000000004</v>
      </c>
      <c r="N47" s="49">
        <v>10</v>
      </c>
      <c r="O47" s="43"/>
      <c r="P47" s="43"/>
      <c r="Q47" s="10"/>
      <c r="R47" s="10"/>
      <c r="S47" s="10"/>
      <c r="T47" s="10"/>
      <c r="U47" s="10"/>
      <c r="V47" s="10"/>
      <c r="W47" s="10"/>
      <c r="X47" s="10"/>
      <c r="Y47" s="10"/>
    </row>
    <row r="48" spans="1:25" customFormat="1" ht="15.75" customHeight="1" x14ac:dyDescent="0.3">
      <c r="A48" s="10"/>
      <c r="B48" s="9" t="s">
        <v>303</v>
      </c>
      <c r="C48" s="10"/>
      <c r="D48" s="10"/>
      <c r="E48" s="10"/>
      <c r="F48" s="10"/>
      <c r="G48" s="36"/>
      <c r="H48" s="82" t="s">
        <v>1124</v>
      </c>
      <c r="I48" s="22">
        <v>7</v>
      </c>
      <c r="J48" s="22">
        <v>4</v>
      </c>
      <c r="K48" s="22"/>
      <c r="L48" s="22">
        <v>3</v>
      </c>
      <c r="M48" s="398">
        <v>3707.0739999999996</v>
      </c>
      <c r="N48" s="49">
        <v>8</v>
      </c>
      <c r="O48" s="43"/>
      <c r="P48" s="43"/>
      <c r="Q48" s="10"/>
      <c r="R48" s="10"/>
      <c r="S48" s="10"/>
      <c r="T48" s="10"/>
      <c r="U48" s="10"/>
      <c r="V48" s="10"/>
      <c r="W48" s="10"/>
      <c r="X48" s="10"/>
      <c r="Y48" s="10"/>
    </row>
    <row r="49" spans="1:25" customFormat="1" ht="15.75" customHeight="1" x14ac:dyDescent="0.3">
      <c r="A49" s="10"/>
      <c r="B49" s="10"/>
      <c r="C49" s="10"/>
      <c r="D49" s="10"/>
      <c r="E49" s="36"/>
      <c r="F49" s="10"/>
      <c r="G49" s="36"/>
      <c r="H49" s="82" t="s">
        <v>1601</v>
      </c>
      <c r="I49" s="22">
        <v>7</v>
      </c>
      <c r="J49" s="22">
        <v>2</v>
      </c>
      <c r="K49" s="22"/>
      <c r="L49" s="22">
        <v>5</v>
      </c>
      <c r="M49" s="398">
        <v>3948</v>
      </c>
      <c r="N49" s="49">
        <v>4</v>
      </c>
      <c r="O49" s="43"/>
      <c r="P49" s="43"/>
      <c r="Q49" s="10"/>
      <c r="R49" s="10"/>
      <c r="S49" s="10"/>
      <c r="T49" s="10"/>
      <c r="U49" s="10"/>
      <c r="V49" s="10"/>
      <c r="W49" s="10"/>
      <c r="X49" s="10"/>
      <c r="Y49" s="10"/>
    </row>
    <row r="50" spans="1:25" customFormat="1" ht="15.75" customHeight="1" x14ac:dyDescent="0.3">
      <c r="A50" s="10"/>
      <c r="B50" s="10"/>
      <c r="C50" s="10"/>
      <c r="D50" s="10"/>
      <c r="E50" s="36"/>
      <c r="F50" s="10"/>
      <c r="G50" s="36"/>
      <c r="H50" s="82" t="s">
        <v>1599</v>
      </c>
      <c r="I50" s="22">
        <v>7</v>
      </c>
      <c r="J50" s="22">
        <v>2</v>
      </c>
      <c r="K50" s="22"/>
      <c r="L50" s="22">
        <v>5</v>
      </c>
      <c r="M50" s="398">
        <v>3939.0370000000003</v>
      </c>
      <c r="N50" s="49">
        <v>4</v>
      </c>
      <c r="O50" s="43"/>
      <c r="P50" s="43"/>
      <c r="Q50" s="10"/>
      <c r="R50" s="10"/>
      <c r="S50" s="10"/>
      <c r="T50" s="10"/>
      <c r="U50" s="10"/>
      <c r="V50" s="10"/>
      <c r="W50" s="10"/>
      <c r="X50" s="10"/>
      <c r="Y50" s="10"/>
    </row>
    <row r="51" spans="1:25" customFormat="1" ht="15.75" customHeight="1" x14ac:dyDescent="0.3">
      <c r="A51" s="10"/>
      <c r="B51" s="10"/>
      <c r="C51" s="10"/>
      <c r="D51" s="10"/>
      <c r="E51" s="36"/>
      <c r="F51" s="10"/>
      <c r="G51" s="36"/>
      <c r="H51" s="83" t="s">
        <v>1597</v>
      </c>
      <c r="I51" s="32">
        <v>7</v>
      </c>
      <c r="J51" s="32">
        <v>2</v>
      </c>
      <c r="K51" s="32"/>
      <c r="L51" s="32">
        <v>5</v>
      </c>
      <c r="M51" s="399">
        <v>3938.0350000000003</v>
      </c>
      <c r="N51" s="52">
        <v>4</v>
      </c>
      <c r="O51" s="43"/>
      <c r="P51" s="43"/>
      <c r="Q51" s="10"/>
      <c r="R51" s="10"/>
      <c r="S51" s="10"/>
      <c r="T51" s="10"/>
      <c r="U51" s="10"/>
      <c r="V51" s="10"/>
      <c r="W51" s="10"/>
      <c r="X51" s="10"/>
      <c r="Y51" s="10"/>
    </row>
    <row r="52" spans="1:25" customFormat="1" ht="15.75" customHeight="1" x14ac:dyDescent="0.3">
      <c r="A52" s="71"/>
      <c r="B52" s="71"/>
      <c r="C52" s="71"/>
      <c r="D52" s="71"/>
      <c r="E52" s="71"/>
      <c r="F52" s="71"/>
      <c r="G52" s="349"/>
      <c r="H52" s="71"/>
      <c r="I52" s="71"/>
      <c r="J52" s="71"/>
      <c r="K52" s="71"/>
      <c r="L52" s="71"/>
      <c r="M52" s="71"/>
      <c r="N52" s="71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</row>
    <row r="53" spans="1:25" customFormat="1" ht="15.75" customHeight="1" x14ac:dyDescent="0.3">
      <c r="A53" s="71" t="s">
        <v>1265</v>
      </c>
      <c r="B53" s="71"/>
      <c r="C53" s="71"/>
      <c r="D53" s="71"/>
      <c r="E53" s="71"/>
      <c r="F53" s="71"/>
      <c r="G53" s="349"/>
      <c r="H53" s="71"/>
      <c r="I53" s="71"/>
      <c r="J53" s="71"/>
      <c r="K53" s="71"/>
      <c r="L53" s="71"/>
      <c r="M53" s="71"/>
      <c r="N53" s="71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spans="1:25" customFormat="1" ht="15.75" customHeight="1" x14ac:dyDescent="0.3">
      <c r="A54" s="71"/>
      <c r="B54" s="71"/>
      <c r="C54" s="71"/>
      <c r="D54" s="71"/>
      <c r="E54" s="71"/>
      <c r="F54" s="71"/>
      <c r="G54" s="349"/>
      <c r="H54" s="71"/>
      <c r="I54" s="71"/>
      <c r="J54" s="71"/>
      <c r="K54" s="71"/>
      <c r="L54" s="71"/>
      <c r="M54" s="71"/>
      <c r="N54" s="71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</row>
    <row r="55" spans="1:25" customFormat="1" ht="15.75" customHeight="1" x14ac:dyDescent="0.3">
      <c r="A55" s="10" t="s">
        <v>1517</v>
      </c>
      <c r="B55" s="10"/>
      <c r="C55" s="10"/>
      <c r="D55" s="10"/>
      <c r="E55" s="84" t="s">
        <v>166</v>
      </c>
      <c r="F55" s="10"/>
      <c r="G55" s="10"/>
      <c r="H55" s="71"/>
      <c r="I55" s="71"/>
      <c r="J55" s="71"/>
      <c r="K55" s="71"/>
      <c r="L55" s="71"/>
      <c r="M55" s="71"/>
      <c r="N55" s="71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</row>
    <row r="56" spans="1:25" customFormat="1" ht="15.75" customHeight="1" x14ac:dyDescent="0.3">
      <c r="A56" s="10" t="s">
        <v>167</v>
      </c>
      <c r="B56" s="10"/>
      <c r="C56" s="10"/>
      <c r="D56" s="10"/>
      <c r="E56" s="10"/>
      <c r="F56" s="10"/>
      <c r="G56" s="36"/>
      <c r="H56" s="71"/>
      <c r="I56" s="71"/>
      <c r="J56" s="71"/>
      <c r="K56" s="71"/>
      <c r="L56" s="71"/>
      <c r="M56" s="71"/>
      <c r="N56" s="71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</row>
    <row r="57" spans="1:25" customFormat="1" ht="15.75" customHeight="1" x14ac:dyDescent="0.3">
      <c r="A57" s="71"/>
      <c r="B57" s="71"/>
      <c r="C57" s="71"/>
      <c r="D57" s="71"/>
      <c r="E57" s="71"/>
      <c r="F57" s="71"/>
      <c r="G57" s="349"/>
      <c r="H57" s="71"/>
      <c r="I57" s="71"/>
      <c r="J57" s="71"/>
      <c r="K57" s="71"/>
      <c r="L57" s="71"/>
      <c r="M57" s="71"/>
      <c r="N57" s="71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</row>
    <row r="58" spans="1:25" customFormat="1" ht="15.75" customHeight="1" x14ac:dyDescent="0.3">
      <c r="A58" s="71"/>
      <c r="B58" s="71"/>
      <c r="C58" s="71"/>
      <c r="D58" s="71"/>
      <c r="E58" s="71"/>
      <c r="F58" s="71"/>
      <c r="G58" s="349"/>
      <c r="H58" s="71"/>
      <c r="I58" s="71"/>
      <c r="J58" s="71"/>
      <c r="K58" s="71"/>
      <c r="L58" s="71"/>
      <c r="M58" s="71"/>
      <c r="N58" s="71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</row>
    <row r="59" spans="1:25" customFormat="1" ht="15.75" customHeight="1" x14ac:dyDescent="0.3">
      <c r="A59" s="71"/>
      <c r="B59" s="71"/>
      <c r="C59" s="71"/>
      <c r="D59" s="71"/>
      <c r="E59" s="71"/>
      <c r="F59" s="71"/>
      <c r="G59" s="349"/>
      <c r="H59" s="71"/>
      <c r="I59" s="71"/>
      <c r="J59" s="71"/>
      <c r="K59" s="71"/>
      <c r="L59" s="71"/>
      <c r="M59" s="71"/>
      <c r="N59" s="71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</row>
    <row r="60" spans="1:25" customFormat="1" ht="15.75" customHeight="1" x14ac:dyDescent="0.3">
      <c r="A60" s="71"/>
      <c r="B60" s="71"/>
      <c r="C60" s="71"/>
      <c r="D60" s="71"/>
      <c r="E60" s="71"/>
      <c r="F60" s="71"/>
      <c r="G60" s="349"/>
      <c r="H60" s="71"/>
      <c r="I60" s="71"/>
      <c r="J60" s="71"/>
      <c r="K60" s="71"/>
      <c r="L60" s="71"/>
      <c r="M60" s="71"/>
      <c r="N60" s="71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</row>
    <row r="61" spans="1:25" customFormat="1" ht="15.75" customHeight="1" x14ac:dyDescent="0.3">
      <c r="A61" s="71"/>
      <c r="B61" s="71"/>
      <c r="C61" s="71"/>
      <c r="D61" s="71"/>
      <c r="E61" s="71"/>
      <c r="F61" s="71"/>
      <c r="G61" s="349"/>
      <c r="H61" s="71"/>
      <c r="I61" s="71"/>
      <c r="J61" s="71"/>
      <c r="K61" s="71"/>
      <c r="L61" s="71"/>
      <c r="M61" s="71"/>
      <c r="N61" s="71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</row>
    <row r="62" spans="1:25" customFormat="1" ht="15.75" customHeight="1" x14ac:dyDescent="0.3">
      <c r="A62" s="71"/>
      <c r="B62" s="71"/>
      <c r="C62" s="71"/>
      <c r="D62" s="71"/>
      <c r="E62" s="71"/>
      <c r="F62" s="71"/>
      <c r="G62" s="349"/>
      <c r="H62" s="71"/>
      <c r="I62" s="71"/>
      <c r="J62" s="71"/>
      <c r="K62" s="71"/>
      <c r="L62" s="71"/>
      <c r="M62" s="71"/>
      <c r="N62" s="71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</row>
    <row r="63" spans="1:25" customFormat="1" ht="15.75" customHeight="1" x14ac:dyDescent="0.3">
      <c r="A63" s="71"/>
      <c r="B63" s="71"/>
      <c r="C63" s="71"/>
      <c r="D63" s="71"/>
      <c r="E63" s="71"/>
      <c r="F63" s="71"/>
      <c r="G63" s="349"/>
      <c r="H63" s="71"/>
      <c r="I63" s="71"/>
      <c r="J63" s="71"/>
      <c r="K63" s="71"/>
      <c r="L63" s="71"/>
      <c r="M63" s="71"/>
      <c r="N63" s="71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</row>
    <row r="64" spans="1:25" customFormat="1" ht="15.75" customHeight="1" x14ac:dyDescent="0.3">
      <c r="A64" s="71"/>
      <c r="B64" s="71"/>
      <c r="C64" s="71"/>
      <c r="D64" s="71"/>
      <c r="E64" s="71"/>
      <c r="F64" s="71"/>
      <c r="G64" s="349"/>
      <c r="H64" s="71"/>
      <c r="I64" s="71"/>
      <c r="J64" s="71"/>
      <c r="K64" s="71"/>
      <c r="L64" s="71"/>
      <c r="M64" s="71"/>
      <c r="N64" s="71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</row>
    <row r="65" spans="1:25" customFormat="1" ht="15.75" customHeight="1" x14ac:dyDescent="0.3">
      <c r="A65" s="71"/>
      <c r="B65" s="71"/>
      <c r="C65" s="71"/>
      <c r="D65" s="71"/>
      <c r="E65" s="71"/>
      <c r="F65" s="71"/>
      <c r="G65" s="349"/>
      <c r="H65" s="71"/>
      <c r="I65" s="71"/>
      <c r="J65" s="71"/>
      <c r="K65" s="71"/>
      <c r="L65" s="71"/>
      <c r="M65" s="71"/>
      <c r="N65" s="71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</row>
    <row r="66" spans="1:25" customFormat="1" ht="15.75" customHeight="1" x14ac:dyDescent="0.3">
      <c r="A66" s="71"/>
      <c r="B66" s="71"/>
      <c r="C66" s="71"/>
      <c r="D66" s="71"/>
      <c r="E66" s="71"/>
      <c r="F66" s="71"/>
      <c r="G66" s="349"/>
      <c r="H66" s="71"/>
      <c r="I66" s="71"/>
      <c r="J66" s="71"/>
      <c r="K66" s="71"/>
      <c r="L66" s="71"/>
      <c r="M66" s="71"/>
      <c r="N66" s="71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</row>
    <row r="67" spans="1:25" customFormat="1" ht="15.75" customHeight="1" x14ac:dyDescent="0.3">
      <c r="A67" s="71"/>
      <c r="B67" s="71"/>
      <c r="C67" s="71"/>
      <c r="D67" s="71"/>
      <c r="E67" s="71"/>
      <c r="F67" s="71"/>
      <c r="G67" s="349"/>
      <c r="H67" s="71"/>
      <c r="I67" s="71"/>
      <c r="J67" s="71"/>
      <c r="K67" s="71"/>
      <c r="L67" s="71"/>
      <c r="M67" s="71"/>
      <c r="N67" s="71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</row>
    <row r="68" spans="1:25" customFormat="1" ht="15.75" customHeight="1" x14ac:dyDescent="0.3">
      <c r="A68" s="71"/>
      <c r="B68" s="71"/>
      <c r="C68" s="71"/>
      <c r="D68" s="71"/>
      <c r="E68" s="71"/>
      <c r="F68" s="71"/>
      <c r="G68" s="349"/>
      <c r="H68" s="71"/>
      <c r="I68" s="71"/>
      <c r="J68" s="71"/>
      <c r="K68" s="71"/>
      <c r="L68" s="71"/>
      <c r="M68" s="71"/>
      <c r="N68" s="71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</row>
    <row r="69" spans="1:25" customFormat="1" ht="15.75" customHeight="1" x14ac:dyDescent="0.3">
      <c r="A69" s="71"/>
      <c r="B69" s="71"/>
      <c r="C69" s="71"/>
      <c r="D69" s="71"/>
      <c r="E69" s="71"/>
      <c r="F69" s="71"/>
      <c r="G69" s="349"/>
      <c r="H69" s="71"/>
      <c r="I69" s="71"/>
      <c r="J69" s="71"/>
      <c r="K69" s="71"/>
      <c r="L69" s="71"/>
      <c r="M69" s="71"/>
      <c r="N69" s="71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</row>
    <row r="70" spans="1:25" customFormat="1" ht="15.75" customHeight="1" x14ac:dyDescent="0.3">
      <c r="A70" s="71"/>
      <c r="B70" s="71"/>
      <c r="C70" s="71"/>
      <c r="D70" s="71"/>
      <c r="E70" s="71"/>
      <c r="F70" s="71"/>
      <c r="G70" s="349"/>
      <c r="H70" s="71"/>
      <c r="I70" s="71"/>
      <c r="J70" s="71"/>
      <c r="K70" s="71"/>
      <c r="L70" s="71"/>
      <c r="M70" s="71"/>
      <c r="N70" s="71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</row>
    <row r="71" spans="1:25" customFormat="1" ht="15.75" customHeight="1" x14ac:dyDescent="0.3">
      <c r="A71" s="71"/>
      <c r="B71" s="71"/>
      <c r="C71" s="71"/>
      <c r="D71" s="71"/>
      <c r="E71" s="71"/>
      <c r="F71" s="71"/>
      <c r="G71" s="349"/>
      <c r="H71" s="71"/>
      <c r="I71" s="71"/>
      <c r="J71" s="71"/>
      <c r="K71" s="71"/>
      <c r="L71" s="71"/>
      <c r="M71" s="71"/>
      <c r="N71" s="71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</row>
    <row r="72" spans="1:25" customFormat="1" ht="15.75" customHeight="1" x14ac:dyDescent="0.3">
      <c r="A72" s="71"/>
      <c r="B72" s="71"/>
      <c r="C72" s="71"/>
      <c r="D72" s="71"/>
      <c r="E72" s="71"/>
      <c r="F72" s="71"/>
      <c r="G72" s="349"/>
      <c r="H72" s="71"/>
      <c r="I72" s="71"/>
      <c r="J72" s="71"/>
      <c r="K72" s="71"/>
      <c r="L72" s="71"/>
      <c r="M72" s="71"/>
      <c r="N72" s="71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</row>
    <row r="73" spans="1:25" customFormat="1" ht="15.75" customHeight="1" x14ac:dyDescent="0.3">
      <c r="A73" s="71"/>
      <c r="B73" s="71"/>
      <c r="C73" s="71"/>
      <c r="D73" s="71"/>
      <c r="E73" s="71"/>
      <c r="F73" s="71"/>
      <c r="G73" s="349"/>
      <c r="H73" s="71"/>
      <c r="I73" s="71"/>
      <c r="J73" s="71"/>
      <c r="K73" s="71"/>
      <c r="L73" s="71"/>
      <c r="M73" s="71"/>
      <c r="N73" s="71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</row>
    <row r="74" spans="1:25" customFormat="1" ht="15.75" customHeight="1" x14ac:dyDescent="0.3">
      <c r="A74" s="71"/>
      <c r="B74" s="71"/>
      <c r="C74" s="71"/>
      <c r="D74" s="71"/>
      <c r="E74" s="71"/>
      <c r="F74" s="71"/>
      <c r="G74" s="349"/>
      <c r="H74" s="71"/>
      <c r="I74" s="71"/>
      <c r="J74" s="71"/>
      <c r="K74" s="71"/>
      <c r="L74" s="71"/>
      <c r="M74" s="71"/>
      <c r="N74" s="71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</row>
    <row r="75" spans="1:25" customFormat="1" ht="15.75" customHeight="1" x14ac:dyDescent="0.3">
      <c r="A75" s="71"/>
      <c r="B75" s="71"/>
      <c r="C75" s="71"/>
      <c r="D75" s="71"/>
      <c r="E75" s="71"/>
      <c r="F75" s="71"/>
      <c r="G75" s="349"/>
      <c r="H75" s="71"/>
      <c r="I75" s="71"/>
      <c r="J75" s="71"/>
      <c r="K75" s="71"/>
      <c r="L75" s="71"/>
      <c r="M75" s="71"/>
      <c r="N75" s="71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</row>
    <row r="76" spans="1:25" customFormat="1" ht="15.75" customHeight="1" x14ac:dyDescent="0.3">
      <c r="A76" s="71"/>
      <c r="B76" s="71"/>
      <c r="C76" s="71"/>
      <c r="D76" s="71"/>
      <c r="E76" s="71"/>
      <c r="F76" s="71"/>
      <c r="G76" s="349"/>
      <c r="H76" s="71"/>
      <c r="I76" s="71"/>
      <c r="J76" s="71"/>
      <c r="K76" s="71"/>
      <c r="L76" s="71"/>
      <c r="M76" s="71"/>
      <c r="N76" s="71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</row>
    <row r="77" spans="1:25" customFormat="1" ht="15.75" customHeight="1" x14ac:dyDescent="0.3">
      <c r="A77" s="71"/>
      <c r="B77" s="71"/>
      <c r="C77" s="71"/>
      <c r="D77" s="71"/>
      <c r="E77" s="71"/>
      <c r="F77" s="71"/>
      <c r="G77" s="349"/>
      <c r="H77" s="71"/>
      <c r="I77" s="71"/>
      <c r="J77" s="71"/>
      <c r="K77" s="71"/>
      <c r="L77" s="71"/>
      <c r="M77" s="71"/>
      <c r="N77" s="71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</row>
    <row r="78" spans="1:25" customFormat="1" ht="15.75" customHeight="1" x14ac:dyDescent="0.3">
      <c r="A78" s="71"/>
      <c r="B78" s="71"/>
      <c r="C78" s="71"/>
      <c r="D78" s="71"/>
      <c r="E78" s="71"/>
      <c r="F78" s="71"/>
      <c r="G78" s="349"/>
      <c r="H78" s="71"/>
      <c r="I78" s="71"/>
      <c r="J78" s="71"/>
      <c r="K78" s="71"/>
      <c r="L78" s="71"/>
      <c r="M78" s="71"/>
      <c r="N78" s="71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</row>
    <row r="79" spans="1:25" customFormat="1" ht="15.75" customHeight="1" x14ac:dyDescent="0.3">
      <c r="A79" s="71"/>
      <c r="B79" s="71"/>
      <c r="C79" s="71"/>
      <c r="D79" s="71"/>
      <c r="E79" s="71"/>
      <c r="F79" s="71"/>
      <c r="G79" s="349"/>
      <c r="H79" s="71"/>
      <c r="I79" s="71"/>
      <c r="J79" s="71"/>
      <c r="K79" s="71"/>
      <c r="L79" s="71"/>
      <c r="M79" s="71"/>
      <c r="N79" s="71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</row>
    <row r="80" spans="1:25" customFormat="1" ht="15.75" customHeight="1" x14ac:dyDescent="0.3">
      <c r="A80" s="71"/>
      <c r="B80" s="71"/>
      <c r="C80" s="71"/>
      <c r="D80" s="71"/>
      <c r="E80" s="71"/>
      <c r="F80" s="71"/>
      <c r="G80" s="349"/>
      <c r="H80" s="71"/>
      <c r="I80" s="71"/>
      <c r="J80" s="71"/>
      <c r="K80" s="71"/>
      <c r="L80" s="71"/>
      <c r="M80" s="71"/>
      <c r="N80" s="71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</row>
    <row r="81" spans="1:25" customFormat="1" ht="15.75" customHeight="1" x14ac:dyDescent="0.3">
      <c r="A81" s="71"/>
      <c r="B81" s="71"/>
      <c r="C81" s="71"/>
      <c r="D81" s="71"/>
      <c r="E81" s="71"/>
      <c r="F81" s="71"/>
      <c r="G81" s="349"/>
      <c r="H81" s="71"/>
      <c r="I81" s="71"/>
      <c r="J81" s="71"/>
      <c r="K81" s="71"/>
      <c r="L81" s="71"/>
      <c r="M81" s="71"/>
      <c r="N81" s="71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</row>
    <row r="82" spans="1:25" customFormat="1" ht="15.75" customHeight="1" x14ac:dyDescent="0.3">
      <c r="A82" s="71"/>
      <c r="B82" s="71"/>
      <c r="C82" s="71"/>
      <c r="D82" s="71"/>
      <c r="E82" s="71"/>
      <c r="F82" s="71"/>
      <c r="G82" s="349"/>
      <c r="H82" s="71"/>
      <c r="I82" s="71"/>
      <c r="J82" s="71"/>
      <c r="K82" s="71"/>
      <c r="L82" s="71"/>
      <c r="M82" s="71"/>
      <c r="N82" s="71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</row>
    <row r="83" spans="1:25" customFormat="1" ht="15.75" customHeight="1" x14ac:dyDescent="0.3">
      <c r="A83" s="71"/>
      <c r="B83" s="71"/>
      <c r="C83" s="71"/>
      <c r="D83" s="71"/>
      <c r="E83" s="71"/>
      <c r="F83" s="71"/>
      <c r="G83" s="349"/>
      <c r="H83" s="71"/>
      <c r="I83" s="71"/>
      <c r="J83" s="71"/>
      <c r="K83" s="71"/>
      <c r="L83" s="71"/>
      <c r="M83" s="71"/>
      <c r="N83" s="71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</row>
    <row r="84" spans="1:25" customFormat="1" ht="15.75" customHeight="1" x14ac:dyDescent="0.3">
      <c r="A84" s="71"/>
      <c r="B84" s="71"/>
      <c r="C84" s="71"/>
      <c r="D84" s="71"/>
      <c r="E84" s="71"/>
      <c r="F84" s="71"/>
      <c r="G84" s="349"/>
      <c r="H84" s="71"/>
      <c r="I84" s="71"/>
      <c r="J84" s="71"/>
      <c r="K84" s="71"/>
      <c r="L84" s="71"/>
      <c r="M84" s="71"/>
      <c r="N84" s="71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</row>
    <row r="85" spans="1:25" customFormat="1" ht="15.75" customHeight="1" x14ac:dyDescent="0.3">
      <c r="A85" s="71"/>
      <c r="B85" s="71"/>
      <c r="C85" s="71"/>
      <c r="D85" s="71"/>
      <c r="E85" s="71"/>
      <c r="F85" s="71"/>
      <c r="G85" s="349"/>
      <c r="H85" s="71"/>
      <c r="I85" s="71"/>
      <c r="J85" s="71"/>
      <c r="K85" s="71"/>
      <c r="L85" s="71"/>
      <c r="M85" s="71"/>
      <c r="N85" s="71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</row>
    <row r="86" spans="1:25" customFormat="1" ht="15.75" customHeight="1" x14ac:dyDescent="0.3">
      <c r="A86" s="71"/>
      <c r="B86" s="71"/>
      <c r="C86" s="71"/>
      <c r="D86" s="71"/>
      <c r="E86" s="71"/>
      <c r="F86" s="71"/>
      <c r="G86" s="349"/>
      <c r="H86" s="71"/>
      <c r="I86" s="71"/>
      <c r="J86" s="71"/>
      <c r="K86" s="71"/>
      <c r="L86" s="71"/>
      <c r="M86" s="71"/>
      <c r="N86" s="71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</row>
    <row r="87" spans="1:25" customFormat="1" ht="15.75" customHeight="1" x14ac:dyDescent="0.3">
      <c r="A87" s="71"/>
      <c r="B87" s="71"/>
      <c r="C87" s="71"/>
      <c r="D87" s="71"/>
      <c r="E87" s="71"/>
      <c r="F87" s="71"/>
      <c r="G87" s="349"/>
      <c r="H87" s="71"/>
      <c r="I87" s="71"/>
      <c r="J87" s="71"/>
      <c r="K87" s="71"/>
      <c r="L87" s="71"/>
      <c r="M87" s="71"/>
      <c r="N87" s="71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</row>
    <row r="88" spans="1:25" customFormat="1" ht="15.75" customHeight="1" x14ac:dyDescent="0.3">
      <c r="A88" s="71"/>
      <c r="B88" s="71"/>
      <c r="C88" s="71"/>
      <c r="D88" s="71"/>
      <c r="E88" s="71"/>
      <c r="F88" s="71"/>
      <c r="G88" s="349"/>
      <c r="H88" s="71"/>
      <c r="I88" s="71"/>
      <c r="J88" s="71"/>
      <c r="K88" s="71"/>
      <c r="L88" s="71"/>
      <c r="M88" s="71"/>
      <c r="N88" s="71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</row>
    <row r="89" spans="1:25" customFormat="1" ht="15.75" customHeight="1" x14ac:dyDescent="0.3">
      <c r="A89" s="71"/>
      <c r="B89" s="71"/>
      <c r="C89" s="71"/>
      <c r="D89" s="71"/>
      <c r="E89" s="71"/>
      <c r="F89" s="71"/>
      <c r="G89" s="349"/>
      <c r="H89" s="71"/>
      <c r="I89" s="71"/>
      <c r="J89" s="71"/>
      <c r="K89" s="71"/>
      <c r="L89" s="71"/>
      <c r="M89" s="71"/>
      <c r="N89" s="71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1:25" customFormat="1" ht="15.75" customHeight="1" x14ac:dyDescent="0.3">
      <c r="A90" s="71"/>
      <c r="B90" s="71"/>
      <c r="C90" s="71"/>
      <c r="D90" s="71"/>
      <c r="E90" s="71"/>
      <c r="F90" s="71"/>
      <c r="G90" s="349"/>
      <c r="H90" s="71"/>
      <c r="I90" s="71"/>
      <c r="J90" s="71"/>
      <c r="K90" s="71"/>
      <c r="L90" s="71"/>
      <c r="M90" s="71"/>
      <c r="N90" s="71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1:25" customFormat="1" ht="15.75" customHeight="1" x14ac:dyDescent="0.3">
      <c r="A91" s="71"/>
      <c r="B91" s="71"/>
      <c r="C91" s="71"/>
      <c r="D91" s="71"/>
      <c r="E91" s="71"/>
      <c r="F91" s="71"/>
      <c r="G91" s="349"/>
      <c r="H91" s="71"/>
      <c r="I91" s="71"/>
      <c r="J91" s="71"/>
      <c r="K91" s="71"/>
      <c r="L91" s="71"/>
      <c r="M91" s="71"/>
      <c r="N91" s="71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1:25" customFormat="1" ht="15.75" customHeight="1" x14ac:dyDescent="0.3">
      <c r="A92" s="71"/>
      <c r="B92" s="71"/>
      <c r="C92" s="71"/>
      <c r="D92" s="71"/>
      <c r="E92" s="71"/>
      <c r="F92" s="71"/>
      <c r="G92" s="349"/>
      <c r="H92" s="71"/>
      <c r="I92" s="71"/>
      <c r="J92" s="71"/>
      <c r="K92" s="71"/>
      <c r="L92" s="71"/>
      <c r="M92" s="71"/>
      <c r="N92" s="71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1:25" customFormat="1" ht="15.75" customHeight="1" x14ac:dyDescent="0.3">
      <c r="A93" s="71"/>
      <c r="B93" s="71"/>
      <c r="C93" s="71"/>
      <c r="D93" s="71"/>
      <c r="E93" s="71"/>
      <c r="F93" s="71"/>
      <c r="G93" s="349"/>
      <c r="H93" s="71"/>
      <c r="I93" s="71"/>
      <c r="J93" s="71"/>
      <c r="K93" s="71"/>
      <c r="L93" s="71"/>
      <c r="M93" s="71"/>
      <c r="N93" s="71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</row>
    <row r="94" spans="1:25" customFormat="1" ht="15.75" customHeight="1" x14ac:dyDescent="0.3">
      <c r="A94" s="71"/>
      <c r="B94" s="71"/>
      <c r="C94" s="71"/>
      <c r="D94" s="71"/>
      <c r="E94" s="71"/>
      <c r="F94" s="71"/>
      <c r="G94" s="349"/>
      <c r="H94" s="71"/>
      <c r="I94" s="71"/>
      <c r="J94" s="71"/>
      <c r="K94" s="71"/>
      <c r="L94" s="71"/>
      <c r="M94" s="71"/>
      <c r="N94" s="71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</row>
    <row r="95" spans="1:25" customFormat="1" ht="15.75" customHeight="1" x14ac:dyDescent="0.3">
      <c r="A95" s="71"/>
      <c r="B95" s="71"/>
      <c r="C95" s="71"/>
      <c r="D95" s="71"/>
      <c r="E95" s="71"/>
      <c r="F95" s="71"/>
      <c r="G95" s="349"/>
      <c r="H95" s="71"/>
      <c r="I95" s="71"/>
      <c r="J95" s="71"/>
      <c r="K95" s="71"/>
      <c r="L95" s="71"/>
      <c r="M95" s="71"/>
      <c r="N95" s="71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</row>
    <row r="96" spans="1:25" customFormat="1" ht="15.75" customHeight="1" x14ac:dyDescent="0.3">
      <c r="A96" s="71"/>
      <c r="B96" s="71"/>
      <c r="C96" s="71"/>
      <c r="D96" s="71"/>
      <c r="E96" s="71"/>
      <c r="F96" s="71"/>
      <c r="G96" s="349"/>
      <c r="H96" s="71"/>
      <c r="I96" s="71"/>
      <c r="J96" s="71"/>
      <c r="K96" s="71"/>
      <c r="L96" s="71"/>
      <c r="M96" s="71"/>
      <c r="N96" s="71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</row>
    <row r="97" spans="1:25" customFormat="1" ht="15.75" customHeight="1" x14ac:dyDescent="0.3">
      <c r="A97" s="71"/>
      <c r="B97" s="71"/>
      <c r="C97" s="71"/>
      <c r="D97" s="71"/>
      <c r="E97" s="71"/>
      <c r="F97" s="71"/>
      <c r="G97" s="349"/>
      <c r="H97" s="71"/>
      <c r="I97" s="71"/>
      <c r="J97" s="71"/>
      <c r="K97" s="71"/>
      <c r="L97" s="71"/>
      <c r="M97" s="71"/>
      <c r="N97" s="71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</row>
    <row r="98" spans="1:25" customFormat="1" ht="15.75" customHeight="1" x14ac:dyDescent="0.3">
      <c r="A98" s="71"/>
      <c r="B98" s="71"/>
      <c r="C98" s="71"/>
      <c r="D98" s="71"/>
      <c r="E98" s="71"/>
      <c r="F98" s="71"/>
      <c r="G98" s="349"/>
      <c r="H98" s="71"/>
      <c r="I98" s="71"/>
      <c r="J98" s="71"/>
      <c r="K98" s="71"/>
      <c r="L98" s="71"/>
      <c r="M98" s="71"/>
      <c r="N98" s="71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</row>
    <row r="99" spans="1:25" customFormat="1" ht="15.75" customHeight="1" x14ac:dyDescent="0.3">
      <c r="A99" s="71"/>
      <c r="B99" s="71"/>
      <c r="C99" s="71"/>
      <c r="D99" s="71"/>
      <c r="E99" s="71"/>
      <c r="F99" s="71"/>
      <c r="G99" s="349"/>
      <c r="H99" s="71"/>
      <c r="I99" s="71"/>
      <c r="J99" s="71"/>
      <c r="K99" s="71"/>
      <c r="L99" s="71"/>
      <c r="M99" s="71"/>
      <c r="N99" s="71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</row>
    <row r="100" spans="1:25" customFormat="1" ht="15.75" customHeight="1" x14ac:dyDescent="0.3">
      <c r="A100" s="71"/>
      <c r="B100" s="71"/>
      <c r="C100" s="71"/>
      <c r="D100" s="71"/>
      <c r="E100" s="71"/>
      <c r="F100" s="71"/>
      <c r="G100" s="349"/>
      <c r="H100" s="71"/>
      <c r="I100" s="71"/>
      <c r="J100" s="71"/>
      <c r="K100" s="71"/>
      <c r="L100" s="71"/>
      <c r="M100" s="71"/>
      <c r="N100" s="71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</row>
    <row r="101" spans="1:25" customFormat="1" ht="15.75" customHeight="1" x14ac:dyDescent="0.3">
      <c r="A101" s="71"/>
      <c r="B101" s="71"/>
      <c r="C101" s="71"/>
      <c r="D101" s="71"/>
      <c r="E101" s="71"/>
      <c r="F101" s="71"/>
      <c r="G101" s="349"/>
      <c r="H101" s="71"/>
      <c r="I101" s="71"/>
      <c r="J101" s="71"/>
      <c r="K101" s="71"/>
      <c r="L101" s="71"/>
      <c r="M101" s="71"/>
      <c r="N101" s="71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</row>
    <row r="102" spans="1:25" customFormat="1" ht="15.75" customHeight="1" x14ac:dyDescent="0.3">
      <c r="A102" s="71"/>
      <c r="B102" s="71"/>
      <c r="C102" s="71"/>
      <c r="D102" s="71"/>
      <c r="E102" s="71"/>
      <c r="F102" s="71"/>
      <c r="G102" s="349"/>
      <c r="H102" s="71"/>
      <c r="I102" s="71"/>
      <c r="J102" s="71"/>
      <c r="K102" s="71"/>
      <c r="L102" s="71"/>
      <c r="M102" s="71"/>
      <c r="N102" s="71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</row>
    <row r="103" spans="1:25" customFormat="1" ht="15.75" customHeight="1" x14ac:dyDescent="0.3">
      <c r="A103" s="71"/>
      <c r="B103" s="71"/>
      <c r="C103" s="71"/>
      <c r="D103" s="71"/>
      <c r="E103" s="71"/>
      <c r="F103" s="71"/>
      <c r="G103" s="349"/>
      <c r="H103" s="71"/>
      <c r="I103" s="71"/>
      <c r="J103" s="71"/>
      <c r="K103" s="71"/>
      <c r="L103" s="71"/>
      <c r="M103" s="71"/>
      <c r="N103" s="71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</row>
    <row r="104" spans="1:25" customFormat="1" ht="15.75" customHeight="1" x14ac:dyDescent="0.3">
      <c r="A104" s="71"/>
      <c r="B104" s="71"/>
      <c r="C104" s="71"/>
      <c r="D104" s="71"/>
      <c r="E104" s="71"/>
      <c r="F104" s="71"/>
      <c r="G104" s="349"/>
      <c r="H104" s="71"/>
      <c r="I104" s="71"/>
      <c r="J104" s="71"/>
      <c r="K104" s="71"/>
      <c r="L104" s="71"/>
      <c r="M104" s="71"/>
      <c r="N104" s="71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</row>
    <row r="105" spans="1:25" customFormat="1" ht="15.75" customHeight="1" x14ac:dyDescent="0.3">
      <c r="A105" s="71"/>
      <c r="B105" s="71"/>
      <c r="C105" s="71"/>
      <c r="D105" s="71"/>
      <c r="E105" s="71"/>
      <c r="F105" s="71"/>
      <c r="G105" s="349"/>
      <c r="H105" s="71"/>
      <c r="I105" s="71"/>
      <c r="J105" s="71"/>
      <c r="K105" s="71"/>
      <c r="L105" s="71"/>
      <c r="M105" s="71"/>
      <c r="N105" s="71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</row>
    <row r="106" spans="1:25" customFormat="1" ht="15.75" customHeight="1" x14ac:dyDescent="0.3">
      <c r="A106" s="71"/>
      <c r="B106" s="71"/>
      <c r="C106" s="71"/>
      <c r="D106" s="71"/>
      <c r="E106" s="71"/>
      <c r="F106" s="71"/>
      <c r="G106" s="349"/>
      <c r="H106" s="71"/>
      <c r="I106" s="71"/>
      <c r="J106" s="71"/>
      <c r="K106" s="71"/>
      <c r="L106" s="71"/>
      <c r="M106" s="71"/>
      <c r="N106" s="71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</row>
    <row r="107" spans="1:25" customFormat="1" ht="15.75" customHeight="1" x14ac:dyDescent="0.3">
      <c r="A107" s="71"/>
      <c r="B107" s="71"/>
      <c r="C107" s="71"/>
      <c r="D107" s="71"/>
      <c r="E107" s="71"/>
      <c r="F107" s="71"/>
      <c r="G107" s="349"/>
      <c r="H107" s="71"/>
      <c r="I107" s="71"/>
      <c r="J107" s="71"/>
      <c r="K107" s="71"/>
      <c r="L107" s="71"/>
      <c r="M107" s="71"/>
      <c r="N107" s="71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</row>
    <row r="108" spans="1:25" customFormat="1" ht="15.75" customHeight="1" x14ac:dyDescent="0.3">
      <c r="A108" s="71"/>
      <c r="B108" s="71"/>
      <c r="C108" s="71"/>
      <c r="D108" s="71"/>
      <c r="E108" s="71"/>
      <c r="F108" s="71"/>
      <c r="G108" s="349"/>
      <c r="H108" s="71"/>
      <c r="I108" s="71"/>
      <c r="J108" s="71"/>
      <c r="K108" s="71"/>
      <c r="L108" s="71"/>
      <c r="M108" s="71"/>
      <c r="N108" s="71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</row>
    <row r="109" spans="1:25" customFormat="1" ht="15.75" customHeight="1" x14ac:dyDescent="0.3">
      <c r="A109" s="71"/>
      <c r="B109" s="71"/>
      <c r="C109" s="71"/>
      <c r="D109" s="71"/>
      <c r="E109" s="71"/>
      <c r="F109" s="71"/>
      <c r="G109" s="349"/>
      <c r="H109" s="71"/>
      <c r="I109" s="71"/>
      <c r="J109" s="71"/>
      <c r="K109" s="71"/>
      <c r="L109" s="71"/>
      <c r="M109" s="71"/>
      <c r="N109" s="71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</row>
    <row r="110" spans="1:25" customFormat="1" ht="15.75" customHeight="1" x14ac:dyDescent="0.3">
      <c r="A110" s="71"/>
      <c r="B110" s="71"/>
      <c r="C110" s="71"/>
      <c r="D110" s="71"/>
      <c r="E110" s="71"/>
      <c r="F110" s="71"/>
      <c r="G110" s="349"/>
      <c r="H110" s="71"/>
      <c r="I110" s="71"/>
      <c r="J110" s="71"/>
      <c r="K110" s="71"/>
      <c r="L110" s="71"/>
      <c r="M110" s="71"/>
      <c r="N110" s="71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</row>
    <row r="111" spans="1:25" customFormat="1" ht="15.75" customHeight="1" x14ac:dyDescent="0.3">
      <c r="A111" s="71"/>
      <c r="B111" s="71"/>
      <c r="C111" s="71"/>
      <c r="D111" s="71"/>
      <c r="E111" s="71"/>
      <c r="F111" s="71"/>
      <c r="G111" s="349"/>
      <c r="H111" s="71"/>
      <c r="I111" s="71"/>
      <c r="J111" s="71"/>
      <c r="K111" s="71"/>
      <c r="L111" s="71"/>
      <c r="M111" s="71"/>
      <c r="N111" s="71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</row>
  </sheetData>
  <sortState xmlns:xlrd2="http://schemas.microsoft.com/office/spreadsheetml/2017/richdata2" ref="H46:N51">
    <sortCondition descending="1" ref="N46"/>
    <sortCondition descending="1" ref="M46"/>
  </sortState>
  <mergeCells count="1">
    <mergeCell ref="I2:N2"/>
  </mergeCells>
  <hyperlinks>
    <hyperlink ref="A2" location="'Index'!A3" tooltip="Go to the Index sheet" display="á" xr:uid="{5401328B-3095-427C-BD46-2C19C8917AA2}"/>
  </hyperlinks>
  <printOptions horizontalCentered="1"/>
  <pageMargins left="0.31496062992126" right="0.31496062992126" top="1.1023622047244099" bottom="0.59055118110236204" header="0.39370078740157499" footer="0.39370078740157499"/>
  <pageSetup paperSize="9" scale="79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D60872-3A68-47CF-BA02-C59868AD5F76}">
  <sheetPr codeName="Sheet34">
    <tabColor rgb="FFC00000"/>
    <pageSetUpPr fitToPage="1"/>
  </sheetPr>
  <dimension ref="A1:Y66"/>
  <sheetViews>
    <sheetView showGridLines="0" zoomScaleNormal="100" zoomScalePageLayoutView="15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6" width="8.7109375" style="10" customWidth="1"/>
    <col min="7" max="7" width="5" style="10" customWidth="1"/>
    <col min="8" max="8" width="8.7109375" style="10" customWidth="1"/>
    <col min="9" max="9" width="5" style="10" customWidth="1"/>
    <col min="10" max="10" width="1.7109375" style="10" customWidth="1"/>
    <col min="11" max="11" width="2.7109375" style="36" customWidth="1"/>
    <col min="12" max="13" width="20.7109375" style="10" customWidth="1"/>
    <col min="14" max="16" width="7.7109375" style="10" customWidth="1"/>
    <col min="17" max="17" width="5" style="10" customWidth="1"/>
    <col min="18" max="18" width="8.7109375" style="10" customWidth="1"/>
    <col min="19" max="21" width="5" style="10" customWidth="1"/>
    <col min="22" max="22" width="3.7109375" style="10" customWidth="1"/>
    <col min="23" max="23" width="5" style="10" customWidth="1"/>
    <col min="24" max="25" width="10.28515625" style="10"/>
  </cols>
  <sheetData>
    <row r="1" spans="1:25" ht="18" x14ac:dyDescent="0.35">
      <c r="A1" s="86"/>
      <c r="B1" s="2" t="s">
        <v>1488</v>
      </c>
      <c r="C1" s="2"/>
      <c r="D1" s="3"/>
      <c r="E1" s="3"/>
      <c r="F1" s="3"/>
      <c r="G1" s="3"/>
      <c r="H1" s="3"/>
      <c r="I1" s="4" t="s">
        <v>1489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A2" s="10"/>
      <c r="B2" s="5" t="s">
        <v>2</v>
      </c>
      <c r="C2" s="59"/>
      <c r="D2" s="7" t="s">
        <v>3</v>
      </c>
      <c r="E2" s="7"/>
      <c r="F2" s="7"/>
      <c r="G2" s="7"/>
      <c r="H2" s="7"/>
      <c r="I2" s="7"/>
    </row>
    <row r="3" spans="1:25" ht="15.75" customHeight="1" x14ac:dyDescent="0.3">
      <c r="A3" s="1"/>
      <c r="B3" s="8" t="s">
        <v>4</v>
      </c>
      <c r="C3" s="9" t="s">
        <v>1273</v>
      </c>
      <c r="D3" s="9"/>
      <c r="E3" s="9" t="s">
        <v>1715</v>
      </c>
      <c r="F3" s="8"/>
      <c r="G3" s="8"/>
      <c r="H3" s="8"/>
      <c r="I3" s="8"/>
      <c r="J3" s="8"/>
      <c r="K3" s="10"/>
      <c r="U3" s="8"/>
      <c r="V3" s="8"/>
      <c r="W3" s="8"/>
      <c r="X3" s="8"/>
      <c r="Y3" s="8"/>
    </row>
    <row r="4" spans="1:25" ht="15.75" customHeight="1" x14ac:dyDescent="0.3">
      <c r="A4" s="327">
        <v>2</v>
      </c>
      <c r="B4" s="332" t="s">
        <v>10</v>
      </c>
      <c r="C4" s="333" t="s">
        <v>11</v>
      </c>
      <c r="D4" s="314"/>
      <c r="E4" s="334"/>
      <c r="F4" s="319" t="s">
        <v>12</v>
      </c>
      <c r="G4" s="319" t="s">
        <v>13</v>
      </c>
      <c r="H4" s="319" t="s">
        <v>14</v>
      </c>
      <c r="I4" s="320" t="s">
        <v>15</v>
      </c>
      <c r="K4" s="10"/>
    </row>
    <row r="5" spans="1:25" ht="15.75" customHeight="1" x14ac:dyDescent="0.3">
      <c r="A5" s="15">
        <v>2</v>
      </c>
      <c r="B5" s="16" t="s">
        <v>159</v>
      </c>
      <c r="C5" s="16" t="s">
        <v>104</v>
      </c>
      <c r="D5" s="352">
        <v>100.004</v>
      </c>
      <c r="E5" s="352">
        <v>100.003</v>
      </c>
      <c r="F5" s="365">
        <f>SUM(D5:E5)</f>
        <v>200.00700000000001</v>
      </c>
      <c r="G5" s="18">
        <v>9</v>
      </c>
      <c r="H5" s="406">
        <v>1397.0429999999999</v>
      </c>
      <c r="I5" s="39">
        <v>54</v>
      </c>
      <c r="K5" s="10"/>
    </row>
    <row r="6" spans="1:25" ht="15.75" customHeight="1" x14ac:dyDescent="0.3">
      <c r="A6" s="20">
        <v>6</v>
      </c>
      <c r="B6" s="27" t="s">
        <v>157</v>
      </c>
      <c r="C6" s="27" t="s">
        <v>158</v>
      </c>
      <c r="D6" s="338">
        <v>99.004000000000005</v>
      </c>
      <c r="E6" s="338">
        <v>99.003</v>
      </c>
      <c r="F6" s="339">
        <f>SUM(D6:E6)</f>
        <v>198.00700000000001</v>
      </c>
      <c r="G6" s="23">
        <v>3</v>
      </c>
      <c r="H6" s="339">
        <v>1395.039</v>
      </c>
      <c r="I6" s="29">
        <v>49</v>
      </c>
      <c r="K6" s="10"/>
    </row>
    <row r="7" spans="1:25" ht="15.75" customHeight="1" x14ac:dyDescent="0.3">
      <c r="A7" s="20">
        <v>9</v>
      </c>
      <c r="B7" s="27" t="s">
        <v>1281</v>
      </c>
      <c r="C7" s="27" t="s">
        <v>1262</v>
      </c>
      <c r="D7" s="338">
        <v>100.001</v>
      </c>
      <c r="E7" s="338">
        <v>99.001000000000005</v>
      </c>
      <c r="F7" s="339">
        <f>SUM(D7:E7)</f>
        <v>199.00200000000001</v>
      </c>
      <c r="G7" s="23">
        <v>4</v>
      </c>
      <c r="H7" s="339">
        <v>1394.0319999999999</v>
      </c>
      <c r="I7" s="29">
        <v>44</v>
      </c>
      <c r="J7" s="91"/>
      <c r="K7" s="10"/>
    </row>
    <row r="8" spans="1:25" ht="15.75" customHeight="1" x14ac:dyDescent="0.3">
      <c r="A8" s="20">
        <v>5</v>
      </c>
      <c r="B8" s="27" t="s">
        <v>961</v>
      </c>
      <c r="C8" s="27" t="s">
        <v>529</v>
      </c>
      <c r="D8" s="338">
        <v>100.004</v>
      </c>
      <c r="E8" s="338">
        <v>100.001</v>
      </c>
      <c r="F8" s="339">
        <f>SUM(D8:E8)</f>
        <v>200.005</v>
      </c>
      <c r="G8" s="23">
        <v>8</v>
      </c>
      <c r="H8" s="339">
        <v>1393.0340000000001</v>
      </c>
      <c r="I8" s="29">
        <v>43</v>
      </c>
    </row>
    <row r="9" spans="1:25" ht="15.75" customHeight="1" x14ac:dyDescent="0.3">
      <c r="A9" s="20">
        <v>4</v>
      </c>
      <c r="B9" s="27" t="s">
        <v>1492</v>
      </c>
      <c r="C9" s="27" t="s">
        <v>267</v>
      </c>
      <c r="D9" s="338">
        <v>100.004</v>
      </c>
      <c r="E9" s="338">
        <v>99.003</v>
      </c>
      <c r="F9" s="339">
        <f>SUM(D9:E9)</f>
        <v>199.00700000000001</v>
      </c>
      <c r="G9" s="23">
        <v>6</v>
      </c>
      <c r="H9" s="339">
        <v>1392.028</v>
      </c>
      <c r="I9" s="29">
        <v>37</v>
      </c>
    </row>
    <row r="10" spans="1:25" x14ac:dyDescent="0.3">
      <c r="A10" s="20">
        <v>8</v>
      </c>
      <c r="B10" s="27" t="s">
        <v>895</v>
      </c>
      <c r="C10" s="27" t="s">
        <v>529</v>
      </c>
      <c r="D10" s="338">
        <v>98</v>
      </c>
      <c r="E10" s="338">
        <v>97.001999999999995</v>
      </c>
      <c r="F10" s="339">
        <f>SUM(D10:E10)</f>
        <v>195.00200000000001</v>
      </c>
      <c r="G10" s="23">
        <v>1</v>
      </c>
      <c r="H10" s="339">
        <v>1387.0259999999998</v>
      </c>
      <c r="I10" s="29">
        <v>35</v>
      </c>
    </row>
    <row r="11" spans="1:25" x14ac:dyDescent="0.3">
      <c r="A11" s="20">
        <v>7</v>
      </c>
      <c r="B11" s="27" t="s">
        <v>526</v>
      </c>
      <c r="C11" s="27" t="s">
        <v>104</v>
      </c>
      <c r="D11" s="338">
        <v>100.005</v>
      </c>
      <c r="E11" s="338">
        <v>99.004000000000005</v>
      </c>
      <c r="F11" s="339">
        <f>SUM(D11:E11)</f>
        <v>199.00900000000001</v>
      </c>
      <c r="G11" s="23">
        <v>7</v>
      </c>
      <c r="H11" s="339">
        <v>1386.04</v>
      </c>
      <c r="I11" s="29">
        <v>31</v>
      </c>
    </row>
    <row r="12" spans="1:25" x14ac:dyDescent="0.3">
      <c r="A12" s="20">
        <v>3</v>
      </c>
      <c r="B12" s="27" t="s">
        <v>1491</v>
      </c>
      <c r="C12" s="27" t="s">
        <v>742</v>
      </c>
      <c r="D12" s="338">
        <v>100.002</v>
      </c>
      <c r="E12" s="338">
        <v>99.003</v>
      </c>
      <c r="F12" s="339">
        <f>SUM(D12:E12)</f>
        <v>199.005</v>
      </c>
      <c r="G12" s="23">
        <v>5</v>
      </c>
      <c r="H12" s="339">
        <v>1385.018</v>
      </c>
      <c r="I12" s="29">
        <v>22</v>
      </c>
    </row>
    <row r="13" spans="1:25" x14ac:dyDescent="0.3">
      <c r="A13" s="366">
        <v>1</v>
      </c>
      <c r="B13" s="367" t="s">
        <v>1490</v>
      </c>
      <c r="C13" s="367" t="s">
        <v>529</v>
      </c>
      <c r="D13" s="368">
        <v>100.004</v>
      </c>
      <c r="E13" s="368">
        <v>96</v>
      </c>
      <c r="F13" s="369">
        <f>SUM(D13:E13)</f>
        <v>196.00400000000002</v>
      </c>
      <c r="G13" s="370">
        <v>2</v>
      </c>
      <c r="H13" s="342">
        <v>1359.0149999999999</v>
      </c>
      <c r="I13" s="55">
        <v>11</v>
      </c>
    </row>
    <row r="15" spans="1:25" x14ac:dyDescent="0.3">
      <c r="A15" s="1"/>
      <c r="B15" s="8" t="s">
        <v>7</v>
      </c>
      <c r="C15" s="9" t="s">
        <v>1493</v>
      </c>
      <c r="D15" s="9"/>
      <c r="E15" s="9" t="s">
        <v>1716</v>
      </c>
      <c r="F15" s="8"/>
      <c r="G15" s="8"/>
      <c r="H15" s="8"/>
      <c r="I15" s="8"/>
    </row>
    <row r="16" spans="1:25" x14ac:dyDescent="0.3">
      <c r="A16" s="327">
        <v>2</v>
      </c>
      <c r="B16" s="332" t="s">
        <v>10</v>
      </c>
      <c r="C16" s="333" t="s">
        <v>11</v>
      </c>
      <c r="D16" s="314"/>
      <c r="E16" s="334"/>
      <c r="F16" s="319" t="s">
        <v>12</v>
      </c>
      <c r="G16" s="319" t="s">
        <v>13</v>
      </c>
      <c r="H16" s="319" t="s">
        <v>14</v>
      </c>
      <c r="I16" s="320" t="s">
        <v>15</v>
      </c>
    </row>
    <row r="17" spans="1:9" x14ac:dyDescent="0.3">
      <c r="A17" s="15">
        <v>9</v>
      </c>
      <c r="B17" s="16" t="s">
        <v>1499</v>
      </c>
      <c r="C17" s="16" t="s">
        <v>742</v>
      </c>
      <c r="D17" s="352">
        <v>100.004</v>
      </c>
      <c r="E17" s="352">
        <v>99.004000000000005</v>
      </c>
      <c r="F17" s="365">
        <f>SUM(D17:E17)</f>
        <v>199.00800000000001</v>
      </c>
      <c r="G17" s="18">
        <v>8</v>
      </c>
      <c r="H17" s="365">
        <v>1394.038</v>
      </c>
      <c r="I17" s="19">
        <v>57</v>
      </c>
    </row>
    <row r="18" spans="1:9" x14ac:dyDescent="0.3">
      <c r="A18" s="20">
        <v>7</v>
      </c>
      <c r="B18" s="27" t="s">
        <v>1498</v>
      </c>
      <c r="C18" s="27" t="s">
        <v>62</v>
      </c>
      <c r="D18" s="338">
        <v>100.001</v>
      </c>
      <c r="E18" s="338">
        <v>98.003</v>
      </c>
      <c r="F18" s="339">
        <f>SUM(D18:E18)</f>
        <v>198.00400000000002</v>
      </c>
      <c r="G18" s="23">
        <v>4</v>
      </c>
      <c r="H18" s="339">
        <v>1396.0279999999998</v>
      </c>
      <c r="I18" s="29">
        <v>54</v>
      </c>
    </row>
    <row r="19" spans="1:9" x14ac:dyDescent="0.3">
      <c r="A19" s="20">
        <v>6</v>
      </c>
      <c r="B19" s="27" t="s">
        <v>1497</v>
      </c>
      <c r="C19" s="27" t="s">
        <v>742</v>
      </c>
      <c r="D19" s="338">
        <v>100.003</v>
      </c>
      <c r="E19" s="338">
        <v>100.002</v>
      </c>
      <c r="F19" s="339">
        <f>SUM(D19:E19)</f>
        <v>200.005</v>
      </c>
      <c r="G19" s="23">
        <v>9</v>
      </c>
      <c r="H19" s="339">
        <v>1383.02</v>
      </c>
      <c r="I19" s="29">
        <v>40</v>
      </c>
    </row>
    <row r="20" spans="1:9" x14ac:dyDescent="0.3">
      <c r="A20" s="20">
        <v>8</v>
      </c>
      <c r="B20" s="27" t="s">
        <v>971</v>
      </c>
      <c r="C20" s="27" t="s">
        <v>742</v>
      </c>
      <c r="D20" s="338">
        <v>99.001000000000005</v>
      </c>
      <c r="E20" s="338">
        <v>98.001000000000005</v>
      </c>
      <c r="F20" s="339">
        <f>SUM(D20:E20)</f>
        <v>197.00200000000001</v>
      </c>
      <c r="G20" s="23">
        <v>3</v>
      </c>
      <c r="H20" s="339">
        <v>1383.0229999999999</v>
      </c>
      <c r="I20" s="29">
        <v>37</v>
      </c>
    </row>
    <row r="21" spans="1:9" x14ac:dyDescent="0.3">
      <c r="A21" s="20">
        <v>1</v>
      </c>
      <c r="B21" s="27" t="s">
        <v>1169</v>
      </c>
      <c r="C21" s="27" t="s">
        <v>529</v>
      </c>
      <c r="D21" s="338">
        <v>100.004</v>
      </c>
      <c r="E21" s="338">
        <v>99.001000000000005</v>
      </c>
      <c r="F21" s="339">
        <f>SUM(D21:E21)</f>
        <v>199.005</v>
      </c>
      <c r="G21" s="23">
        <v>7</v>
      </c>
      <c r="H21" s="339">
        <v>1380.02</v>
      </c>
      <c r="I21" s="25">
        <v>36</v>
      </c>
    </row>
    <row r="22" spans="1:9" x14ac:dyDescent="0.3">
      <c r="A22" s="20">
        <v>2</v>
      </c>
      <c r="B22" s="27" t="s">
        <v>584</v>
      </c>
      <c r="C22" s="27" t="s">
        <v>585</v>
      </c>
      <c r="D22" s="338">
        <v>100</v>
      </c>
      <c r="E22" s="338">
        <v>99.003</v>
      </c>
      <c r="F22" s="339">
        <f>SUM(D22:E22)</f>
        <v>199.00299999999999</v>
      </c>
      <c r="G22" s="23">
        <v>6</v>
      </c>
      <c r="H22" s="339">
        <v>1379.018</v>
      </c>
      <c r="I22" s="29">
        <v>34</v>
      </c>
    </row>
    <row r="23" spans="1:9" x14ac:dyDescent="0.3">
      <c r="A23" s="20">
        <v>3</v>
      </c>
      <c r="B23" s="27" t="s">
        <v>1494</v>
      </c>
      <c r="C23" s="27" t="s">
        <v>1445</v>
      </c>
      <c r="D23" s="338">
        <v>98.001000000000005</v>
      </c>
      <c r="E23" s="338">
        <v>96.003</v>
      </c>
      <c r="F23" s="339">
        <f>SUM(D23:E23)</f>
        <v>194.00400000000002</v>
      </c>
      <c r="G23" s="23">
        <v>2</v>
      </c>
      <c r="H23" s="339">
        <v>1373.0219999999999</v>
      </c>
      <c r="I23" s="29">
        <v>28</v>
      </c>
    </row>
    <row r="24" spans="1:9" x14ac:dyDescent="0.3">
      <c r="A24" s="20">
        <v>4</v>
      </c>
      <c r="B24" s="27" t="s">
        <v>1495</v>
      </c>
      <c r="C24" s="27" t="s">
        <v>1445</v>
      </c>
      <c r="D24" s="338">
        <v>100.002</v>
      </c>
      <c r="E24" s="338">
        <v>98.004000000000005</v>
      </c>
      <c r="F24" s="339">
        <f>SUM(D24:E24)</f>
        <v>198.006</v>
      </c>
      <c r="G24" s="23">
        <v>5</v>
      </c>
      <c r="H24" s="339">
        <v>1371.029</v>
      </c>
      <c r="I24" s="29">
        <v>26</v>
      </c>
    </row>
    <row r="25" spans="1:9" x14ac:dyDescent="0.3">
      <c r="A25" s="366">
        <v>5</v>
      </c>
      <c r="B25" s="367" t="s">
        <v>1496</v>
      </c>
      <c r="C25" s="367" t="s">
        <v>1262</v>
      </c>
      <c r="D25" s="368" t="s">
        <v>79</v>
      </c>
      <c r="E25" s="368"/>
      <c r="F25" s="369">
        <f>SUM(D25:E25)</f>
        <v>0</v>
      </c>
      <c r="G25" s="370">
        <v>0</v>
      </c>
      <c r="H25" s="342">
        <v>0</v>
      </c>
      <c r="I25" s="35">
        <v>0</v>
      </c>
    </row>
    <row r="27" spans="1:9" x14ac:dyDescent="0.3">
      <c r="A27" s="1"/>
      <c r="B27" s="8" t="s">
        <v>46</v>
      </c>
      <c r="C27" s="9" t="s">
        <v>1500</v>
      </c>
      <c r="D27" s="9"/>
      <c r="E27" s="9" t="s">
        <v>1717</v>
      </c>
      <c r="F27" s="8"/>
      <c r="G27" s="8"/>
      <c r="H27" s="8"/>
      <c r="I27" s="8"/>
    </row>
    <row r="28" spans="1:9" x14ac:dyDescent="0.3">
      <c r="A28" s="327">
        <v>2</v>
      </c>
      <c r="B28" s="332" t="s">
        <v>10</v>
      </c>
      <c r="C28" s="333" t="s">
        <v>11</v>
      </c>
      <c r="D28" s="314"/>
      <c r="E28" s="334"/>
      <c r="F28" s="319" t="s">
        <v>12</v>
      </c>
      <c r="G28" s="319" t="s">
        <v>13</v>
      </c>
      <c r="H28" s="319" t="s">
        <v>14</v>
      </c>
      <c r="I28" s="320" t="s">
        <v>15</v>
      </c>
    </row>
    <row r="29" spans="1:9" x14ac:dyDescent="0.3">
      <c r="A29" s="15">
        <v>8</v>
      </c>
      <c r="B29" s="16" t="s">
        <v>993</v>
      </c>
      <c r="C29" s="16" t="s">
        <v>742</v>
      </c>
      <c r="D29" s="352">
        <v>100.001</v>
      </c>
      <c r="E29" s="352">
        <v>100</v>
      </c>
      <c r="F29" s="365">
        <f>SUM(D29:E29)</f>
        <v>200.001</v>
      </c>
      <c r="G29" s="18">
        <v>8</v>
      </c>
      <c r="H29" s="365">
        <v>1386.0240000000001</v>
      </c>
      <c r="I29" s="19">
        <v>51</v>
      </c>
    </row>
    <row r="30" spans="1:9" x14ac:dyDescent="0.3">
      <c r="A30" s="20">
        <v>6</v>
      </c>
      <c r="B30" s="27" t="s">
        <v>61</v>
      </c>
      <c r="C30" s="27" t="s">
        <v>62</v>
      </c>
      <c r="D30" s="338">
        <v>99</v>
      </c>
      <c r="E30" s="338">
        <v>98.001999999999995</v>
      </c>
      <c r="F30" s="339">
        <f>SUM(D30:E30)</f>
        <v>197.00200000000001</v>
      </c>
      <c r="G30" s="23">
        <v>5</v>
      </c>
      <c r="H30" s="339">
        <v>1384.0159999999998</v>
      </c>
      <c r="I30" s="29">
        <v>50</v>
      </c>
    </row>
    <row r="31" spans="1:9" x14ac:dyDescent="0.3">
      <c r="A31" s="20">
        <v>1</v>
      </c>
      <c r="B31" s="27" t="s">
        <v>337</v>
      </c>
      <c r="C31" s="27" t="s">
        <v>338</v>
      </c>
      <c r="D31" s="338">
        <v>98</v>
      </c>
      <c r="E31" s="338">
        <v>96.001000000000005</v>
      </c>
      <c r="F31" s="339">
        <f>SUM(D31:E31)</f>
        <v>194.001</v>
      </c>
      <c r="G31" s="23">
        <v>2</v>
      </c>
      <c r="H31" s="339">
        <v>1382.0219999999999</v>
      </c>
      <c r="I31" s="25">
        <v>48</v>
      </c>
    </row>
    <row r="32" spans="1:9" x14ac:dyDescent="0.3">
      <c r="A32" s="20">
        <v>3</v>
      </c>
      <c r="B32" s="27" t="s">
        <v>777</v>
      </c>
      <c r="C32" s="27" t="s">
        <v>104</v>
      </c>
      <c r="D32" s="338">
        <v>100</v>
      </c>
      <c r="E32" s="338">
        <v>99.001000000000005</v>
      </c>
      <c r="F32" s="339">
        <f>SUM(D32:E32)</f>
        <v>199.001</v>
      </c>
      <c r="G32" s="23">
        <v>7</v>
      </c>
      <c r="H32" s="339">
        <v>1376.021</v>
      </c>
      <c r="I32" s="29">
        <v>38</v>
      </c>
    </row>
    <row r="33" spans="1:9" x14ac:dyDescent="0.3">
      <c r="A33" s="20">
        <v>5</v>
      </c>
      <c r="B33" s="27" t="s">
        <v>1028</v>
      </c>
      <c r="C33" s="27" t="s">
        <v>529</v>
      </c>
      <c r="D33" s="338">
        <v>100.003</v>
      </c>
      <c r="E33" s="338">
        <v>100</v>
      </c>
      <c r="F33" s="339">
        <f>SUM(D33:E33)</f>
        <v>200.00299999999999</v>
      </c>
      <c r="G33" s="23">
        <v>9</v>
      </c>
      <c r="H33" s="339">
        <v>1372.0179999999998</v>
      </c>
      <c r="I33" s="29">
        <v>36</v>
      </c>
    </row>
    <row r="34" spans="1:9" x14ac:dyDescent="0.3">
      <c r="A34" s="20">
        <v>7</v>
      </c>
      <c r="B34" s="27" t="s">
        <v>1006</v>
      </c>
      <c r="C34" s="27" t="s">
        <v>529</v>
      </c>
      <c r="D34" s="338">
        <v>99.001000000000005</v>
      </c>
      <c r="E34" s="338">
        <v>98</v>
      </c>
      <c r="F34" s="339">
        <f>SUM(D34:E34)</f>
        <v>197.001</v>
      </c>
      <c r="G34" s="23">
        <v>4</v>
      </c>
      <c r="H34" s="339">
        <v>1370.011</v>
      </c>
      <c r="I34" s="29">
        <v>34</v>
      </c>
    </row>
    <row r="35" spans="1:9" x14ac:dyDescent="0.3">
      <c r="A35" s="20">
        <v>2</v>
      </c>
      <c r="B35" s="27" t="s">
        <v>1501</v>
      </c>
      <c r="C35" s="27" t="s">
        <v>267</v>
      </c>
      <c r="D35" s="338">
        <v>100.001</v>
      </c>
      <c r="E35" s="338">
        <v>98.001999999999995</v>
      </c>
      <c r="F35" s="339">
        <f>SUM(D35:E35)</f>
        <v>198.00299999999999</v>
      </c>
      <c r="G35" s="23">
        <v>6</v>
      </c>
      <c r="H35" s="339">
        <v>1363.0149999999999</v>
      </c>
      <c r="I35" s="29">
        <v>25</v>
      </c>
    </row>
    <row r="36" spans="1:9" x14ac:dyDescent="0.3">
      <c r="A36" s="20">
        <v>9</v>
      </c>
      <c r="B36" s="27" t="s">
        <v>1466</v>
      </c>
      <c r="C36" s="27" t="s">
        <v>158</v>
      </c>
      <c r="D36" s="338" t="s">
        <v>135</v>
      </c>
      <c r="E36" s="338"/>
      <c r="F36" s="339">
        <f>SUM(D36:E36)</f>
        <v>0</v>
      </c>
      <c r="G36" s="23">
        <v>0</v>
      </c>
      <c r="H36" s="339">
        <v>1161.009</v>
      </c>
      <c r="I36" s="29">
        <v>22</v>
      </c>
    </row>
    <row r="37" spans="1:9" x14ac:dyDescent="0.3">
      <c r="A37" s="366">
        <v>4</v>
      </c>
      <c r="B37" s="367" t="s">
        <v>1502</v>
      </c>
      <c r="C37" s="367" t="s">
        <v>1503</v>
      </c>
      <c r="D37" s="368">
        <v>99.001000000000005</v>
      </c>
      <c r="E37" s="368">
        <v>98</v>
      </c>
      <c r="F37" s="369">
        <f>SUM(D37:E37)</f>
        <v>197.001</v>
      </c>
      <c r="G37" s="370">
        <v>4</v>
      </c>
      <c r="H37" s="342">
        <v>1159.009</v>
      </c>
      <c r="I37" s="35">
        <v>15</v>
      </c>
    </row>
    <row r="39" spans="1:9" x14ac:dyDescent="0.3">
      <c r="A39" s="1"/>
      <c r="B39" s="8" t="s">
        <v>49</v>
      </c>
      <c r="C39" s="9" t="s">
        <v>1504</v>
      </c>
      <c r="D39" s="9"/>
      <c r="E39" s="9" t="s">
        <v>1718</v>
      </c>
      <c r="F39" s="8"/>
      <c r="G39" s="8"/>
      <c r="H39" s="8"/>
      <c r="I39" s="8"/>
    </row>
    <row r="40" spans="1:9" x14ac:dyDescent="0.3">
      <c r="A40" s="327">
        <v>2</v>
      </c>
      <c r="B40" s="332" t="s">
        <v>10</v>
      </c>
      <c r="C40" s="333" t="s">
        <v>11</v>
      </c>
      <c r="D40" s="314"/>
      <c r="E40" s="334"/>
      <c r="F40" s="319" t="s">
        <v>12</v>
      </c>
      <c r="G40" s="319" t="s">
        <v>13</v>
      </c>
      <c r="H40" s="319" t="s">
        <v>14</v>
      </c>
      <c r="I40" s="320" t="s">
        <v>15</v>
      </c>
    </row>
    <row r="41" spans="1:9" x14ac:dyDescent="0.3">
      <c r="A41" s="15">
        <v>2</v>
      </c>
      <c r="B41" s="16" t="s">
        <v>1505</v>
      </c>
      <c r="C41" s="16" t="s">
        <v>585</v>
      </c>
      <c r="D41" s="352">
        <v>99.001000000000005</v>
      </c>
      <c r="E41" s="352">
        <v>97</v>
      </c>
      <c r="F41" s="365">
        <f>SUM(D41:E41)</f>
        <v>196.001</v>
      </c>
      <c r="G41" s="18">
        <v>5</v>
      </c>
      <c r="H41" s="365">
        <v>1380.019</v>
      </c>
      <c r="I41" s="19">
        <v>53</v>
      </c>
    </row>
    <row r="42" spans="1:9" x14ac:dyDescent="0.3">
      <c r="A42" s="20">
        <v>9</v>
      </c>
      <c r="B42" s="27" t="s">
        <v>1166</v>
      </c>
      <c r="C42" s="27" t="s">
        <v>585</v>
      </c>
      <c r="D42" s="338">
        <v>100.003</v>
      </c>
      <c r="E42" s="338">
        <v>97</v>
      </c>
      <c r="F42" s="339">
        <f>SUM(D42:E42)</f>
        <v>197.00299999999999</v>
      </c>
      <c r="G42" s="23">
        <v>8</v>
      </c>
      <c r="H42" s="339">
        <v>1379.0169999999998</v>
      </c>
      <c r="I42" s="29">
        <v>48</v>
      </c>
    </row>
    <row r="43" spans="1:9" x14ac:dyDescent="0.3">
      <c r="A43" s="20">
        <v>7</v>
      </c>
      <c r="B43" s="27" t="s">
        <v>1509</v>
      </c>
      <c r="C43" s="27" t="s">
        <v>104</v>
      </c>
      <c r="D43" s="338">
        <v>99.001999999999995</v>
      </c>
      <c r="E43" s="338">
        <v>92</v>
      </c>
      <c r="F43" s="339">
        <f>SUM(D43:E43)</f>
        <v>191.00200000000001</v>
      </c>
      <c r="G43" s="23">
        <v>2</v>
      </c>
      <c r="H43" s="339">
        <v>1371.0129999999999</v>
      </c>
      <c r="I43" s="29">
        <v>44</v>
      </c>
    </row>
    <row r="44" spans="1:9" x14ac:dyDescent="0.3">
      <c r="A44" s="20">
        <v>6</v>
      </c>
      <c r="B44" s="27" t="s">
        <v>1508</v>
      </c>
      <c r="C44" s="27" t="s">
        <v>1445</v>
      </c>
      <c r="D44" s="338">
        <v>99.001000000000005</v>
      </c>
      <c r="E44" s="338">
        <v>98.001000000000005</v>
      </c>
      <c r="F44" s="339">
        <f>SUM(D44:E44)</f>
        <v>197.00200000000001</v>
      </c>
      <c r="G44" s="23">
        <v>7</v>
      </c>
      <c r="H44" s="339">
        <v>1370.02</v>
      </c>
      <c r="I44" s="29">
        <v>38</v>
      </c>
    </row>
    <row r="45" spans="1:9" x14ac:dyDescent="0.3">
      <c r="A45" s="20">
        <v>3</v>
      </c>
      <c r="B45" s="27" t="s">
        <v>1506</v>
      </c>
      <c r="C45" s="27" t="s">
        <v>64</v>
      </c>
      <c r="D45" s="338">
        <v>99.001000000000005</v>
      </c>
      <c r="E45" s="338">
        <v>98</v>
      </c>
      <c r="F45" s="339">
        <f>SUM(D45:E45)</f>
        <v>197.001</v>
      </c>
      <c r="G45" s="23">
        <v>6</v>
      </c>
      <c r="H45" s="339">
        <v>1366.0150000000001</v>
      </c>
      <c r="I45" s="29">
        <v>38</v>
      </c>
    </row>
    <row r="46" spans="1:9" x14ac:dyDescent="0.3">
      <c r="A46" s="20">
        <v>1</v>
      </c>
      <c r="B46" s="27" t="s">
        <v>960</v>
      </c>
      <c r="C46" s="27" t="s">
        <v>742</v>
      </c>
      <c r="D46" s="338">
        <v>98.001000000000005</v>
      </c>
      <c r="E46" s="338">
        <v>96.001999999999995</v>
      </c>
      <c r="F46" s="339">
        <f>SUM(D46:E46)</f>
        <v>194.00299999999999</v>
      </c>
      <c r="G46" s="23">
        <v>4</v>
      </c>
      <c r="H46" s="339">
        <v>1359.0169999999998</v>
      </c>
      <c r="I46" s="25">
        <v>32</v>
      </c>
    </row>
    <row r="47" spans="1:9" x14ac:dyDescent="0.3">
      <c r="A47" s="20">
        <v>4</v>
      </c>
      <c r="B47" s="27" t="s">
        <v>1507</v>
      </c>
      <c r="C47" s="27" t="s">
        <v>144</v>
      </c>
      <c r="D47" s="338">
        <v>99.001999999999995</v>
      </c>
      <c r="E47" s="338">
        <v>99.001000000000005</v>
      </c>
      <c r="F47" s="339">
        <f>SUM(D47:E47)</f>
        <v>198.00299999999999</v>
      </c>
      <c r="G47" s="23">
        <v>9</v>
      </c>
      <c r="H47" s="339">
        <v>1166.0070000000001</v>
      </c>
      <c r="I47" s="29">
        <v>27</v>
      </c>
    </row>
    <row r="48" spans="1:9" x14ac:dyDescent="0.3">
      <c r="A48" s="20">
        <v>5</v>
      </c>
      <c r="B48" s="27" t="s">
        <v>1450</v>
      </c>
      <c r="C48" s="27" t="s">
        <v>62</v>
      </c>
      <c r="D48" s="338">
        <v>97.001999999999995</v>
      </c>
      <c r="E48" s="338">
        <v>96.001999999999995</v>
      </c>
      <c r="F48" s="339">
        <f>SUM(D48:E48)</f>
        <v>193.00399999999999</v>
      </c>
      <c r="G48" s="23">
        <v>3</v>
      </c>
      <c r="H48" s="339">
        <v>1350.0159999999998</v>
      </c>
      <c r="I48" s="29">
        <v>25</v>
      </c>
    </row>
    <row r="49" spans="1:9" x14ac:dyDescent="0.3">
      <c r="A49" s="366">
        <v>8</v>
      </c>
      <c r="B49" s="367" t="s">
        <v>1510</v>
      </c>
      <c r="C49" s="367" t="s">
        <v>144</v>
      </c>
      <c r="D49" s="368" t="s">
        <v>135</v>
      </c>
      <c r="E49" s="368"/>
      <c r="F49" s="369">
        <f>SUM(D49:E49)</f>
        <v>0</v>
      </c>
      <c r="G49" s="370">
        <v>0</v>
      </c>
      <c r="H49" s="342">
        <v>296.00099999999998</v>
      </c>
      <c r="I49" s="35">
        <v>9</v>
      </c>
    </row>
    <row r="51" spans="1:9" x14ac:dyDescent="0.3">
      <c r="A51" s="1"/>
      <c r="B51" s="8" t="s">
        <v>82</v>
      </c>
      <c r="C51" s="9" t="s">
        <v>1511</v>
      </c>
      <c r="D51" s="9"/>
      <c r="E51" s="9" t="s">
        <v>1719</v>
      </c>
      <c r="F51" s="8"/>
      <c r="G51" s="8"/>
      <c r="H51" s="8"/>
      <c r="I51" s="8"/>
    </row>
    <row r="52" spans="1:9" x14ac:dyDescent="0.3">
      <c r="A52" s="327">
        <v>2</v>
      </c>
      <c r="B52" s="332" t="s">
        <v>10</v>
      </c>
      <c r="C52" s="333" t="s">
        <v>11</v>
      </c>
      <c r="D52" s="314"/>
      <c r="E52" s="334"/>
      <c r="F52" s="319" t="s">
        <v>12</v>
      </c>
      <c r="G52" s="319" t="s">
        <v>13</v>
      </c>
      <c r="H52" s="319" t="s">
        <v>14</v>
      </c>
      <c r="I52" s="320" t="s">
        <v>15</v>
      </c>
    </row>
    <row r="53" spans="1:9" x14ac:dyDescent="0.3">
      <c r="A53" s="15">
        <v>6</v>
      </c>
      <c r="B53" s="16" t="s">
        <v>1514</v>
      </c>
      <c r="C53" s="16" t="s">
        <v>529</v>
      </c>
      <c r="D53" s="352">
        <v>100.001</v>
      </c>
      <c r="E53" s="352">
        <v>98.001000000000005</v>
      </c>
      <c r="F53" s="365">
        <f>SUM(D53:E53)</f>
        <v>198.00200000000001</v>
      </c>
      <c r="G53" s="18">
        <v>8</v>
      </c>
      <c r="H53" s="365">
        <v>1389.0250000000001</v>
      </c>
      <c r="I53" s="19">
        <v>62</v>
      </c>
    </row>
    <row r="54" spans="1:9" x14ac:dyDescent="0.3">
      <c r="A54" s="20">
        <v>4</v>
      </c>
      <c r="B54" s="27" t="s">
        <v>1513</v>
      </c>
      <c r="C54" s="27" t="s">
        <v>104</v>
      </c>
      <c r="D54" s="338">
        <v>100</v>
      </c>
      <c r="E54" s="338">
        <v>97</v>
      </c>
      <c r="F54" s="339">
        <f>SUM(D54:E54)</f>
        <v>197</v>
      </c>
      <c r="G54" s="23">
        <v>6</v>
      </c>
      <c r="H54" s="339">
        <v>1375.0119999999999</v>
      </c>
      <c r="I54" s="29">
        <v>49</v>
      </c>
    </row>
    <row r="55" spans="1:9" x14ac:dyDescent="0.3">
      <c r="A55" s="20">
        <v>5</v>
      </c>
      <c r="B55" s="27" t="s">
        <v>609</v>
      </c>
      <c r="C55" s="27" t="s">
        <v>102</v>
      </c>
      <c r="D55" s="338">
        <v>100.005</v>
      </c>
      <c r="E55" s="338">
        <v>98.001999999999995</v>
      </c>
      <c r="F55" s="339">
        <f>SUM(D55:E55)</f>
        <v>198.00700000000001</v>
      </c>
      <c r="G55" s="23">
        <v>9</v>
      </c>
      <c r="H55" s="339">
        <v>1368.0160000000001</v>
      </c>
      <c r="I55" s="29">
        <v>43</v>
      </c>
    </row>
    <row r="56" spans="1:9" x14ac:dyDescent="0.3">
      <c r="A56" s="20">
        <v>7</v>
      </c>
      <c r="B56" s="27" t="s">
        <v>1515</v>
      </c>
      <c r="C56" s="27" t="s">
        <v>1503</v>
      </c>
      <c r="D56" s="338">
        <v>98.001000000000005</v>
      </c>
      <c r="E56" s="338">
        <v>97.001999999999995</v>
      </c>
      <c r="F56" s="339">
        <f>SUM(D56:E56)</f>
        <v>195.00299999999999</v>
      </c>
      <c r="G56" s="23">
        <v>3</v>
      </c>
      <c r="H56" s="339">
        <v>1360.019</v>
      </c>
      <c r="I56" s="29">
        <v>36</v>
      </c>
    </row>
    <row r="57" spans="1:9" x14ac:dyDescent="0.3">
      <c r="A57" s="20">
        <v>8</v>
      </c>
      <c r="B57" s="27" t="s">
        <v>1516</v>
      </c>
      <c r="C57" s="27" t="s">
        <v>550</v>
      </c>
      <c r="D57" s="338">
        <v>98.001999999999995</v>
      </c>
      <c r="E57" s="338">
        <v>97.004000000000005</v>
      </c>
      <c r="F57" s="339">
        <f>SUM(D57:E57)</f>
        <v>195.006</v>
      </c>
      <c r="G57" s="23">
        <v>5</v>
      </c>
      <c r="H57" s="339">
        <v>1358.0150000000001</v>
      </c>
      <c r="I57" s="29">
        <v>35</v>
      </c>
    </row>
    <row r="58" spans="1:9" x14ac:dyDescent="0.3">
      <c r="A58" s="20">
        <v>1</v>
      </c>
      <c r="B58" s="27" t="s">
        <v>1430</v>
      </c>
      <c r="C58" s="27" t="s">
        <v>742</v>
      </c>
      <c r="D58" s="338">
        <v>99</v>
      </c>
      <c r="E58" s="338">
        <v>98.001000000000005</v>
      </c>
      <c r="F58" s="339">
        <f>SUM(D58:E58)</f>
        <v>197.001</v>
      </c>
      <c r="G58" s="23">
        <v>7</v>
      </c>
      <c r="H58" s="339">
        <v>1354.0079999999998</v>
      </c>
      <c r="I58" s="25">
        <v>30</v>
      </c>
    </row>
    <row r="59" spans="1:9" x14ac:dyDescent="0.3">
      <c r="A59" s="20">
        <v>2</v>
      </c>
      <c r="B59" s="27" t="s">
        <v>1369</v>
      </c>
      <c r="C59" s="27" t="s">
        <v>267</v>
      </c>
      <c r="D59" s="338">
        <v>97.003</v>
      </c>
      <c r="E59" s="338">
        <v>96</v>
      </c>
      <c r="F59" s="339">
        <f>SUM(D59:E59)</f>
        <v>193.00299999999999</v>
      </c>
      <c r="G59" s="23">
        <v>2</v>
      </c>
      <c r="H59" s="339">
        <v>1331.0149999999999</v>
      </c>
      <c r="I59" s="29">
        <v>25</v>
      </c>
    </row>
    <row r="60" spans="1:9" x14ac:dyDescent="0.3">
      <c r="A60" s="20">
        <v>3</v>
      </c>
      <c r="B60" s="27" t="s">
        <v>1512</v>
      </c>
      <c r="C60" s="27" t="s">
        <v>726</v>
      </c>
      <c r="D60" s="338">
        <v>90</v>
      </c>
      <c r="E60" s="338">
        <v>89.001000000000005</v>
      </c>
      <c r="F60" s="339">
        <f>SUM(D60:E60)</f>
        <v>179.001</v>
      </c>
      <c r="G60" s="23">
        <v>1</v>
      </c>
      <c r="H60" s="339">
        <v>1333.0129999999999</v>
      </c>
      <c r="I60" s="29">
        <v>24</v>
      </c>
    </row>
    <row r="61" spans="1:9" x14ac:dyDescent="0.3">
      <c r="A61" s="366">
        <v>9</v>
      </c>
      <c r="B61" s="367" t="s">
        <v>1209</v>
      </c>
      <c r="C61" s="367" t="s">
        <v>585</v>
      </c>
      <c r="D61" s="368">
        <v>99.003</v>
      </c>
      <c r="E61" s="368">
        <v>96.001000000000005</v>
      </c>
      <c r="F61" s="369">
        <f>SUM(D61:E61)</f>
        <v>195.00400000000002</v>
      </c>
      <c r="G61" s="370">
        <v>4</v>
      </c>
      <c r="H61" s="342">
        <v>1151.009</v>
      </c>
      <c r="I61" s="35">
        <v>15</v>
      </c>
    </row>
    <row r="63" spans="1:9" x14ac:dyDescent="0.3">
      <c r="B63" s="10" t="s">
        <v>1265</v>
      </c>
    </row>
    <row r="65" spans="2:5" x14ac:dyDescent="0.3">
      <c r="B65" s="10" t="s">
        <v>1517</v>
      </c>
      <c r="E65" s="40" t="s">
        <v>166</v>
      </c>
    </row>
    <row r="66" spans="2:5" x14ac:dyDescent="0.3">
      <c r="B66" s="10" t="s">
        <v>167</v>
      </c>
    </row>
  </sheetData>
  <sortState xmlns:xlrd2="http://schemas.microsoft.com/office/spreadsheetml/2017/richdata2" ref="A53:I61">
    <sortCondition descending="1" ref="I53"/>
    <sortCondition descending="1" ref="H53"/>
  </sortState>
  <mergeCells count="1">
    <mergeCell ref="D2:I2"/>
  </mergeCells>
  <hyperlinks>
    <hyperlink ref="B2" location="'Index'!A3" tooltip="Go to the Index sheet" display="á" xr:uid="{32154E4C-3D88-4916-A19C-A3BC99D2CCCA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4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6BE4EB-57D9-4CBD-B6AA-AA1F095C7D77}">
  <sheetPr codeName="Sheet35">
    <tabColor rgb="FFC00000"/>
    <pageSetUpPr fitToPage="1"/>
  </sheetPr>
  <dimension ref="A1:Y71"/>
  <sheetViews>
    <sheetView showGridLines="0" zoomScaleNormal="100" zoomScalePageLayoutView="15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6" width="8.7109375" style="10" customWidth="1"/>
    <col min="7" max="7" width="5" style="10" customWidth="1"/>
    <col min="8" max="8" width="8.7109375" style="10" customWidth="1"/>
    <col min="9" max="9" width="5" style="10" customWidth="1"/>
    <col min="10" max="10" width="1.7109375" style="10" customWidth="1"/>
    <col min="11" max="11" width="2.7109375" style="36" customWidth="1"/>
    <col min="12" max="13" width="20.7109375" style="10" customWidth="1"/>
    <col min="14" max="16" width="7.7109375" style="10" customWidth="1"/>
    <col min="17" max="17" width="5" style="10" customWidth="1"/>
    <col min="18" max="18" width="8.7109375" style="10" customWidth="1"/>
    <col min="19" max="21" width="5" style="10" customWidth="1"/>
    <col min="22" max="22" width="3.7109375" style="10" customWidth="1"/>
    <col min="23" max="23" width="5" style="10" customWidth="1"/>
    <col min="24" max="25" width="10.28515625" style="10"/>
  </cols>
  <sheetData>
    <row r="1" spans="1:25" ht="18" x14ac:dyDescent="0.35">
      <c r="A1" s="86"/>
      <c r="B1" s="2" t="s">
        <v>1488</v>
      </c>
      <c r="C1" s="2"/>
      <c r="D1" s="3"/>
      <c r="E1" s="3"/>
      <c r="F1" s="3"/>
      <c r="G1" s="3"/>
      <c r="H1" s="3"/>
      <c r="I1" s="4" t="s">
        <v>1489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A2" s="10"/>
      <c r="B2" s="5" t="s">
        <v>2</v>
      </c>
      <c r="C2" s="41"/>
      <c r="D2" s="42" t="s">
        <v>3</v>
      </c>
      <c r="E2" s="42"/>
      <c r="F2" s="42"/>
      <c r="G2" s="42"/>
      <c r="H2" s="42"/>
      <c r="I2" s="42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</row>
    <row r="3" spans="1:25" ht="15.75" customHeight="1" x14ac:dyDescent="0.3">
      <c r="A3" s="1"/>
      <c r="B3" s="8" t="s">
        <v>85</v>
      </c>
      <c r="C3" s="9" t="s">
        <v>1518</v>
      </c>
      <c r="D3" s="9"/>
      <c r="E3" s="9" t="s">
        <v>1720</v>
      </c>
      <c r="F3" s="8"/>
      <c r="G3" s="8"/>
      <c r="H3" s="8"/>
      <c r="I3" s="8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327">
        <v>2</v>
      </c>
      <c r="B4" s="332" t="s">
        <v>10</v>
      </c>
      <c r="C4" s="333" t="s">
        <v>11</v>
      </c>
      <c r="D4" s="314"/>
      <c r="E4" s="334"/>
      <c r="F4" s="319" t="s">
        <v>12</v>
      </c>
      <c r="G4" s="319" t="s">
        <v>13</v>
      </c>
      <c r="H4" s="319" t="s">
        <v>14</v>
      </c>
      <c r="I4" s="320" t="s">
        <v>15</v>
      </c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44">
        <v>2</v>
      </c>
      <c r="B5" s="45" t="s">
        <v>1299</v>
      </c>
      <c r="C5" s="45" t="s">
        <v>742</v>
      </c>
      <c r="D5" s="352">
        <v>99</v>
      </c>
      <c r="E5" s="352">
        <v>98.001000000000005</v>
      </c>
      <c r="F5" s="365">
        <f>SUM(D5:E5)</f>
        <v>197.001</v>
      </c>
      <c r="G5" s="18">
        <v>8</v>
      </c>
      <c r="H5" s="401">
        <v>1363.0110000000002</v>
      </c>
      <c r="I5" s="46">
        <v>52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47">
        <v>4</v>
      </c>
      <c r="B6" s="48" t="s">
        <v>1520</v>
      </c>
      <c r="C6" s="48" t="s">
        <v>104</v>
      </c>
      <c r="D6" s="338">
        <v>97.003</v>
      </c>
      <c r="E6" s="338">
        <v>96</v>
      </c>
      <c r="F6" s="339">
        <f>SUM(D6:E6)</f>
        <v>193.00299999999999</v>
      </c>
      <c r="G6" s="23">
        <v>5</v>
      </c>
      <c r="H6" s="340">
        <v>1359.0150000000001</v>
      </c>
      <c r="I6" s="49">
        <v>46</v>
      </c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47">
        <v>8</v>
      </c>
      <c r="B7" s="48" t="s">
        <v>535</v>
      </c>
      <c r="C7" s="48" t="s">
        <v>104</v>
      </c>
      <c r="D7" s="338">
        <v>99.003</v>
      </c>
      <c r="E7" s="338">
        <v>98</v>
      </c>
      <c r="F7" s="339">
        <f>SUM(D7:E7)</f>
        <v>197.00299999999999</v>
      </c>
      <c r="G7" s="23">
        <v>9</v>
      </c>
      <c r="H7" s="340">
        <v>1348.019</v>
      </c>
      <c r="I7" s="49">
        <v>43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20">
        <v>9</v>
      </c>
      <c r="B8" s="48" t="s">
        <v>1157</v>
      </c>
      <c r="C8" s="48" t="s">
        <v>585</v>
      </c>
      <c r="D8" s="338">
        <v>93</v>
      </c>
      <c r="E8" s="338">
        <v>92</v>
      </c>
      <c r="F8" s="339">
        <f>SUM(D8:E8)</f>
        <v>185</v>
      </c>
      <c r="G8" s="23">
        <v>1</v>
      </c>
      <c r="H8" s="340">
        <v>1339.0130000000001</v>
      </c>
      <c r="I8" s="49">
        <v>39</v>
      </c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47">
        <v>6</v>
      </c>
      <c r="B9" s="48" t="s">
        <v>1522</v>
      </c>
      <c r="C9" s="48" t="s">
        <v>1503</v>
      </c>
      <c r="D9" s="338">
        <v>98.001000000000005</v>
      </c>
      <c r="E9" s="338">
        <v>97</v>
      </c>
      <c r="F9" s="339">
        <f>SUM(D9:E9)</f>
        <v>195.001</v>
      </c>
      <c r="G9" s="23">
        <v>7</v>
      </c>
      <c r="H9" s="340">
        <v>1345.011</v>
      </c>
      <c r="I9" s="49">
        <v>36</v>
      </c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x14ac:dyDescent="0.3">
      <c r="A10" s="20">
        <v>5</v>
      </c>
      <c r="B10" s="48" t="s">
        <v>1521</v>
      </c>
      <c r="C10" s="48" t="s">
        <v>104</v>
      </c>
      <c r="D10" s="338">
        <v>98.001000000000005</v>
      </c>
      <c r="E10" s="338">
        <v>96.001000000000005</v>
      </c>
      <c r="F10" s="339">
        <f>SUM(D10:E10)</f>
        <v>194.00200000000001</v>
      </c>
      <c r="G10" s="23">
        <v>6</v>
      </c>
      <c r="H10" s="340">
        <v>1343.011</v>
      </c>
      <c r="I10" s="49">
        <v>36</v>
      </c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x14ac:dyDescent="0.3">
      <c r="A11" s="20">
        <v>7</v>
      </c>
      <c r="B11" s="48" t="s">
        <v>1456</v>
      </c>
      <c r="C11" s="48" t="s">
        <v>757</v>
      </c>
      <c r="D11" s="338">
        <v>97.001000000000005</v>
      </c>
      <c r="E11" s="338">
        <v>91.001000000000005</v>
      </c>
      <c r="F11" s="339">
        <f>SUM(D11:E11)</f>
        <v>188.00200000000001</v>
      </c>
      <c r="G11" s="23">
        <v>4</v>
      </c>
      <c r="H11" s="340">
        <v>1326.0099999999998</v>
      </c>
      <c r="I11" s="49">
        <v>26</v>
      </c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x14ac:dyDescent="0.3">
      <c r="A12" s="20">
        <v>3</v>
      </c>
      <c r="B12" s="48" t="s">
        <v>1519</v>
      </c>
      <c r="C12" s="48" t="s">
        <v>267</v>
      </c>
      <c r="D12" s="338">
        <v>94.001000000000005</v>
      </c>
      <c r="E12" s="338">
        <v>92</v>
      </c>
      <c r="F12" s="339">
        <f>SUM(D12:E12)</f>
        <v>186.001</v>
      </c>
      <c r="G12" s="23">
        <v>2</v>
      </c>
      <c r="H12" s="340">
        <v>1322.0149999999999</v>
      </c>
      <c r="I12" s="49">
        <v>25</v>
      </c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x14ac:dyDescent="0.3">
      <c r="A13" s="366">
        <v>1</v>
      </c>
      <c r="B13" s="367" t="s">
        <v>592</v>
      </c>
      <c r="C13" s="367" t="s">
        <v>585</v>
      </c>
      <c r="D13" s="368">
        <v>94</v>
      </c>
      <c r="E13" s="368">
        <v>93</v>
      </c>
      <c r="F13" s="369">
        <f>SUM(D13:E13)</f>
        <v>187</v>
      </c>
      <c r="G13" s="370">
        <v>3</v>
      </c>
      <c r="H13" s="342">
        <v>1308.0059999999999</v>
      </c>
      <c r="I13" s="55">
        <v>16</v>
      </c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x14ac:dyDescent="0.3">
      <c r="A14" s="43"/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x14ac:dyDescent="0.3">
      <c r="A15" s="1"/>
      <c r="B15" s="8" t="s">
        <v>111</v>
      </c>
      <c r="C15" s="9" t="s">
        <v>1523</v>
      </c>
      <c r="D15" s="9"/>
      <c r="E15" s="9" t="s">
        <v>1721</v>
      </c>
      <c r="F15" s="8"/>
      <c r="G15" s="8"/>
      <c r="H15" s="8"/>
      <c r="I15" s="8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x14ac:dyDescent="0.3">
      <c r="A16" s="327">
        <v>2</v>
      </c>
      <c r="B16" s="332" t="s">
        <v>10</v>
      </c>
      <c r="C16" s="333" t="s">
        <v>11</v>
      </c>
      <c r="D16" s="314"/>
      <c r="E16" s="334"/>
      <c r="F16" s="319" t="s">
        <v>12</v>
      </c>
      <c r="G16" s="319" t="s">
        <v>13</v>
      </c>
      <c r="H16" s="319" t="s">
        <v>14</v>
      </c>
      <c r="I16" s="320" t="s">
        <v>15</v>
      </c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x14ac:dyDescent="0.3">
      <c r="A17" s="15">
        <v>3</v>
      </c>
      <c r="B17" s="45" t="s">
        <v>699</v>
      </c>
      <c r="C17" s="45" t="s">
        <v>144</v>
      </c>
      <c r="D17" s="352">
        <v>99.001000000000005</v>
      </c>
      <c r="E17" s="352">
        <v>97.001000000000005</v>
      </c>
      <c r="F17" s="365">
        <f>SUM(D17:E17)</f>
        <v>196.00200000000001</v>
      </c>
      <c r="G17" s="18">
        <v>8</v>
      </c>
      <c r="H17" s="401">
        <v>1362.0140000000001</v>
      </c>
      <c r="I17" s="46">
        <v>47</v>
      </c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x14ac:dyDescent="0.3">
      <c r="A18" s="47">
        <v>6</v>
      </c>
      <c r="B18" s="48" t="s">
        <v>1255</v>
      </c>
      <c r="C18" s="48" t="s">
        <v>726</v>
      </c>
      <c r="D18" s="338">
        <v>97</v>
      </c>
      <c r="E18" s="338">
        <v>96.001000000000005</v>
      </c>
      <c r="F18" s="339">
        <f>SUM(D18:E18)</f>
        <v>193.001</v>
      </c>
      <c r="G18" s="23">
        <v>4</v>
      </c>
      <c r="H18" s="340">
        <v>1349.0139999999999</v>
      </c>
      <c r="I18" s="49">
        <v>38</v>
      </c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x14ac:dyDescent="0.3">
      <c r="A19" s="20">
        <v>7</v>
      </c>
      <c r="B19" s="48" t="s">
        <v>266</v>
      </c>
      <c r="C19" s="48" t="s">
        <v>267</v>
      </c>
      <c r="D19" s="338">
        <v>99.001000000000005</v>
      </c>
      <c r="E19" s="338">
        <v>96.001999999999995</v>
      </c>
      <c r="F19" s="339">
        <f>SUM(D19:E19)</f>
        <v>195.00299999999999</v>
      </c>
      <c r="G19" s="23">
        <v>7</v>
      </c>
      <c r="H19" s="340">
        <v>1344.0089999999998</v>
      </c>
      <c r="I19" s="49">
        <v>38</v>
      </c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x14ac:dyDescent="0.3">
      <c r="A20" s="47">
        <v>8</v>
      </c>
      <c r="B20" s="48" t="s">
        <v>1527</v>
      </c>
      <c r="C20" s="48" t="s">
        <v>267</v>
      </c>
      <c r="D20" s="338">
        <v>98</v>
      </c>
      <c r="E20" s="338">
        <v>96.001000000000005</v>
      </c>
      <c r="F20" s="339">
        <f>SUM(D20:E20)</f>
        <v>194.001</v>
      </c>
      <c r="G20" s="23">
        <v>6</v>
      </c>
      <c r="H20" s="340">
        <v>1337.0060000000001</v>
      </c>
      <c r="I20" s="49">
        <v>29</v>
      </c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x14ac:dyDescent="0.3">
      <c r="A21" s="20">
        <v>1</v>
      </c>
      <c r="B21" s="27" t="s">
        <v>1196</v>
      </c>
      <c r="C21" s="27" t="s">
        <v>585</v>
      </c>
      <c r="D21" s="338">
        <v>98.001000000000005</v>
      </c>
      <c r="E21" s="338">
        <v>92</v>
      </c>
      <c r="F21" s="339">
        <f>SUM(D21:E21)</f>
        <v>190.001</v>
      </c>
      <c r="G21" s="23">
        <v>3</v>
      </c>
      <c r="H21" s="339">
        <v>1327.0059999999999</v>
      </c>
      <c r="I21" s="25">
        <v>28</v>
      </c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x14ac:dyDescent="0.3">
      <c r="A22" s="47">
        <v>4</v>
      </c>
      <c r="B22" s="48" t="s">
        <v>1525</v>
      </c>
      <c r="C22" s="48" t="s">
        <v>267</v>
      </c>
      <c r="D22" s="338">
        <v>98.001000000000005</v>
      </c>
      <c r="E22" s="338">
        <v>95.001999999999995</v>
      </c>
      <c r="F22" s="339">
        <f>SUM(D22:E22)</f>
        <v>193.00299999999999</v>
      </c>
      <c r="G22" s="23">
        <v>5</v>
      </c>
      <c r="H22" s="340">
        <v>1149.0069999999998</v>
      </c>
      <c r="I22" s="49">
        <v>27</v>
      </c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x14ac:dyDescent="0.3">
      <c r="A23" s="20">
        <v>5</v>
      </c>
      <c r="B23" s="48" t="s">
        <v>1526</v>
      </c>
      <c r="C23" s="48" t="s">
        <v>144</v>
      </c>
      <c r="D23" s="338" t="s">
        <v>135</v>
      </c>
      <c r="E23" s="338"/>
      <c r="F23" s="339">
        <f>SUM(D23:E23)</f>
        <v>0</v>
      </c>
      <c r="G23" s="23">
        <v>0</v>
      </c>
      <c r="H23" s="340">
        <v>673.00800000000004</v>
      </c>
      <c r="I23" s="49">
        <v>22</v>
      </c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x14ac:dyDescent="0.3">
      <c r="A24" s="372">
        <v>2</v>
      </c>
      <c r="B24" s="371" t="s">
        <v>1524</v>
      </c>
      <c r="C24" s="371" t="s">
        <v>267</v>
      </c>
      <c r="D24" s="368">
        <v>95</v>
      </c>
      <c r="E24" s="368">
        <v>92</v>
      </c>
      <c r="F24" s="369">
        <f>SUM(D24:E24)</f>
        <v>187</v>
      </c>
      <c r="G24" s="370">
        <v>2</v>
      </c>
      <c r="H24" s="343">
        <v>1288.0039999999999</v>
      </c>
      <c r="I24" s="52">
        <v>20</v>
      </c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x14ac:dyDescent="0.3">
      <c r="A25" s="43"/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x14ac:dyDescent="0.3">
      <c r="A26" s="1"/>
      <c r="B26" s="8" t="s">
        <v>114</v>
      </c>
      <c r="C26" s="9" t="s">
        <v>1528</v>
      </c>
      <c r="D26" s="9"/>
      <c r="E26" s="9" t="s">
        <v>1722</v>
      </c>
      <c r="F26" s="8"/>
      <c r="G26" s="8"/>
      <c r="H26" s="8"/>
      <c r="I26" s="8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x14ac:dyDescent="0.3">
      <c r="A27" s="327">
        <v>2</v>
      </c>
      <c r="B27" s="332" t="s">
        <v>10</v>
      </c>
      <c r="C27" s="333" t="s">
        <v>11</v>
      </c>
      <c r="D27" s="314"/>
      <c r="E27" s="334"/>
      <c r="F27" s="319" t="s">
        <v>12</v>
      </c>
      <c r="G27" s="319" t="s">
        <v>13</v>
      </c>
      <c r="H27" s="319" t="s">
        <v>14</v>
      </c>
      <c r="I27" s="320" t="s">
        <v>15</v>
      </c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x14ac:dyDescent="0.3">
      <c r="A28" s="15">
        <v>7</v>
      </c>
      <c r="B28" s="45" t="s">
        <v>1532</v>
      </c>
      <c r="C28" s="45" t="s">
        <v>104</v>
      </c>
      <c r="D28" s="352">
        <v>100.001</v>
      </c>
      <c r="E28" s="352">
        <v>99.001000000000005</v>
      </c>
      <c r="F28" s="365">
        <f>SUM(D28:E28)</f>
        <v>199.00200000000001</v>
      </c>
      <c r="G28" s="18">
        <v>8</v>
      </c>
      <c r="H28" s="401">
        <v>1385.0252</v>
      </c>
      <c r="I28" s="46">
        <v>53</v>
      </c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x14ac:dyDescent="0.3">
      <c r="A29" s="47">
        <v>8</v>
      </c>
      <c r="B29" s="48" t="s">
        <v>1533</v>
      </c>
      <c r="C29" s="48" t="s">
        <v>104</v>
      </c>
      <c r="D29" s="338">
        <v>99.001999999999995</v>
      </c>
      <c r="E29" s="338">
        <v>98.001999999999995</v>
      </c>
      <c r="F29" s="339">
        <f>SUM(D29:E29)</f>
        <v>197.00399999999999</v>
      </c>
      <c r="G29" s="23">
        <v>7</v>
      </c>
      <c r="H29" s="340">
        <v>1372.0119999999999</v>
      </c>
      <c r="I29" s="49">
        <v>45</v>
      </c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x14ac:dyDescent="0.3">
      <c r="A30" s="47">
        <v>6</v>
      </c>
      <c r="B30" s="48" t="s">
        <v>1531</v>
      </c>
      <c r="C30" s="48" t="s">
        <v>521</v>
      </c>
      <c r="D30" s="338">
        <v>97.001999999999995</v>
      </c>
      <c r="E30" s="338">
        <v>96.001999999999995</v>
      </c>
      <c r="F30" s="339">
        <f>SUM(D30:E30)</f>
        <v>193.00399999999999</v>
      </c>
      <c r="G30" s="23">
        <v>6</v>
      </c>
      <c r="H30" s="340">
        <v>1363.0169999999998</v>
      </c>
      <c r="I30" s="49">
        <v>45</v>
      </c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x14ac:dyDescent="0.3">
      <c r="A31" s="20">
        <v>1</v>
      </c>
      <c r="B31" s="27" t="s">
        <v>1494</v>
      </c>
      <c r="C31" s="27" t="s">
        <v>267</v>
      </c>
      <c r="D31" s="338">
        <v>96.001000000000005</v>
      </c>
      <c r="E31" s="338">
        <v>94</v>
      </c>
      <c r="F31" s="339">
        <f>SUM(D31:E31)</f>
        <v>190.001</v>
      </c>
      <c r="G31" s="23">
        <v>3</v>
      </c>
      <c r="H31" s="339">
        <v>1343.0059999999999</v>
      </c>
      <c r="I31" s="25">
        <v>30</v>
      </c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x14ac:dyDescent="0.3">
      <c r="A32" s="20">
        <v>3</v>
      </c>
      <c r="B32" s="48" t="s">
        <v>1253</v>
      </c>
      <c r="C32" s="48" t="s">
        <v>372</v>
      </c>
      <c r="D32" s="338">
        <v>96</v>
      </c>
      <c r="E32" s="338">
        <v>95.001999999999995</v>
      </c>
      <c r="F32" s="339">
        <f>SUM(D32:E32)</f>
        <v>191.00200000000001</v>
      </c>
      <c r="G32" s="23">
        <v>4</v>
      </c>
      <c r="H32" s="340">
        <v>1332.0089999999998</v>
      </c>
      <c r="I32" s="49">
        <v>27</v>
      </c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x14ac:dyDescent="0.3">
      <c r="A33" s="47">
        <v>4</v>
      </c>
      <c r="B33" s="48" t="s">
        <v>1529</v>
      </c>
      <c r="C33" s="48" t="s">
        <v>1503</v>
      </c>
      <c r="D33" s="338">
        <v>96.001000000000005</v>
      </c>
      <c r="E33" s="338">
        <v>96</v>
      </c>
      <c r="F33" s="339">
        <f>SUM(D33:E33)</f>
        <v>192.001</v>
      </c>
      <c r="G33" s="23">
        <v>5</v>
      </c>
      <c r="H33" s="340">
        <v>1319.0039999999999</v>
      </c>
      <c r="I33" s="49">
        <v>22</v>
      </c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x14ac:dyDescent="0.3">
      <c r="A34" s="20">
        <v>5</v>
      </c>
      <c r="B34" s="48" t="s">
        <v>1530</v>
      </c>
      <c r="C34" s="48" t="s">
        <v>267</v>
      </c>
      <c r="D34" s="338" t="s">
        <v>135</v>
      </c>
      <c r="E34" s="338"/>
      <c r="F34" s="339">
        <f>SUM(D34:E34)</f>
        <v>0</v>
      </c>
      <c r="G34" s="23">
        <v>0</v>
      </c>
      <c r="H34" s="340">
        <v>1135.0060000000001</v>
      </c>
      <c r="I34" s="49">
        <v>22</v>
      </c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x14ac:dyDescent="0.3">
      <c r="A35" s="372">
        <v>2</v>
      </c>
      <c r="B35" s="371" t="s">
        <v>1260</v>
      </c>
      <c r="C35" s="371" t="s">
        <v>742</v>
      </c>
      <c r="D35" s="368" t="s">
        <v>135</v>
      </c>
      <c r="E35" s="368"/>
      <c r="F35" s="369">
        <f>SUM(D35:E35)</f>
        <v>0</v>
      </c>
      <c r="G35" s="370">
        <v>0</v>
      </c>
      <c r="H35" s="343">
        <v>0</v>
      </c>
      <c r="I35" s="52">
        <v>0</v>
      </c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x14ac:dyDescent="0.3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x14ac:dyDescent="0.3">
      <c r="A37" s="1"/>
      <c r="B37" s="8" t="s">
        <v>138</v>
      </c>
      <c r="C37" s="9" t="s">
        <v>1534</v>
      </c>
      <c r="D37" s="9"/>
      <c r="E37" s="9" t="s">
        <v>1723</v>
      </c>
      <c r="F37" s="8"/>
      <c r="G37" s="8"/>
      <c r="H37" s="8"/>
      <c r="I37" s="8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x14ac:dyDescent="0.3">
      <c r="A38" s="327">
        <v>2</v>
      </c>
      <c r="B38" s="332" t="s">
        <v>10</v>
      </c>
      <c r="C38" s="333" t="s">
        <v>11</v>
      </c>
      <c r="D38" s="314"/>
      <c r="E38" s="334"/>
      <c r="F38" s="319" t="s">
        <v>12</v>
      </c>
      <c r="G38" s="319" t="s">
        <v>13</v>
      </c>
      <c r="H38" s="319" t="s">
        <v>14</v>
      </c>
      <c r="I38" s="320" t="s">
        <v>15</v>
      </c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x14ac:dyDescent="0.3">
      <c r="A39" s="15">
        <v>1</v>
      </c>
      <c r="B39" s="16" t="s">
        <v>370</v>
      </c>
      <c r="C39" s="16" t="s">
        <v>338</v>
      </c>
      <c r="D39" s="352">
        <v>98</v>
      </c>
      <c r="E39" s="352">
        <v>95.001000000000005</v>
      </c>
      <c r="F39" s="365">
        <f>SUM(D39:E39)</f>
        <v>193.001</v>
      </c>
      <c r="G39" s="18">
        <v>5</v>
      </c>
      <c r="H39" s="365">
        <v>1348.008</v>
      </c>
      <c r="I39" s="39">
        <v>47</v>
      </c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x14ac:dyDescent="0.3">
      <c r="A40" s="47">
        <v>4</v>
      </c>
      <c r="B40" s="48" t="s">
        <v>1537</v>
      </c>
      <c r="C40" s="48" t="s">
        <v>267</v>
      </c>
      <c r="D40" s="338">
        <v>99.001999999999995</v>
      </c>
      <c r="E40" s="338">
        <v>94.001000000000005</v>
      </c>
      <c r="F40" s="339">
        <f>SUM(D40:E40)</f>
        <v>193.00299999999999</v>
      </c>
      <c r="G40" s="23">
        <v>6</v>
      </c>
      <c r="H40" s="340">
        <v>1341.008</v>
      </c>
      <c r="I40" s="49">
        <v>46</v>
      </c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x14ac:dyDescent="0.3">
      <c r="A41" s="47">
        <v>8</v>
      </c>
      <c r="B41" s="48" t="s">
        <v>1404</v>
      </c>
      <c r="C41" s="48" t="s">
        <v>267</v>
      </c>
      <c r="D41" s="338">
        <v>98</v>
      </c>
      <c r="E41" s="338">
        <v>97</v>
      </c>
      <c r="F41" s="339">
        <f>SUM(D41:E41)</f>
        <v>195</v>
      </c>
      <c r="G41" s="23">
        <v>8</v>
      </c>
      <c r="H41" s="340">
        <v>1332.009</v>
      </c>
      <c r="I41" s="49">
        <v>43</v>
      </c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x14ac:dyDescent="0.3">
      <c r="A42" s="20">
        <v>5</v>
      </c>
      <c r="B42" s="48" t="s">
        <v>1538</v>
      </c>
      <c r="C42" s="48" t="s">
        <v>267</v>
      </c>
      <c r="D42" s="338">
        <v>96</v>
      </c>
      <c r="E42" s="338">
        <v>95</v>
      </c>
      <c r="F42" s="339">
        <f>SUM(D42:E42)</f>
        <v>191</v>
      </c>
      <c r="G42" s="23">
        <v>4</v>
      </c>
      <c r="H42" s="340">
        <v>1301.0049999999999</v>
      </c>
      <c r="I42" s="49">
        <v>35</v>
      </c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x14ac:dyDescent="0.3">
      <c r="A43" s="47">
        <v>2</v>
      </c>
      <c r="B43" s="48" t="s">
        <v>1535</v>
      </c>
      <c r="C43" s="48" t="s">
        <v>585</v>
      </c>
      <c r="D43" s="338">
        <v>98</v>
      </c>
      <c r="E43" s="338">
        <v>97</v>
      </c>
      <c r="F43" s="339">
        <f>SUM(D43:E43)</f>
        <v>195</v>
      </c>
      <c r="G43" s="23">
        <v>8</v>
      </c>
      <c r="H43" s="340">
        <v>1319.0060000000001</v>
      </c>
      <c r="I43" s="49">
        <v>34</v>
      </c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x14ac:dyDescent="0.3">
      <c r="A44" s="20">
        <v>3</v>
      </c>
      <c r="B44" s="48" t="s">
        <v>1536</v>
      </c>
      <c r="C44" s="48" t="s">
        <v>267</v>
      </c>
      <c r="D44" s="338">
        <v>98.001000000000005</v>
      </c>
      <c r="E44" s="338">
        <v>92.001000000000005</v>
      </c>
      <c r="F44" s="339">
        <f>SUM(D44:E44)</f>
        <v>190.00200000000001</v>
      </c>
      <c r="G44" s="23">
        <v>3</v>
      </c>
      <c r="H44" s="340">
        <v>1281.0029999999999</v>
      </c>
      <c r="I44" s="49">
        <v>23</v>
      </c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x14ac:dyDescent="0.3">
      <c r="A45" s="20">
        <v>7</v>
      </c>
      <c r="B45" s="48" t="s">
        <v>1540</v>
      </c>
      <c r="C45" s="48" t="s">
        <v>267</v>
      </c>
      <c r="D45" s="338">
        <v>93</v>
      </c>
      <c r="E45" s="338">
        <v>92</v>
      </c>
      <c r="F45" s="339">
        <f>SUM(D45:E45)</f>
        <v>185</v>
      </c>
      <c r="G45" s="23">
        <v>2</v>
      </c>
      <c r="H45" s="340">
        <v>1290.002</v>
      </c>
      <c r="I45" s="49">
        <v>20</v>
      </c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x14ac:dyDescent="0.3">
      <c r="A46" s="372">
        <v>6</v>
      </c>
      <c r="B46" s="371" t="s">
        <v>1539</v>
      </c>
      <c r="C46" s="371" t="s">
        <v>267</v>
      </c>
      <c r="D46" s="368" t="s">
        <v>135</v>
      </c>
      <c r="E46" s="368"/>
      <c r="F46" s="369">
        <f>SUM(D46:E46)</f>
        <v>0</v>
      </c>
      <c r="G46" s="370">
        <v>0</v>
      </c>
      <c r="H46" s="343">
        <v>157</v>
      </c>
      <c r="I46" s="52">
        <v>1</v>
      </c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x14ac:dyDescent="0.3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x14ac:dyDescent="0.3">
      <c r="A48" s="1"/>
      <c r="B48" s="8" t="s">
        <v>140</v>
      </c>
      <c r="C48" s="9" t="s">
        <v>1541</v>
      </c>
      <c r="D48" s="9"/>
      <c r="E48" s="9" t="s">
        <v>490</v>
      </c>
      <c r="F48" s="8"/>
      <c r="G48" s="8"/>
      <c r="H48" s="8"/>
      <c r="I48" s="8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x14ac:dyDescent="0.3">
      <c r="A49" s="327">
        <v>2</v>
      </c>
      <c r="B49" s="332" t="s">
        <v>10</v>
      </c>
      <c r="C49" s="333" t="s">
        <v>11</v>
      </c>
      <c r="D49" s="314"/>
      <c r="E49" s="334"/>
      <c r="F49" s="319" t="s">
        <v>12</v>
      </c>
      <c r="G49" s="319" t="s">
        <v>13</v>
      </c>
      <c r="H49" s="319" t="s">
        <v>14</v>
      </c>
      <c r="I49" s="320" t="s">
        <v>15</v>
      </c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x14ac:dyDescent="0.3">
      <c r="A50" s="44">
        <v>4</v>
      </c>
      <c r="B50" s="45" t="s">
        <v>1303</v>
      </c>
      <c r="C50" s="45" t="s">
        <v>521</v>
      </c>
      <c r="D50" s="352">
        <v>99.001000000000005</v>
      </c>
      <c r="E50" s="352">
        <v>95.003</v>
      </c>
      <c r="F50" s="365">
        <f>SUM(D50:E50)</f>
        <v>194.00400000000002</v>
      </c>
      <c r="G50" s="18">
        <v>8</v>
      </c>
      <c r="H50" s="401">
        <v>1353.0099999999998</v>
      </c>
      <c r="I50" s="46">
        <v>56</v>
      </c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x14ac:dyDescent="0.3">
      <c r="A51" s="20">
        <v>5</v>
      </c>
      <c r="B51" s="48" t="s">
        <v>1545</v>
      </c>
      <c r="C51" s="48" t="s">
        <v>267</v>
      </c>
      <c r="D51" s="338">
        <v>94</v>
      </c>
      <c r="E51" s="338">
        <v>92</v>
      </c>
      <c r="F51" s="339">
        <f>SUM(D51:E51)</f>
        <v>186</v>
      </c>
      <c r="G51" s="23">
        <v>7</v>
      </c>
      <c r="H51" s="340">
        <v>1247.002</v>
      </c>
      <c r="I51" s="49">
        <v>42</v>
      </c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x14ac:dyDescent="0.3">
      <c r="A52" s="47">
        <v>8</v>
      </c>
      <c r="B52" s="48" t="s">
        <v>1403</v>
      </c>
      <c r="C52" s="48" t="s">
        <v>267</v>
      </c>
      <c r="D52" s="338">
        <v>92</v>
      </c>
      <c r="E52" s="338">
        <v>86</v>
      </c>
      <c r="F52" s="339">
        <f>SUM(D52:E52)</f>
        <v>178</v>
      </c>
      <c r="G52" s="23">
        <v>5</v>
      </c>
      <c r="H52" s="340">
        <v>1138.0049999999999</v>
      </c>
      <c r="I52" s="49">
        <v>37</v>
      </c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x14ac:dyDescent="0.3">
      <c r="A53" s="20">
        <v>1</v>
      </c>
      <c r="B53" s="27" t="s">
        <v>1542</v>
      </c>
      <c r="C53" s="27" t="s">
        <v>267</v>
      </c>
      <c r="D53" s="338">
        <v>93</v>
      </c>
      <c r="E53" s="359">
        <v>91</v>
      </c>
      <c r="F53" s="339">
        <f>SUM(D53:E53)</f>
        <v>184</v>
      </c>
      <c r="G53" s="23">
        <v>6</v>
      </c>
      <c r="H53" s="339">
        <v>1116.0029999999999</v>
      </c>
      <c r="I53" s="25">
        <v>36</v>
      </c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x14ac:dyDescent="0.3">
      <c r="A54" s="20">
        <v>3</v>
      </c>
      <c r="B54" s="48" t="s">
        <v>1544</v>
      </c>
      <c r="C54" s="48" t="s">
        <v>267</v>
      </c>
      <c r="D54" s="338">
        <v>85</v>
      </c>
      <c r="E54" s="338">
        <v>84</v>
      </c>
      <c r="F54" s="339">
        <f>SUM(D54:E54)</f>
        <v>169</v>
      </c>
      <c r="G54" s="23">
        <v>4</v>
      </c>
      <c r="H54" s="340">
        <v>1115.002</v>
      </c>
      <c r="I54" s="49">
        <v>32</v>
      </c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x14ac:dyDescent="0.3">
      <c r="A55" s="47">
        <v>2</v>
      </c>
      <c r="B55" s="48" t="s">
        <v>1543</v>
      </c>
      <c r="C55" s="48" t="s">
        <v>267</v>
      </c>
      <c r="D55" s="338">
        <v>64</v>
      </c>
      <c r="E55" s="338">
        <v>62</v>
      </c>
      <c r="F55" s="339">
        <f>SUM(D55:E55)</f>
        <v>126</v>
      </c>
      <c r="G55" s="23">
        <v>3</v>
      </c>
      <c r="H55" s="340">
        <v>1033</v>
      </c>
      <c r="I55" s="49">
        <v>28</v>
      </c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x14ac:dyDescent="0.3">
      <c r="A56" s="47">
        <v>6</v>
      </c>
      <c r="B56" s="48" t="s">
        <v>423</v>
      </c>
      <c r="C56" s="48" t="s">
        <v>267</v>
      </c>
      <c r="D56" s="338" t="s">
        <v>79</v>
      </c>
      <c r="E56" s="338"/>
      <c r="F56" s="339">
        <f>SUM(D56:E56)</f>
        <v>0</v>
      </c>
      <c r="G56" s="23">
        <v>0</v>
      </c>
      <c r="H56" s="340">
        <v>0</v>
      </c>
      <c r="I56" s="49">
        <v>0</v>
      </c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x14ac:dyDescent="0.3">
      <c r="A57" s="366">
        <v>7</v>
      </c>
      <c r="B57" s="371" t="s">
        <v>1546</v>
      </c>
      <c r="C57" s="371" t="s">
        <v>267</v>
      </c>
      <c r="D57" s="368" t="s">
        <v>79</v>
      </c>
      <c r="E57" s="368"/>
      <c r="F57" s="369">
        <f>SUM(D57:E57)</f>
        <v>0</v>
      </c>
      <c r="G57" s="370">
        <v>0</v>
      </c>
      <c r="H57" s="343">
        <v>0</v>
      </c>
      <c r="I57" s="52">
        <v>0</v>
      </c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</row>
    <row r="58" spans="1:25" x14ac:dyDescent="0.3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25" x14ac:dyDescent="0.3">
      <c r="A59" s="43"/>
      <c r="B59" s="43" t="s">
        <v>1265</v>
      </c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 x14ac:dyDescent="0.3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25" x14ac:dyDescent="0.3">
      <c r="A61" s="43"/>
      <c r="B61" s="10" t="s">
        <v>1517</v>
      </c>
      <c r="E61" s="40" t="s">
        <v>166</v>
      </c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</row>
    <row r="62" spans="1:25" x14ac:dyDescent="0.3">
      <c r="A62" s="43"/>
      <c r="B62" s="10" t="s">
        <v>167</v>
      </c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</row>
    <row r="63" spans="1:25" x14ac:dyDescent="0.3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</row>
    <row r="64" spans="1:25" x14ac:dyDescent="0.3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</row>
    <row r="65" spans="1:25" x14ac:dyDescent="0.3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</row>
    <row r="66" spans="1:25" x14ac:dyDescent="0.3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</row>
    <row r="67" spans="1:25" x14ac:dyDescent="0.3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</row>
    <row r="68" spans="1:25" x14ac:dyDescent="0.3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</row>
    <row r="69" spans="1:25" x14ac:dyDescent="0.3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</row>
    <row r="70" spans="1:25" x14ac:dyDescent="0.3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</row>
    <row r="71" spans="1:25" x14ac:dyDescent="0.3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</row>
  </sheetData>
  <sortState xmlns:xlrd2="http://schemas.microsoft.com/office/spreadsheetml/2017/richdata2" ref="A39:I46">
    <sortCondition descending="1" ref="I39"/>
    <sortCondition descending="1" ref="H39"/>
  </sortState>
  <mergeCells count="1">
    <mergeCell ref="D2:I2"/>
  </mergeCells>
  <hyperlinks>
    <hyperlink ref="B2" location="'Index'!A3" tooltip="Go to the Index sheet" display="á" xr:uid="{0BD596BB-790A-436A-B97C-8AD458CE24E7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9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9E74CC-3D6F-41A0-80C5-72A5026C3BC1}">
  <sheetPr codeName="Sheet36">
    <tabColor rgb="FFC00000"/>
    <pageSetUpPr fitToPage="1"/>
  </sheetPr>
  <dimension ref="A1:Y71"/>
  <sheetViews>
    <sheetView showGridLines="0" zoomScaleNormal="100" zoomScalePageLayoutView="15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6" width="8.7109375" style="10" customWidth="1"/>
    <col min="7" max="7" width="5" style="10" customWidth="1"/>
    <col min="8" max="8" width="8.7109375" style="10" customWidth="1"/>
    <col min="9" max="9" width="5" style="10" customWidth="1"/>
    <col min="10" max="10" width="1.7109375" style="10" customWidth="1"/>
    <col min="11" max="11" width="2.7109375" style="36" customWidth="1"/>
    <col min="12" max="13" width="20.7109375" style="10" customWidth="1"/>
    <col min="14" max="16" width="7.7109375" style="10" customWidth="1"/>
    <col min="17" max="17" width="5" style="10" customWidth="1"/>
    <col min="18" max="18" width="8.7109375" style="10" customWidth="1"/>
    <col min="19" max="21" width="5" style="10" customWidth="1"/>
    <col min="22" max="22" width="3.7109375" style="10" customWidth="1"/>
    <col min="23" max="23" width="5" style="10" customWidth="1"/>
    <col min="24" max="25" width="10.28515625" style="10"/>
  </cols>
  <sheetData>
    <row r="1" spans="1:25" ht="18" x14ac:dyDescent="0.35">
      <c r="A1" s="86"/>
      <c r="B1" s="2" t="s">
        <v>1488</v>
      </c>
      <c r="C1" s="2"/>
      <c r="D1" s="3"/>
      <c r="E1" s="3"/>
      <c r="F1" s="3" t="s">
        <v>277</v>
      </c>
      <c r="G1" s="3"/>
      <c r="H1" s="3"/>
      <c r="I1" s="4" t="s">
        <v>1489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A2" s="10"/>
      <c r="B2" s="5" t="s">
        <v>2</v>
      </c>
      <c r="C2" s="41"/>
      <c r="D2" s="42" t="s">
        <v>3</v>
      </c>
      <c r="E2" s="42"/>
      <c r="F2" s="42"/>
      <c r="G2" s="42"/>
      <c r="H2" s="42"/>
      <c r="I2" s="42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</row>
    <row r="3" spans="1:25" ht="15.75" customHeight="1" x14ac:dyDescent="0.3">
      <c r="A3" s="1"/>
      <c r="B3" s="8" t="s">
        <v>4</v>
      </c>
      <c r="C3" s="9" t="s">
        <v>1290</v>
      </c>
      <c r="D3" s="9"/>
      <c r="E3" s="9" t="s">
        <v>1724</v>
      </c>
      <c r="F3" s="8"/>
      <c r="G3" s="8"/>
      <c r="H3" s="8"/>
      <c r="I3" s="8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327">
        <v>2</v>
      </c>
      <c r="B4" s="332" t="s">
        <v>10</v>
      </c>
      <c r="C4" s="333" t="s">
        <v>11</v>
      </c>
      <c r="D4" s="314"/>
      <c r="E4" s="334"/>
      <c r="F4" s="319" t="s">
        <v>12</v>
      </c>
      <c r="G4" s="319" t="s">
        <v>13</v>
      </c>
      <c r="H4" s="319" t="s">
        <v>14</v>
      </c>
      <c r="I4" s="320" t="s">
        <v>15</v>
      </c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405">
        <v>4</v>
      </c>
      <c r="B5" s="402" t="s">
        <v>157</v>
      </c>
      <c r="C5" s="402" t="s">
        <v>158</v>
      </c>
      <c r="D5" s="404">
        <v>99.004000000000005</v>
      </c>
      <c r="E5" s="404">
        <v>99.003</v>
      </c>
      <c r="F5" s="375">
        <v>198.00700000000001</v>
      </c>
      <c r="G5" s="376">
        <v>5</v>
      </c>
      <c r="H5" s="401">
        <v>1395.039</v>
      </c>
      <c r="I5" s="46">
        <v>45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377">
        <v>6</v>
      </c>
      <c r="B6" s="378" t="s">
        <v>1281</v>
      </c>
      <c r="C6" s="378" t="s">
        <v>1262</v>
      </c>
      <c r="D6" s="379">
        <v>100.001</v>
      </c>
      <c r="E6" s="379">
        <v>99.001000000000005</v>
      </c>
      <c r="F6" s="380">
        <v>199.00200000000001</v>
      </c>
      <c r="G6" s="381">
        <v>6</v>
      </c>
      <c r="H6" s="340">
        <v>1394.0319999999999</v>
      </c>
      <c r="I6" s="49">
        <v>42</v>
      </c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382">
        <v>3</v>
      </c>
      <c r="B7" s="378" t="s">
        <v>993</v>
      </c>
      <c r="C7" s="378" t="s">
        <v>742</v>
      </c>
      <c r="D7" s="379">
        <v>100.001</v>
      </c>
      <c r="E7" s="379">
        <v>100</v>
      </c>
      <c r="F7" s="380">
        <v>200.001</v>
      </c>
      <c r="G7" s="381">
        <v>7</v>
      </c>
      <c r="H7" s="340">
        <v>1386.0240000000001</v>
      </c>
      <c r="I7" s="49">
        <v>40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382">
        <v>7</v>
      </c>
      <c r="B8" s="378" t="s">
        <v>1166</v>
      </c>
      <c r="C8" s="378" t="s">
        <v>585</v>
      </c>
      <c r="D8" s="379">
        <v>100.003</v>
      </c>
      <c r="E8" s="379">
        <v>97</v>
      </c>
      <c r="F8" s="380">
        <v>197.00299999999999</v>
      </c>
      <c r="G8" s="381">
        <v>4</v>
      </c>
      <c r="H8" s="340">
        <v>1379.0169999999998</v>
      </c>
      <c r="I8" s="49">
        <v>27</v>
      </c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382">
        <v>1</v>
      </c>
      <c r="B9" s="403" t="s">
        <v>960</v>
      </c>
      <c r="C9" s="403" t="s">
        <v>742</v>
      </c>
      <c r="D9" s="380">
        <v>98.001000000000005</v>
      </c>
      <c r="E9" s="380">
        <v>96.001999999999995</v>
      </c>
      <c r="F9" s="380">
        <v>194.00299999999999</v>
      </c>
      <c r="G9" s="381">
        <v>3</v>
      </c>
      <c r="H9" s="339">
        <v>1359.0169999999998</v>
      </c>
      <c r="I9" s="25">
        <v>18</v>
      </c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x14ac:dyDescent="0.3">
      <c r="A10" s="382">
        <v>5</v>
      </c>
      <c r="B10" s="378" t="s">
        <v>1466</v>
      </c>
      <c r="C10" s="378" t="s">
        <v>158</v>
      </c>
      <c r="D10" s="379" t="s">
        <v>135</v>
      </c>
      <c r="E10" s="379" t="s">
        <v>383</v>
      </c>
      <c r="F10" s="380">
        <v>0</v>
      </c>
      <c r="G10" s="381">
        <v>0</v>
      </c>
      <c r="H10" s="340">
        <v>1161.009</v>
      </c>
      <c r="I10" s="49">
        <v>18</v>
      </c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x14ac:dyDescent="0.3">
      <c r="A11" s="383">
        <v>2</v>
      </c>
      <c r="B11" s="384" t="s">
        <v>1496</v>
      </c>
      <c r="C11" s="384" t="s">
        <v>1262</v>
      </c>
      <c r="D11" s="385" t="s">
        <v>79</v>
      </c>
      <c r="E11" s="385" t="s">
        <v>383</v>
      </c>
      <c r="F11" s="386">
        <v>0</v>
      </c>
      <c r="G11" s="387">
        <v>0</v>
      </c>
      <c r="H11" s="343">
        <v>0</v>
      </c>
      <c r="I11" s="52">
        <v>0</v>
      </c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x14ac:dyDescent="0.3">
      <c r="A12" s="43"/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x14ac:dyDescent="0.3">
      <c r="A13" s="1"/>
      <c r="B13" s="8" t="s">
        <v>7</v>
      </c>
      <c r="C13" s="9" t="s">
        <v>1547</v>
      </c>
      <c r="D13" s="9"/>
      <c r="E13" s="9" t="s">
        <v>1725</v>
      </c>
      <c r="F13" s="8"/>
      <c r="G13" s="8"/>
      <c r="H13" s="8"/>
      <c r="I13" s="8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x14ac:dyDescent="0.3">
      <c r="A14" s="327">
        <v>2</v>
      </c>
      <c r="B14" s="332" t="s">
        <v>10</v>
      </c>
      <c r="C14" s="333" t="s">
        <v>11</v>
      </c>
      <c r="D14" s="314"/>
      <c r="E14" s="334"/>
      <c r="F14" s="319" t="s">
        <v>12</v>
      </c>
      <c r="G14" s="319" t="s">
        <v>13</v>
      </c>
      <c r="H14" s="319" t="s">
        <v>14</v>
      </c>
      <c r="I14" s="320" t="s">
        <v>15</v>
      </c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x14ac:dyDescent="0.3">
      <c r="A15" s="373">
        <v>1</v>
      </c>
      <c r="B15" s="374" t="s">
        <v>1299</v>
      </c>
      <c r="C15" s="374" t="s">
        <v>742</v>
      </c>
      <c r="D15" s="375">
        <v>99</v>
      </c>
      <c r="E15" s="375">
        <v>98.001000000000005</v>
      </c>
      <c r="F15" s="375">
        <v>197.001</v>
      </c>
      <c r="G15" s="376">
        <v>5</v>
      </c>
      <c r="H15" s="365">
        <v>1363.0110000000002</v>
      </c>
      <c r="I15" s="39">
        <v>35</v>
      </c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x14ac:dyDescent="0.3">
      <c r="A16" s="382">
        <v>5</v>
      </c>
      <c r="B16" s="378" t="s">
        <v>609</v>
      </c>
      <c r="C16" s="378" t="s">
        <v>102</v>
      </c>
      <c r="D16" s="379">
        <v>100.005</v>
      </c>
      <c r="E16" s="379">
        <v>98.001999999999995</v>
      </c>
      <c r="F16" s="380">
        <v>198.00700000000001</v>
      </c>
      <c r="G16" s="381">
        <v>6</v>
      </c>
      <c r="H16" s="340">
        <v>1368.0160000000001</v>
      </c>
      <c r="I16" s="49">
        <v>33</v>
      </c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x14ac:dyDescent="0.3">
      <c r="A17" s="377">
        <v>4</v>
      </c>
      <c r="B17" s="378" t="s">
        <v>1303</v>
      </c>
      <c r="C17" s="378" t="s">
        <v>521</v>
      </c>
      <c r="D17" s="379">
        <v>99.001000000000005</v>
      </c>
      <c r="E17" s="379">
        <v>95.003</v>
      </c>
      <c r="F17" s="380">
        <v>194.00400000000002</v>
      </c>
      <c r="G17" s="381">
        <v>4</v>
      </c>
      <c r="H17" s="340">
        <v>1353.0099999999998</v>
      </c>
      <c r="I17" s="49">
        <v>29</v>
      </c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x14ac:dyDescent="0.3">
      <c r="A18" s="377">
        <v>6</v>
      </c>
      <c r="B18" s="378" t="s">
        <v>1157</v>
      </c>
      <c r="C18" s="378" t="s">
        <v>585</v>
      </c>
      <c r="D18" s="379">
        <v>93</v>
      </c>
      <c r="E18" s="379">
        <v>92</v>
      </c>
      <c r="F18" s="380">
        <v>185</v>
      </c>
      <c r="G18" s="381">
        <v>2</v>
      </c>
      <c r="H18" s="340">
        <v>1339.0130000000001</v>
      </c>
      <c r="I18" s="49">
        <v>25</v>
      </c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x14ac:dyDescent="0.3">
      <c r="A19" s="377">
        <v>2</v>
      </c>
      <c r="B19" s="378" t="s">
        <v>1196</v>
      </c>
      <c r="C19" s="378" t="s">
        <v>585</v>
      </c>
      <c r="D19" s="379">
        <v>98.001000000000005</v>
      </c>
      <c r="E19" s="379">
        <v>92</v>
      </c>
      <c r="F19" s="380">
        <v>190.001</v>
      </c>
      <c r="G19" s="381">
        <v>3</v>
      </c>
      <c r="H19" s="340">
        <v>1327.0059999999999</v>
      </c>
      <c r="I19" s="49">
        <v>21</v>
      </c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x14ac:dyDescent="0.3">
      <c r="A20" s="388">
        <v>3</v>
      </c>
      <c r="B20" s="384" t="s">
        <v>1260</v>
      </c>
      <c r="C20" s="384" t="s">
        <v>742</v>
      </c>
      <c r="D20" s="385" t="s">
        <v>135</v>
      </c>
      <c r="E20" s="385" t="s">
        <v>383</v>
      </c>
      <c r="F20" s="386">
        <v>0</v>
      </c>
      <c r="G20" s="387">
        <v>0</v>
      </c>
      <c r="H20" s="343">
        <v>0</v>
      </c>
      <c r="I20" s="52">
        <v>0</v>
      </c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x14ac:dyDescent="0.3">
      <c r="A21" s="43"/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x14ac:dyDescent="0.3">
      <c r="A22" s="43"/>
      <c r="B22" s="43" t="s">
        <v>1265</v>
      </c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x14ac:dyDescent="0.3">
      <c r="A23" s="43"/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x14ac:dyDescent="0.3">
      <c r="A24" s="43"/>
      <c r="B24" s="10" t="s">
        <v>276</v>
      </c>
      <c r="E24" s="40" t="s">
        <v>166</v>
      </c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x14ac:dyDescent="0.3">
      <c r="A25" s="43"/>
      <c r="B25" s="10" t="s">
        <v>167</v>
      </c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x14ac:dyDescent="0.3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x14ac:dyDescent="0.3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x14ac:dyDescent="0.3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x14ac:dyDescent="0.3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x14ac:dyDescent="0.3">
      <c r="A30" s="43"/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x14ac:dyDescent="0.3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x14ac:dyDescent="0.3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x14ac:dyDescent="0.3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x14ac:dyDescent="0.3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x14ac:dyDescent="0.3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x14ac:dyDescent="0.3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x14ac:dyDescent="0.3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x14ac:dyDescent="0.3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x14ac:dyDescent="0.3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x14ac:dyDescent="0.3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x14ac:dyDescent="0.3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x14ac:dyDescent="0.3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x14ac:dyDescent="0.3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x14ac:dyDescent="0.3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x14ac:dyDescent="0.3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x14ac:dyDescent="0.3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x14ac:dyDescent="0.3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x14ac:dyDescent="0.3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x14ac:dyDescent="0.3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x14ac:dyDescent="0.3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x14ac:dyDescent="0.3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x14ac:dyDescent="0.3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x14ac:dyDescent="0.3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x14ac:dyDescent="0.3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x14ac:dyDescent="0.3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x14ac:dyDescent="0.3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x14ac:dyDescent="0.3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</row>
    <row r="58" spans="1:25" x14ac:dyDescent="0.3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25" x14ac:dyDescent="0.3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 x14ac:dyDescent="0.3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25" x14ac:dyDescent="0.3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</row>
    <row r="62" spans="1:25" x14ac:dyDescent="0.3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</row>
    <row r="63" spans="1:25" x14ac:dyDescent="0.3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</row>
    <row r="64" spans="1:25" x14ac:dyDescent="0.3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</row>
    <row r="65" spans="1:25" x14ac:dyDescent="0.3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</row>
    <row r="66" spans="1:25" x14ac:dyDescent="0.3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</row>
    <row r="67" spans="1:25" x14ac:dyDescent="0.3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</row>
    <row r="68" spans="1:25" x14ac:dyDescent="0.3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</row>
    <row r="69" spans="1:25" x14ac:dyDescent="0.3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</row>
    <row r="70" spans="1:25" x14ac:dyDescent="0.3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</row>
    <row r="71" spans="1:25" x14ac:dyDescent="0.3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</row>
  </sheetData>
  <sheetProtection selectLockedCells="1" selectUnlockedCells="1"/>
  <sortState xmlns:xlrd2="http://schemas.microsoft.com/office/spreadsheetml/2017/richdata2" ref="A15:I20">
    <sortCondition descending="1" ref="I15"/>
    <sortCondition descending="1" ref="H15"/>
  </sortState>
  <mergeCells count="1">
    <mergeCell ref="D2:I2"/>
  </mergeCells>
  <hyperlinks>
    <hyperlink ref="B2" location="'Index'!A3" tooltip="Go to the Index sheet" display="á" xr:uid="{5AA5BBCA-70CC-4B1C-A10B-84E357DAF2D8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1C6EE-DDCF-4C65-8799-AFFD7C6E296B}">
  <sheetPr codeName="Sheet37">
    <tabColor rgb="FFC00000"/>
    <pageSetUpPr fitToPage="1"/>
  </sheetPr>
  <dimension ref="A1:Y111"/>
  <sheetViews>
    <sheetView showGridLines="0" zoomScaleNormal="100" zoomScalePageLayoutView="150" workbookViewId="0">
      <selection activeCell="A2" sqref="A2"/>
    </sheetView>
  </sheetViews>
  <sheetFormatPr defaultColWidth="5" defaultRowHeight="15.75" x14ac:dyDescent="0.3"/>
  <cols>
    <col min="1" max="1" width="20.7109375" style="10" customWidth="1"/>
    <col min="2" max="3" width="5" style="10" customWidth="1"/>
    <col min="4" max="4" width="8.7109375" style="10" customWidth="1"/>
    <col min="5" max="5" width="8.7109375" style="36" customWidth="1"/>
    <col min="6" max="6" width="8.7109375" style="10" customWidth="1"/>
    <col min="7" max="7" width="4.7109375" style="36" customWidth="1"/>
    <col min="8" max="8" width="20.7109375" style="10" customWidth="1"/>
    <col min="9" max="10" width="5" style="10" customWidth="1"/>
    <col min="11" max="12" width="7.7109375" style="10" customWidth="1"/>
    <col min="13" max="13" width="9.7109375" style="10" customWidth="1"/>
    <col min="14" max="14" width="5" style="10" customWidth="1"/>
    <col min="15" max="20" width="4.140625" style="10" customWidth="1"/>
    <col min="21" max="25" width="10.28515625" style="10" customWidth="1"/>
    <col min="26" max="254" width="10.28515625" customWidth="1"/>
    <col min="255" max="255" width="17.85546875" customWidth="1"/>
  </cols>
  <sheetData>
    <row r="1" spans="1:25" customFormat="1" ht="18" x14ac:dyDescent="0.35">
      <c r="A1" s="2" t="s">
        <v>1548</v>
      </c>
      <c r="B1" s="2"/>
      <c r="C1" s="2"/>
      <c r="D1" s="3"/>
      <c r="E1" s="3"/>
      <c r="F1" s="3"/>
      <c r="G1" s="56"/>
      <c r="H1" s="3"/>
      <c r="I1" s="4" t="s">
        <v>1489</v>
      </c>
      <c r="J1" s="57">
        <v>2</v>
      </c>
      <c r="K1" s="2"/>
      <c r="L1" s="4">
        <v>192</v>
      </c>
      <c r="M1" s="3"/>
      <c r="N1" s="2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customFormat="1" ht="20.100000000000001" customHeight="1" x14ac:dyDescent="0.35">
      <c r="A2" s="5" t="s">
        <v>2</v>
      </c>
      <c r="B2" s="10"/>
      <c r="C2" s="59"/>
      <c r="D2" s="10"/>
      <c r="E2" s="36"/>
      <c r="F2" s="10"/>
      <c r="G2" s="36"/>
      <c r="H2" s="10"/>
      <c r="I2" s="7" t="s">
        <v>3</v>
      </c>
      <c r="J2" s="7"/>
      <c r="K2" s="7"/>
      <c r="L2" s="7"/>
      <c r="M2" s="7"/>
      <c r="N2" s="7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customFormat="1" ht="15.75" customHeight="1" x14ac:dyDescent="0.3">
      <c r="A3" s="8" t="s">
        <v>4</v>
      </c>
      <c r="B3" s="8"/>
      <c r="C3" s="8"/>
      <c r="D3" s="8"/>
      <c r="E3" s="1"/>
      <c r="F3" s="8"/>
      <c r="G3" s="1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25" customFormat="1" ht="15.75" customHeight="1" x14ac:dyDescent="0.3">
      <c r="A4" s="313" t="s">
        <v>1549</v>
      </c>
      <c r="B4" s="314"/>
      <c r="C4" s="315">
        <v>588</v>
      </c>
      <c r="D4" s="314"/>
      <c r="E4" s="316" t="s">
        <v>15</v>
      </c>
      <c r="F4" s="345">
        <f>SUM(F5:F7)</f>
        <v>589.01199999999994</v>
      </c>
      <c r="G4" s="65" t="s">
        <v>290</v>
      </c>
      <c r="H4" s="313" t="s">
        <v>1550</v>
      </c>
      <c r="I4" s="314"/>
      <c r="J4" s="315">
        <v>570</v>
      </c>
      <c r="K4" s="314"/>
      <c r="L4" s="316" t="s">
        <v>15</v>
      </c>
      <c r="M4" s="345">
        <f>SUM(M5:M7)</f>
        <v>394.00200000000001</v>
      </c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</row>
    <row r="5" spans="1:25" customFormat="1" ht="15.75" customHeight="1" x14ac:dyDescent="0.3">
      <c r="A5" s="351" t="s">
        <v>1494</v>
      </c>
      <c r="B5" s="184"/>
      <c r="C5" s="185"/>
      <c r="D5" s="352">
        <v>98.001000000000005</v>
      </c>
      <c r="E5" s="352">
        <v>96.003</v>
      </c>
      <c r="F5" s="353">
        <f>SUM(D5:E5)</f>
        <v>194.00400000000002</v>
      </c>
      <c r="H5" s="351" t="s">
        <v>1299</v>
      </c>
      <c r="I5" s="184"/>
      <c r="J5" s="185"/>
      <c r="K5" s="352">
        <v>99</v>
      </c>
      <c r="L5" s="352">
        <v>98.001000000000005</v>
      </c>
      <c r="M5" s="353">
        <f>SUM(K5:L5)</f>
        <v>197.001</v>
      </c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</row>
    <row r="6" spans="1:25" customFormat="1" ht="15.75" customHeight="1" x14ac:dyDescent="0.3">
      <c r="A6" s="186" t="s">
        <v>1495</v>
      </c>
      <c r="B6" s="187"/>
      <c r="C6" s="188"/>
      <c r="D6" s="337">
        <v>100.002</v>
      </c>
      <c r="E6" s="337">
        <v>98.004000000000005</v>
      </c>
      <c r="F6" s="346">
        <f>SUM(D6:E6)</f>
        <v>198.006</v>
      </c>
      <c r="H6" s="186" t="s">
        <v>1430</v>
      </c>
      <c r="I6" s="187"/>
      <c r="J6" s="188"/>
      <c r="K6" s="337">
        <v>99</v>
      </c>
      <c r="L6" s="337">
        <v>98.001000000000005</v>
      </c>
      <c r="M6" s="346">
        <f>SUM(K6:L6)</f>
        <v>197.001</v>
      </c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</row>
    <row r="7" spans="1:25" customFormat="1" ht="15.75" customHeight="1" x14ac:dyDescent="0.3">
      <c r="A7" s="189" t="s">
        <v>1508</v>
      </c>
      <c r="B7" s="190"/>
      <c r="C7" s="191"/>
      <c r="D7" s="341">
        <v>99.001000000000005</v>
      </c>
      <c r="E7" s="341">
        <v>98.001000000000005</v>
      </c>
      <c r="F7" s="354">
        <f>SUM(D7:E7)</f>
        <v>197.00200000000001</v>
      </c>
      <c r="H7" s="189" t="s">
        <v>1260</v>
      </c>
      <c r="I7" s="190"/>
      <c r="J7" s="191"/>
      <c r="K7" s="341" t="s">
        <v>135</v>
      </c>
      <c r="L7" s="341"/>
      <c r="M7" s="354">
        <f>SUM(K7:L7)</f>
        <v>0</v>
      </c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25" customFormat="1" ht="15.75" customHeight="1" x14ac:dyDescent="0.3">
      <c r="O8" s="71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25" customFormat="1" ht="15.75" customHeight="1" x14ac:dyDescent="0.3">
      <c r="A9" s="313" t="s">
        <v>1551</v>
      </c>
      <c r="B9" s="314"/>
      <c r="C9" s="315">
        <v>586</v>
      </c>
      <c r="D9" s="314"/>
      <c r="E9" s="316" t="s">
        <v>15</v>
      </c>
      <c r="F9" s="345">
        <f>SUM(F10:F12)</f>
        <v>590.01299999999992</v>
      </c>
      <c r="G9" s="65" t="s">
        <v>290</v>
      </c>
      <c r="H9" s="313" t="s">
        <v>937</v>
      </c>
      <c r="I9" s="314"/>
      <c r="J9" s="315">
        <v>587</v>
      </c>
      <c r="K9" s="314"/>
      <c r="L9" s="316" t="s">
        <v>15</v>
      </c>
      <c r="M9" s="345">
        <f>SUM(M10:M12)</f>
        <v>594.00900000000001</v>
      </c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25" customFormat="1" ht="15.75" customHeight="1" x14ac:dyDescent="0.3">
      <c r="A10" s="351" t="s">
        <v>1501</v>
      </c>
      <c r="B10" s="184"/>
      <c r="C10" s="185"/>
      <c r="D10" s="352">
        <v>100.001</v>
      </c>
      <c r="E10" s="352">
        <v>98.001999999999995</v>
      </c>
      <c r="F10" s="353">
        <f>SUM(D10:E10)</f>
        <v>198.00299999999999</v>
      </c>
      <c r="H10" s="351" t="s">
        <v>960</v>
      </c>
      <c r="I10" s="184"/>
      <c r="J10" s="185"/>
      <c r="K10" s="352">
        <v>98.001000000000005</v>
      </c>
      <c r="L10" s="352">
        <v>96.001999999999995</v>
      </c>
      <c r="M10" s="353">
        <f>SUM(K10:L10)</f>
        <v>194.00299999999999</v>
      </c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</row>
    <row r="11" spans="1:25" customFormat="1" ht="15.75" customHeight="1" x14ac:dyDescent="0.3">
      <c r="A11" s="186" t="s">
        <v>1492</v>
      </c>
      <c r="B11" s="187"/>
      <c r="C11" s="188"/>
      <c r="D11" s="337">
        <v>100.004</v>
      </c>
      <c r="E11" s="337">
        <v>99.003</v>
      </c>
      <c r="F11" s="346">
        <f>SUM(D11:E11)</f>
        <v>199.00700000000001</v>
      </c>
      <c r="H11" s="186" t="s">
        <v>993</v>
      </c>
      <c r="I11" s="187"/>
      <c r="J11" s="188"/>
      <c r="K11" s="337">
        <v>100.001</v>
      </c>
      <c r="L11" s="337">
        <v>100</v>
      </c>
      <c r="M11" s="346">
        <f>SUM(K11:L11)</f>
        <v>200.001</v>
      </c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</row>
    <row r="12" spans="1:25" customFormat="1" ht="15.75" customHeight="1" x14ac:dyDescent="0.3">
      <c r="A12" s="189" t="s">
        <v>1369</v>
      </c>
      <c r="B12" s="190"/>
      <c r="C12" s="191"/>
      <c r="D12" s="341">
        <v>97.003</v>
      </c>
      <c r="E12" s="341">
        <v>96</v>
      </c>
      <c r="F12" s="354">
        <f>SUM(D12:E12)</f>
        <v>193.00299999999999</v>
      </c>
      <c r="H12" s="189" t="s">
        <v>1497</v>
      </c>
      <c r="I12" s="190"/>
      <c r="J12" s="191"/>
      <c r="K12" s="341">
        <v>100.003</v>
      </c>
      <c r="L12" s="341">
        <v>100.002</v>
      </c>
      <c r="M12" s="354">
        <f>SUM(K12:L12)</f>
        <v>200.005</v>
      </c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</row>
    <row r="13" spans="1:25" customFormat="1" ht="15.75" customHeight="1" x14ac:dyDescent="0.3"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</row>
    <row r="14" spans="1:25" customFormat="1" ht="15.75" customHeight="1" x14ac:dyDescent="0.3">
      <c r="A14" s="313" t="s">
        <v>1552</v>
      </c>
      <c r="B14" s="314"/>
      <c r="C14" s="315">
        <v>595</v>
      </c>
      <c r="D14" s="314"/>
      <c r="E14" s="316" t="s">
        <v>15</v>
      </c>
      <c r="F14" s="345">
        <f>SUM(F15:F17)</f>
        <v>595.01499999999999</v>
      </c>
      <c r="G14" s="65" t="s">
        <v>290</v>
      </c>
      <c r="H14" s="71" t="s">
        <v>1553</v>
      </c>
      <c r="I14" s="71"/>
      <c r="J14" s="355">
        <v>578</v>
      </c>
      <c r="K14" s="71"/>
      <c r="L14" s="71"/>
      <c r="M14" s="396">
        <v>578</v>
      </c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spans="1:25" customFormat="1" ht="15.75" customHeight="1" x14ac:dyDescent="0.3">
      <c r="A15" s="351" t="s">
        <v>1491</v>
      </c>
      <c r="B15" s="184"/>
      <c r="C15" s="185"/>
      <c r="D15" s="352">
        <v>100.002</v>
      </c>
      <c r="E15" s="352">
        <v>99.003</v>
      </c>
      <c r="F15" s="353">
        <f>SUM(D15:E15)</f>
        <v>199.005</v>
      </c>
      <c r="H15" s="71"/>
      <c r="I15" s="71"/>
      <c r="J15" s="71"/>
      <c r="K15" s="71"/>
      <c r="L15" s="71"/>
      <c r="M15" s="71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 customFormat="1" ht="15.75" customHeight="1" x14ac:dyDescent="0.3">
      <c r="A16" s="186" t="s">
        <v>971</v>
      </c>
      <c r="B16" s="187"/>
      <c r="C16" s="188"/>
      <c r="D16" s="337">
        <v>99.001000000000005</v>
      </c>
      <c r="E16" s="337">
        <v>98.001000000000005</v>
      </c>
      <c r="F16" s="346">
        <f>SUM(D16:E16)</f>
        <v>197.00200000000001</v>
      </c>
      <c r="H16" s="71"/>
      <c r="I16" s="71"/>
      <c r="J16" s="71"/>
      <c r="K16" s="71"/>
      <c r="L16" s="71"/>
      <c r="M16" s="71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1:25" customFormat="1" ht="15.75" customHeight="1" x14ac:dyDescent="0.3">
      <c r="A17" s="189" t="s">
        <v>1499</v>
      </c>
      <c r="B17" s="190"/>
      <c r="C17" s="191"/>
      <c r="D17" s="341">
        <v>100.004</v>
      </c>
      <c r="E17" s="341">
        <v>99.004000000000005</v>
      </c>
      <c r="F17" s="354">
        <f>SUM(D17:E17)</f>
        <v>199.00800000000001</v>
      </c>
      <c r="H17" s="71"/>
      <c r="I17" s="71"/>
      <c r="J17" s="71"/>
      <c r="K17" s="71"/>
      <c r="L17" s="71"/>
      <c r="M17" s="7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1:25" customFormat="1" ht="15.75" customHeight="1" x14ac:dyDescent="0.3"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1:25" customFormat="1" ht="15.75" customHeight="1" x14ac:dyDescent="0.3">
      <c r="A19" s="10"/>
      <c r="B19" s="10"/>
      <c r="C19" s="10"/>
      <c r="D19" s="10"/>
      <c r="E19" s="10"/>
      <c r="F19" s="10"/>
      <c r="G19" s="36"/>
      <c r="H19" s="318" t="s">
        <v>4</v>
      </c>
      <c r="I19" s="319" t="s">
        <v>296</v>
      </c>
      <c r="J19" s="319" t="s">
        <v>297</v>
      </c>
      <c r="K19" s="319" t="s">
        <v>298</v>
      </c>
      <c r="L19" s="319" t="s">
        <v>299</v>
      </c>
      <c r="M19" s="319" t="s">
        <v>14</v>
      </c>
      <c r="N19" s="320" t="s">
        <v>300</v>
      </c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1:25" customFormat="1" ht="15.75" customHeight="1" x14ac:dyDescent="0.3">
      <c r="A20" s="10"/>
      <c r="B20" s="10" t="s">
        <v>1554</v>
      </c>
      <c r="C20" s="10"/>
      <c r="D20" s="10"/>
      <c r="E20" s="10"/>
      <c r="F20" s="10"/>
      <c r="G20" s="36"/>
      <c r="H20" s="73" t="s">
        <v>1552</v>
      </c>
      <c r="I20" s="23">
        <v>7</v>
      </c>
      <c r="J20" s="23">
        <v>7</v>
      </c>
      <c r="K20" s="23"/>
      <c r="L20" s="23"/>
      <c r="M20" s="410">
        <v>4162.0789999999997</v>
      </c>
      <c r="N20" s="68">
        <v>14</v>
      </c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1:25" customFormat="1" ht="15.75" customHeight="1" x14ac:dyDescent="0.3">
      <c r="A21" s="10"/>
      <c r="B21" s="74" t="s">
        <v>1776</v>
      </c>
      <c r="C21" s="10"/>
      <c r="D21" s="10"/>
      <c r="E21" s="10"/>
      <c r="F21" s="10"/>
      <c r="G21" s="36"/>
      <c r="H21" s="358" t="s">
        <v>937</v>
      </c>
      <c r="I21" s="28">
        <v>7</v>
      </c>
      <c r="J21" s="28">
        <v>5</v>
      </c>
      <c r="K21" s="28"/>
      <c r="L21" s="28">
        <v>2</v>
      </c>
      <c r="M21" s="394">
        <v>4128.0609999999997</v>
      </c>
      <c r="N21" s="29">
        <v>10</v>
      </c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  <row r="22" spans="1:25" customFormat="1" ht="15.75" customHeight="1" x14ac:dyDescent="0.3">
      <c r="A22" s="10"/>
      <c r="B22" s="9" t="s">
        <v>303</v>
      </c>
      <c r="C22" s="10"/>
      <c r="D22" s="10"/>
      <c r="E22" s="10"/>
      <c r="F22" s="10"/>
      <c r="G22" s="36"/>
      <c r="H22" s="358" t="s">
        <v>1549</v>
      </c>
      <c r="I22" s="24">
        <v>7</v>
      </c>
      <c r="J22" s="24">
        <v>4</v>
      </c>
      <c r="K22" s="24"/>
      <c r="L22" s="24">
        <v>3</v>
      </c>
      <c r="M22" s="411">
        <v>4114.0709999999999</v>
      </c>
      <c r="N22" s="25">
        <v>8</v>
      </c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spans="1:25" customFormat="1" ht="15.75" customHeight="1" x14ac:dyDescent="0.3">
      <c r="A23" s="10"/>
      <c r="B23" s="10"/>
      <c r="C23" s="10"/>
      <c r="D23" s="10"/>
      <c r="E23" s="36"/>
      <c r="F23" s="10"/>
      <c r="G23" s="36"/>
      <c r="H23" s="69" t="s">
        <v>1551</v>
      </c>
      <c r="I23" s="28">
        <v>7</v>
      </c>
      <c r="J23" s="28">
        <v>3</v>
      </c>
      <c r="K23" s="28"/>
      <c r="L23" s="28">
        <v>4</v>
      </c>
      <c r="M23" s="394">
        <v>4086.058</v>
      </c>
      <c r="N23" s="29">
        <v>6</v>
      </c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</row>
    <row r="24" spans="1:25" customFormat="1" ht="15.75" customHeight="1" x14ac:dyDescent="0.3">
      <c r="A24" s="10"/>
      <c r="B24" s="10"/>
      <c r="C24" s="10"/>
      <c r="D24" s="10"/>
      <c r="E24" s="36"/>
      <c r="F24" s="10"/>
      <c r="G24" s="36"/>
      <c r="H24" s="69" t="s">
        <v>1553</v>
      </c>
      <c r="I24" s="28">
        <v>7</v>
      </c>
      <c r="J24" s="28">
        <v>2</v>
      </c>
      <c r="K24" s="28"/>
      <c r="L24" s="28">
        <v>5</v>
      </c>
      <c r="M24" s="394">
        <v>4046</v>
      </c>
      <c r="N24" s="29">
        <v>4</v>
      </c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</row>
    <row r="25" spans="1:25" customFormat="1" ht="15.75" customHeight="1" x14ac:dyDescent="0.3">
      <c r="A25" s="10"/>
      <c r="B25" s="10"/>
      <c r="C25" s="10"/>
      <c r="D25" s="10"/>
      <c r="E25" s="36"/>
      <c r="F25" s="10"/>
      <c r="G25" s="36"/>
      <c r="H25" s="70" t="s">
        <v>1550</v>
      </c>
      <c r="I25" s="34">
        <v>7</v>
      </c>
      <c r="J25" s="34"/>
      <c r="K25" s="34"/>
      <c r="L25" s="34">
        <v>7</v>
      </c>
      <c r="M25" s="395">
        <v>2717.0189999999998</v>
      </c>
      <c r="N25" s="35">
        <v>0</v>
      </c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</row>
    <row r="26" spans="1:25" customFormat="1" ht="15.75" customHeight="1" x14ac:dyDescent="0.3">
      <c r="A26" s="10"/>
      <c r="B26" s="10"/>
      <c r="C26" s="10"/>
      <c r="D26" s="10"/>
      <c r="E26" s="36"/>
      <c r="F26" s="10"/>
      <c r="G26" s="36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</row>
    <row r="27" spans="1:25" customFormat="1" ht="15.75" customHeight="1" x14ac:dyDescent="0.3">
      <c r="A27" s="76"/>
      <c r="B27" s="76"/>
      <c r="C27" s="76"/>
      <c r="D27" s="76"/>
      <c r="E27" s="77"/>
      <c r="F27" s="76"/>
      <c r="G27" s="77"/>
      <c r="H27" s="76"/>
      <c r="I27" s="76"/>
      <c r="J27" s="76"/>
      <c r="K27" s="76"/>
      <c r="L27" s="76"/>
      <c r="M27" s="76"/>
      <c r="N27" s="76"/>
      <c r="O27" s="10"/>
      <c r="P27" s="78"/>
      <c r="Q27" s="10"/>
      <c r="R27" s="10"/>
      <c r="S27" s="10"/>
      <c r="T27" s="10"/>
      <c r="U27" s="10"/>
      <c r="V27" s="10"/>
      <c r="W27" s="10"/>
      <c r="X27" s="10"/>
      <c r="Y27" s="10"/>
    </row>
    <row r="28" spans="1:25" customFormat="1" ht="15.75" customHeight="1" x14ac:dyDescent="0.3">
      <c r="A28" s="10"/>
      <c r="B28" s="10"/>
      <c r="C28" s="10"/>
      <c r="D28" s="10"/>
      <c r="E28" s="36"/>
      <c r="F28" s="10"/>
      <c r="G28" s="36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</row>
    <row r="29" spans="1:25" customFormat="1" ht="15.75" customHeight="1" x14ac:dyDescent="0.3">
      <c r="A29" s="8" t="s">
        <v>7</v>
      </c>
      <c r="B29" s="8"/>
      <c r="C29" s="8"/>
      <c r="D29" s="8"/>
      <c r="E29" s="1"/>
      <c r="F29" s="8"/>
      <c r="G29" s="1"/>
      <c r="H29" s="8"/>
      <c r="I29" s="8"/>
      <c r="J29" s="8"/>
      <c r="K29" s="8"/>
      <c r="L29" s="8"/>
      <c r="M29" s="8"/>
      <c r="N29" s="8"/>
      <c r="O29" s="8"/>
      <c r="P29" s="10"/>
      <c r="Q29" s="10"/>
      <c r="R29" s="10"/>
      <c r="S29" s="10"/>
      <c r="T29" s="10"/>
      <c r="U29" s="10"/>
      <c r="V29" s="10"/>
      <c r="W29" s="10"/>
      <c r="X29" s="10"/>
      <c r="Y29" s="10"/>
    </row>
    <row r="30" spans="1:25" customFormat="1" ht="15.75" customHeight="1" x14ac:dyDescent="0.3">
      <c r="A30" s="313" t="s">
        <v>1555</v>
      </c>
      <c r="B30" s="314"/>
      <c r="C30" s="315">
        <v>569</v>
      </c>
      <c r="D30" s="314"/>
      <c r="E30" s="316" t="s">
        <v>15</v>
      </c>
      <c r="F30" s="345">
        <f>SUM(F31:F33)</f>
        <v>566.00399999999991</v>
      </c>
      <c r="G30" s="65" t="s">
        <v>290</v>
      </c>
      <c r="H30" s="43" t="s">
        <v>1556</v>
      </c>
      <c r="I30" s="43"/>
      <c r="J30" s="194">
        <v>548</v>
      </c>
      <c r="K30" s="43"/>
      <c r="L30" s="43"/>
      <c r="M30" s="400">
        <v>548</v>
      </c>
      <c r="O30" s="43"/>
      <c r="P30" s="43"/>
      <c r="Q30" s="43"/>
      <c r="R30" s="43"/>
      <c r="S30" s="43"/>
      <c r="T30" s="43"/>
      <c r="U30" s="10"/>
      <c r="V30" s="10"/>
      <c r="W30" s="10"/>
      <c r="X30" s="10"/>
      <c r="Y30" s="10"/>
    </row>
    <row r="31" spans="1:25" customFormat="1" ht="15.75" customHeight="1" x14ac:dyDescent="0.3">
      <c r="A31" s="351" t="s">
        <v>1519</v>
      </c>
      <c r="B31" s="184"/>
      <c r="C31" s="185"/>
      <c r="D31" s="352">
        <v>94.001000000000005</v>
      </c>
      <c r="E31" s="352">
        <v>92</v>
      </c>
      <c r="F31" s="353">
        <f>SUM(D31:E31)</f>
        <v>186.001</v>
      </c>
      <c r="H31" s="43"/>
      <c r="I31" s="43"/>
      <c r="J31" s="43"/>
      <c r="K31" s="43"/>
      <c r="L31" s="43"/>
      <c r="M31" s="43"/>
      <c r="O31" s="43"/>
      <c r="P31" s="43"/>
      <c r="Q31" s="43"/>
      <c r="R31" s="43"/>
      <c r="S31" s="43"/>
      <c r="T31" s="43"/>
      <c r="U31" s="10"/>
      <c r="V31" s="10"/>
      <c r="W31" s="10"/>
      <c r="X31" s="10"/>
      <c r="Y31" s="10"/>
    </row>
    <row r="32" spans="1:25" customFormat="1" ht="15.75" customHeight="1" x14ac:dyDescent="0.3">
      <c r="A32" s="186" t="s">
        <v>1524</v>
      </c>
      <c r="B32" s="187"/>
      <c r="C32" s="188"/>
      <c r="D32" s="337">
        <v>95</v>
      </c>
      <c r="E32" s="337">
        <v>92</v>
      </c>
      <c r="F32" s="346">
        <f>SUM(D32:E32)</f>
        <v>187</v>
      </c>
      <c r="H32" s="43"/>
      <c r="I32" s="43"/>
      <c r="J32" s="43"/>
      <c r="K32" s="43"/>
      <c r="L32" s="43"/>
      <c r="M32" s="43"/>
      <c r="O32" s="43"/>
      <c r="P32" s="43"/>
      <c r="Q32" s="43"/>
      <c r="R32" s="43"/>
      <c r="S32" s="43"/>
      <c r="T32" s="43"/>
      <c r="U32" s="10"/>
      <c r="V32" s="10"/>
      <c r="W32" s="10"/>
      <c r="X32" s="10"/>
      <c r="Y32" s="10"/>
    </row>
    <row r="33" spans="1:25" customFormat="1" ht="15.75" customHeight="1" x14ac:dyDescent="0.3">
      <c r="A33" s="189" t="s">
        <v>1525</v>
      </c>
      <c r="B33" s="190"/>
      <c r="C33" s="191"/>
      <c r="D33" s="341">
        <v>98.001000000000005</v>
      </c>
      <c r="E33" s="341">
        <v>95.001999999999995</v>
      </c>
      <c r="F33" s="354">
        <f>SUM(D33:E33)</f>
        <v>193.00299999999999</v>
      </c>
      <c r="H33" s="43"/>
      <c r="I33" s="43"/>
      <c r="J33" s="43"/>
      <c r="K33" s="43"/>
      <c r="L33" s="43"/>
      <c r="M33" s="43"/>
      <c r="O33" s="43"/>
      <c r="P33" s="43"/>
      <c r="Q33" s="43"/>
      <c r="R33" s="43"/>
      <c r="S33" s="43"/>
      <c r="T33" s="43"/>
      <c r="U33" s="10"/>
      <c r="V33" s="10"/>
      <c r="W33" s="10"/>
      <c r="X33" s="10"/>
      <c r="Y33" s="10"/>
    </row>
    <row r="34" spans="1:25" customFormat="1" ht="15.75" customHeight="1" x14ac:dyDescent="0.3">
      <c r="O34" s="43"/>
      <c r="P34" s="43"/>
      <c r="Q34" s="43"/>
      <c r="R34" s="43"/>
      <c r="S34" s="43"/>
      <c r="T34" s="43"/>
      <c r="U34" s="10"/>
      <c r="V34" s="10"/>
      <c r="W34" s="10"/>
      <c r="X34" s="10"/>
      <c r="Y34" s="10"/>
    </row>
    <row r="35" spans="1:25" customFormat="1" ht="15.75" customHeight="1" x14ac:dyDescent="0.3">
      <c r="A35" s="313" t="s">
        <v>1557</v>
      </c>
      <c r="B35" s="314"/>
      <c r="C35" s="315">
        <v>566</v>
      </c>
      <c r="D35" s="314"/>
      <c r="E35" s="316" t="s">
        <v>15</v>
      </c>
      <c r="F35" s="345">
        <f>SUM(F36:F38)</f>
        <v>579.005</v>
      </c>
      <c r="G35" s="65" t="s">
        <v>290</v>
      </c>
      <c r="H35" s="313" t="s">
        <v>1558</v>
      </c>
      <c r="I35" s="314"/>
      <c r="J35" s="315">
        <v>544</v>
      </c>
      <c r="K35" s="314"/>
      <c r="L35" s="316" t="s">
        <v>15</v>
      </c>
      <c r="M35" s="345">
        <f>SUM(M36:M38)</f>
        <v>378.00299999999999</v>
      </c>
      <c r="O35" s="43"/>
      <c r="P35" s="43"/>
      <c r="Q35" s="43"/>
      <c r="R35" s="43"/>
      <c r="S35" s="43"/>
      <c r="T35" s="43"/>
      <c r="U35" s="10"/>
      <c r="V35" s="10"/>
      <c r="W35" s="10"/>
      <c r="X35" s="10"/>
      <c r="Y35" s="10"/>
    </row>
    <row r="36" spans="1:25" customFormat="1" ht="15.75" customHeight="1" x14ac:dyDescent="0.3">
      <c r="A36" s="351" t="s">
        <v>1494</v>
      </c>
      <c r="B36" s="184"/>
      <c r="C36" s="185"/>
      <c r="D36" s="352">
        <v>96.001000000000005</v>
      </c>
      <c r="E36" s="352">
        <v>94</v>
      </c>
      <c r="F36" s="353">
        <f>SUM(D36:E36)</f>
        <v>190.001</v>
      </c>
      <c r="H36" s="351" t="s">
        <v>1537</v>
      </c>
      <c r="I36" s="184"/>
      <c r="J36" s="185"/>
      <c r="K36" s="352">
        <v>99.001999999999995</v>
      </c>
      <c r="L36" s="352">
        <v>94.001000000000005</v>
      </c>
      <c r="M36" s="353">
        <f>SUM(K36:L36)</f>
        <v>193.00299999999999</v>
      </c>
      <c r="O36" s="43"/>
      <c r="P36" s="43"/>
      <c r="Q36" s="43"/>
      <c r="R36" s="43"/>
      <c r="S36" s="43"/>
      <c r="T36" s="43"/>
      <c r="U36" s="10"/>
      <c r="V36" s="10"/>
      <c r="W36" s="10"/>
      <c r="X36" s="10"/>
      <c r="Y36" s="10"/>
    </row>
    <row r="37" spans="1:25" customFormat="1" ht="15.75" customHeight="1" x14ac:dyDescent="0.3">
      <c r="A37" s="186" t="s">
        <v>266</v>
      </c>
      <c r="B37" s="187"/>
      <c r="C37" s="188"/>
      <c r="D37" s="337">
        <v>99.001000000000005</v>
      </c>
      <c r="E37" s="337">
        <v>96.001999999999995</v>
      </c>
      <c r="F37" s="346">
        <f>SUM(D37:E37)</f>
        <v>195.00299999999999</v>
      </c>
      <c r="H37" s="186" t="s">
        <v>1539</v>
      </c>
      <c r="I37" s="187"/>
      <c r="J37" s="188"/>
      <c r="K37" s="337" t="s">
        <v>135</v>
      </c>
      <c r="L37" s="337"/>
      <c r="M37" s="346">
        <f>SUM(K37:L37)</f>
        <v>0</v>
      </c>
      <c r="O37" s="43"/>
      <c r="P37" s="43"/>
      <c r="Q37" s="43"/>
      <c r="R37" s="43"/>
      <c r="S37" s="43"/>
      <c r="T37" s="43"/>
      <c r="U37" s="10"/>
      <c r="V37" s="10"/>
      <c r="W37" s="10"/>
      <c r="X37" s="10"/>
      <c r="Y37" s="10"/>
    </row>
    <row r="38" spans="1:25" customFormat="1" ht="15.75" customHeight="1" x14ac:dyDescent="0.3">
      <c r="A38" s="189" t="s">
        <v>1527</v>
      </c>
      <c r="B38" s="190"/>
      <c r="C38" s="191"/>
      <c r="D38" s="341">
        <v>98</v>
      </c>
      <c r="E38" s="341">
        <v>96.001000000000005</v>
      </c>
      <c r="F38" s="354">
        <f>SUM(D38:E38)</f>
        <v>194.001</v>
      </c>
      <c r="H38" s="189" t="s">
        <v>1540</v>
      </c>
      <c r="I38" s="190"/>
      <c r="J38" s="191"/>
      <c r="K38" s="341">
        <v>93</v>
      </c>
      <c r="L38" s="341">
        <v>92</v>
      </c>
      <c r="M38" s="354">
        <f>SUM(K38:L38)</f>
        <v>185</v>
      </c>
      <c r="O38" s="43"/>
      <c r="P38" s="43"/>
      <c r="Q38" s="43"/>
      <c r="R38" s="43"/>
      <c r="S38" s="43"/>
      <c r="T38" s="43"/>
      <c r="U38" s="10"/>
      <c r="V38" s="10"/>
      <c r="W38" s="10"/>
      <c r="X38" s="10"/>
      <c r="Y38" s="10"/>
    </row>
    <row r="39" spans="1:25" customFormat="1" ht="15.75" customHeight="1" x14ac:dyDescent="0.3">
      <c r="O39" s="43"/>
      <c r="P39" s="43"/>
      <c r="Q39" s="43"/>
      <c r="R39" s="43"/>
      <c r="S39" s="43"/>
      <c r="T39" s="43"/>
      <c r="U39" s="10"/>
      <c r="V39" s="10"/>
      <c r="W39" s="10"/>
      <c r="X39" s="10"/>
      <c r="Y39" s="10"/>
    </row>
    <row r="40" spans="1:25" customFormat="1" ht="15.75" customHeight="1" x14ac:dyDescent="0.3">
      <c r="A40" s="313" t="s">
        <v>1559</v>
      </c>
      <c r="B40" s="314"/>
      <c r="C40" s="315">
        <v>558</v>
      </c>
      <c r="D40" s="314"/>
      <c r="E40" s="316" t="s">
        <v>15</v>
      </c>
      <c r="F40" s="345">
        <f>SUM(F41:F43)</f>
        <v>385.00200000000001</v>
      </c>
      <c r="G40" s="65" t="s">
        <v>290</v>
      </c>
      <c r="H40" s="43" t="s">
        <v>467</v>
      </c>
      <c r="I40" s="43"/>
      <c r="J40" s="43"/>
      <c r="K40" s="43"/>
      <c r="L40" s="43"/>
      <c r="M40" s="43"/>
      <c r="O40" s="43"/>
      <c r="P40" s="43"/>
      <c r="Q40" s="43"/>
      <c r="R40" s="43"/>
      <c r="S40" s="43"/>
      <c r="T40" s="43"/>
      <c r="U40" s="10"/>
      <c r="V40" s="10"/>
      <c r="W40" s="10"/>
      <c r="X40" s="10"/>
      <c r="Y40" s="10"/>
    </row>
    <row r="41" spans="1:25" customFormat="1" ht="15.75" customHeight="1" x14ac:dyDescent="0.3">
      <c r="A41" s="351" t="s">
        <v>1536</v>
      </c>
      <c r="B41" s="184"/>
      <c r="C41" s="185"/>
      <c r="D41" s="352">
        <v>98.001000000000005</v>
      </c>
      <c r="E41" s="352">
        <v>92.001000000000005</v>
      </c>
      <c r="F41" s="353">
        <f>SUM(D41:E41)</f>
        <v>190.00200000000001</v>
      </c>
      <c r="H41" s="43"/>
      <c r="I41" s="43"/>
      <c r="J41" s="43"/>
      <c r="K41" s="43"/>
      <c r="L41" s="43"/>
      <c r="M41" s="43"/>
      <c r="O41" s="43"/>
      <c r="P41" s="43"/>
      <c r="Q41" s="43"/>
      <c r="R41" s="43"/>
      <c r="S41" s="43"/>
      <c r="T41" s="43"/>
      <c r="U41" s="10"/>
      <c r="V41" s="10"/>
      <c r="W41" s="10"/>
      <c r="X41" s="10"/>
      <c r="Y41" s="10"/>
    </row>
    <row r="42" spans="1:25" customFormat="1" ht="15.75" customHeight="1" x14ac:dyDescent="0.3">
      <c r="A42" s="186" t="s">
        <v>1530</v>
      </c>
      <c r="B42" s="187"/>
      <c r="C42" s="188"/>
      <c r="D42" s="337" t="s">
        <v>135</v>
      </c>
      <c r="E42" s="337"/>
      <c r="F42" s="346">
        <f>SUM(D42:E42)</f>
        <v>0</v>
      </c>
      <c r="H42" s="43"/>
      <c r="I42" s="43"/>
      <c r="J42" s="43"/>
      <c r="K42" s="43"/>
      <c r="L42" s="43"/>
      <c r="M42" s="43"/>
      <c r="O42" s="43"/>
      <c r="P42" s="43"/>
      <c r="Q42" s="43"/>
      <c r="R42" s="43"/>
      <c r="S42" s="43"/>
      <c r="T42" s="43"/>
      <c r="U42" s="10"/>
      <c r="V42" s="10"/>
      <c r="W42" s="10"/>
      <c r="X42" s="10"/>
      <c r="Y42" s="10"/>
    </row>
    <row r="43" spans="1:25" customFormat="1" ht="15.75" customHeight="1" x14ac:dyDescent="0.3">
      <c r="A43" s="189" t="s">
        <v>1404</v>
      </c>
      <c r="B43" s="190"/>
      <c r="C43" s="191"/>
      <c r="D43" s="341">
        <v>98</v>
      </c>
      <c r="E43" s="341">
        <v>97</v>
      </c>
      <c r="F43" s="354">
        <f>SUM(D43:E43)</f>
        <v>195</v>
      </c>
      <c r="H43" s="43"/>
      <c r="I43" s="43"/>
      <c r="J43" s="43"/>
      <c r="K43" s="43"/>
      <c r="L43" s="43"/>
      <c r="M43" s="43"/>
      <c r="O43" s="43"/>
      <c r="P43" s="43"/>
      <c r="Q43" s="43"/>
      <c r="R43" s="43"/>
      <c r="S43" s="43"/>
      <c r="T43" s="43"/>
      <c r="U43" s="10"/>
      <c r="V43" s="10"/>
      <c r="W43" s="10"/>
      <c r="X43" s="10"/>
      <c r="Y43" s="10"/>
    </row>
    <row r="44" spans="1:25" customFormat="1" ht="15.75" customHeight="1" x14ac:dyDescent="0.3">
      <c r="O44" s="43"/>
      <c r="P44" s="43"/>
      <c r="Q44" s="43"/>
      <c r="R44" s="43"/>
      <c r="S44" s="43"/>
      <c r="T44" s="43"/>
      <c r="U44" s="10"/>
      <c r="V44" s="10"/>
      <c r="W44" s="10"/>
      <c r="X44" s="10"/>
      <c r="Y44" s="10"/>
    </row>
    <row r="45" spans="1:25" customFormat="1" ht="15.75" customHeight="1" x14ac:dyDescent="0.3">
      <c r="A45" s="10"/>
      <c r="B45" s="10"/>
      <c r="C45" s="10"/>
      <c r="D45" s="10"/>
      <c r="E45" s="10"/>
      <c r="F45" s="10"/>
      <c r="G45" s="36"/>
      <c r="H45" s="318" t="s">
        <v>7</v>
      </c>
      <c r="I45" s="319" t="s">
        <v>296</v>
      </c>
      <c r="J45" s="319" t="s">
        <v>297</v>
      </c>
      <c r="K45" s="319" t="s">
        <v>298</v>
      </c>
      <c r="L45" s="319" t="s">
        <v>299</v>
      </c>
      <c r="M45" s="319" t="s">
        <v>14</v>
      </c>
      <c r="N45" s="320" t="s">
        <v>300</v>
      </c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</row>
    <row r="46" spans="1:25" customFormat="1" ht="15.75" customHeight="1" x14ac:dyDescent="0.3">
      <c r="A46" s="10"/>
      <c r="B46" s="9" t="s">
        <v>1560</v>
      </c>
      <c r="C46" s="10"/>
      <c r="D46" s="10"/>
      <c r="E46" s="10"/>
      <c r="F46" s="10"/>
      <c r="G46" s="36"/>
      <c r="H46" s="79" t="s">
        <v>1555</v>
      </c>
      <c r="I46" s="67">
        <v>7</v>
      </c>
      <c r="J46" s="67">
        <v>7</v>
      </c>
      <c r="K46" s="67"/>
      <c r="L46" s="67"/>
      <c r="M46" s="397">
        <v>3759.0259999999998</v>
      </c>
      <c r="N46" s="80">
        <v>14</v>
      </c>
      <c r="O46" s="43"/>
      <c r="P46" s="43"/>
      <c r="Q46" s="10"/>
      <c r="R46" s="10"/>
      <c r="S46" s="10"/>
      <c r="T46" s="10"/>
      <c r="U46" s="10"/>
      <c r="V46" s="10"/>
      <c r="W46" s="10"/>
      <c r="X46" s="10"/>
      <c r="Y46" s="10"/>
    </row>
    <row r="47" spans="1:25" customFormat="1" ht="15.75" customHeight="1" x14ac:dyDescent="0.3">
      <c r="A47" s="10"/>
      <c r="B47" s="81" t="s">
        <v>1777</v>
      </c>
      <c r="C47" s="10"/>
      <c r="D47" s="10"/>
      <c r="E47" s="10"/>
      <c r="F47" s="10"/>
      <c r="G47" s="36"/>
      <c r="H47" s="82" t="s">
        <v>1557</v>
      </c>
      <c r="I47" s="22">
        <v>7</v>
      </c>
      <c r="J47" s="22">
        <v>6</v>
      </c>
      <c r="K47" s="22"/>
      <c r="L47" s="22">
        <v>1</v>
      </c>
      <c r="M47" s="398">
        <v>4024.0210000000006</v>
      </c>
      <c r="N47" s="49">
        <v>12</v>
      </c>
      <c r="O47" s="43"/>
      <c r="P47" s="43"/>
      <c r="Q47" s="10"/>
      <c r="R47" s="10"/>
      <c r="S47" s="10"/>
      <c r="T47" s="10"/>
      <c r="U47" s="10"/>
      <c r="V47" s="10"/>
      <c r="W47" s="10"/>
      <c r="X47" s="10"/>
      <c r="Y47" s="10"/>
    </row>
    <row r="48" spans="1:25" customFormat="1" ht="15.75" customHeight="1" x14ac:dyDescent="0.3">
      <c r="A48" s="10"/>
      <c r="B48" s="9" t="s">
        <v>303</v>
      </c>
      <c r="C48" s="10"/>
      <c r="D48" s="10"/>
      <c r="E48" s="10"/>
      <c r="F48" s="10"/>
      <c r="G48" s="36"/>
      <c r="H48" s="82" t="s">
        <v>1559</v>
      </c>
      <c r="I48" s="22">
        <v>7</v>
      </c>
      <c r="J48" s="22">
        <v>5</v>
      </c>
      <c r="K48" s="22"/>
      <c r="L48" s="22">
        <v>2</v>
      </c>
      <c r="M48" s="398">
        <v>3748.018</v>
      </c>
      <c r="N48" s="49">
        <v>10</v>
      </c>
      <c r="O48" s="43"/>
      <c r="P48" s="43"/>
      <c r="Q48" s="10"/>
      <c r="R48" s="10"/>
      <c r="S48" s="10"/>
      <c r="T48" s="10"/>
      <c r="U48" s="10"/>
      <c r="V48" s="10"/>
      <c r="W48" s="10"/>
      <c r="X48" s="10"/>
      <c r="Y48" s="10"/>
    </row>
    <row r="49" spans="1:25" customFormat="1" ht="15.75" customHeight="1" x14ac:dyDescent="0.3">
      <c r="A49" s="10"/>
      <c r="B49" s="10"/>
      <c r="C49" s="10"/>
      <c r="D49" s="10"/>
      <c r="E49" s="36"/>
      <c r="F49" s="10"/>
      <c r="G49" s="36"/>
      <c r="H49" s="82" t="s">
        <v>1556</v>
      </c>
      <c r="I49" s="22">
        <v>7</v>
      </c>
      <c r="J49" s="22">
        <v>2</v>
      </c>
      <c r="K49" s="22"/>
      <c r="L49" s="22">
        <v>5</v>
      </c>
      <c r="M49" s="398">
        <v>3836</v>
      </c>
      <c r="N49" s="49">
        <v>4</v>
      </c>
      <c r="O49" s="43"/>
      <c r="P49" s="43"/>
      <c r="Q49" s="10"/>
      <c r="R49" s="10"/>
      <c r="S49" s="10"/>
      <c r="T49" s="10"/>
      <c r="U49" s="10"/>
      <c r="V49" s="10"/>
      <c r="W49" s="10"/>
      <c r="X49" s="10"/>
      <c r="Y49" s="10"/>
    </row>
    <row r="50" spans="1:25" customFormat="1" ht="15.75" customHeight="1" x14ac:dyDescent="0.3">
      <c r="A50" s="10"/>
      <c r="B50" s="10"/>
      <c r="C50" s="10"/>
      <c r="D50" s="10"/>
      <c r="E50" s="36"/>
      <c r="F50" s="10"/>
      <c r="G50" s="36"/>
      <c r="H50" s="82" t="s">
        <v>1558</v>
      </c>
      <c r="I50" s="22">
        <v>7</v>
      </c>
      <c r="J50" s="22">
        <v>1</v>
      </c>
      <c r="K50" s="22"/>
      <c r="L50" s="22">
        <v>6</v>
      </c>
      <c r="M50" s="398">
        <v>2788.0099999999998</v>
      </c>
      <c r="N50" s="49">
        <v>2</v>
      </c>
      <c r="O50" s="43"/>
      <c r="P50" s="43"/>
      <c r="Q50" s="10"/>
      <c r="R50" s="10"/>
      <c r="S50" s="10"/>
      <c r="T50" s="10"/>
      <c r="U50" s="10"/>
      <c r="V50" s="10"/>
      <c r="W50" s="10"/>
      <c r="X50" s="10"/>
      <c r="Y50" s="10"/>
    </row>
    <row r="51" spans="1:25" customFormat="1" ht="15.75" customHeight="1" x14ac:dyDescent="0.3">
      <c r="A51" s="10"/>
      <c r="B51" s="10"/>
      <c r="C51" s="10"/>
      <c r="D51" s="10"/>
      <c r="E51" s="36"/>
      <c r="F51" s="10"/>
      <c r="G51" s="36"/>
      <c r="H51" s="83" t="s">
        <v>467</v>
      </c>
      <c r="I51" s="32"/>
      <c r="J51" s="32"/>
      <c r="K51" s="32"/>
      <c r="L51" s="32"/>
      <c r="M51" s="399"/>
      <c r="N51" s="52"/>
      <c r="O51" s="43"/>
      <c r="P51" s="43"/>
      <c r="Q51" s="10"/>
      <c r="R51" s="10"/>
      <c r="S51" s="10"/>
      <c r="T51" s="10"/>
      <c r="U51" s="10"/>
      <c r="V51" s="10"/>
      <c r="W51" s="10"/>
      <c r="X51" s="10"/>
      <c r="Y51" s="10"/>
    </row>
    <row r="52" spans="1:25" customFormat="1" ht="15.75" customHeight="1" x14ac:dyDescent="0.3">
      <c r="A52" s="71"/>
      <c r="B52" s="71"/>
      <c r="C52" s="71"/>
      <c r="D52" s="71"/>
      <c r="E52" s="71"/>
      <c r="F52" s="71"/>
      <c r="G52" s="349"/>
      <c r="H52" s="71"/>
      <c r="I52" s="71"/>
      <c r="J52" s="71"/>
      <c r="K52" s="71"/>
      <c r="L52" s="71"/>
      <c r="M52" s="71"/>
      <c r="N52" s="71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</row>
    <row r="53" spans="1:25" customFormat="1" ht="15.75" customHeight="1" x14ac:dyDescent="0.3">
      <c r="A53" s="71" t="s">
        <v>1265</v>
      </c>
      <c r="B53" s="71"/>
      <c r="C53" s="71"/>
      <c r="D53" s="71"/>
      <c r="E53" s="71"/>
      <c r="F53" s="71"/>
      <c r="G53" s="349"/>
      <c r="H53" s="71"/>
      <c r="I53" s="71"/>
      <c r="J53" s="71"/>
      <c r="K53" s="71"/>
      <c r="L53" s="71"/>
      <c r="M53" s="71"/>
      <c r="N53" s="71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spans="1:25" customFormat="1" ht="15.75" customHeight="1" x14ac:dyDescent="0.3">
      <c r="A54" s="71"/>
      <c r="B54" s="71"/>
      <c r="C54" s="71"/>
      <c r="D54" s="71"/>
      <c r="E54" s="71"/>
      <c r="F54" s="71"/>
      <c r="G54" s="349"/>
      <c r="H54" s="71"/>
      <c r="I54" s="71"/>
      <c r="J54" s="71"/>
      <c r="K54" s="71"/>
      <c r="L54" s="71"/>
      <c r="M54" s="71"/>
      <c r="N54" s="71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</row>
    <row r="55" spans="1:25" customFormat="1" ht="15.75" customHeight="1" x14ac:dyDescent="0.3">
      <c r="A55" s="10" t="s">
        <v>1517</v>
      </c>
      <c r="B55" s="10"/>
      <c r="C55" s="10"/>
      <c r="D55" s="10"/>
      <c r="E55" s="84" t="s">
        <v>166</v>
      </c>
      <c r="F55" s="10"/>
      <c r="G55" s="10"/>
      <c r="H55" s="71"/>
      <c r="I55" s="71"/>
      <c r="J55" s="71"/>
      <c r="K55" s="71"/>
      <c r="L55" s="71"/>
      <c r="M55" s="71"/>
      <c r="N55" s="71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</row>
    <row r="56" spans="1:25" customFormat="1" ht="15.75" customHeight="1" x14ac:dyDescent="0.3">
      <c r="A56" s="10" t="s">
        <v>167</v>
      </c>
      <c r="B56" s="10"/>
      <c r="C56" s="10"/>
      <c r="D56" s="10"/>
      <c r="E56" s="10"/>
      <c r="F56" s="10"/>
      <c r="G56" s="36"/>
      <c r="H56" s="71"/>
      <c r="I56" s="71"/>
      <c r="J56" s="71"/>
      <c r="K56" s="71"/>
      <c r="L56" s="71"/>
      <c r="M56" s="71"/>
      <c r="N56" s="71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</row>
    <row r="57" spans="1:25" customFormat="1" ht="15.75" customHeight="1" x14ac:dyDescent="0.3">
      <c r="A57" s="71"/>
      <c r="B57" s="71"/>
      <c r="C57" s="71"/>
      <c r="D57" s="71"/>
      <c r="E57" s="71"/>
      <c r="F57" s="71"/>
      <c r="G57" s="349"/>
      <c r="H57" s="71"/>
      <c r="I57" s="71"/>
      <c r="J57" s="71"/>
      <c r="K57" s="71"/>
      <c r="L57" s="71"/>
      <c r="M57" s="71"/>
      <c r="N57" s="71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</row>
    <row r="58" spans="1:25" customFormat="1" ht="15.75" customHeight="1" x14ac:dyDescent="0.3">
      <c r="A58" s="71"/>
      <c r="B58" s="71"/>
      <c r="C58" s="71"/>
      <c r="D58" s="71"/>
      <c r="E58" s="71"/>
      <c r="F58" s="71"/>
      <c r="G58" s="349"/>
      <c r="H58" s="71"/>
      <c r="I58" s="71"/>
      <c r="J58" s="71"/>
      <c r="K58" s="71"/>
      <c r="L58" s="71"/>
      <c r="M58" s="71"/>
      <c r="N58" s="71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</row>
    <row r="59" spans="1:25" customFormat="1" ht="15.75" customHeight="1" x14ac:dyDescent="0.3">
      <c r="A59" s="71"/>
      <c r="B59" s="71"/>
      <c r="C59" s="71"/>
      <c r="D59" s="71"/>
      <c r="E59" s="71"/>
      <c r="F59" s="71"/>
      <c r="G59" s="349"/>
      <c r="H59" s="71"/>
      <c r="I59" s="71"/>
      <c r="J59" s="71"/>
      <c r="K59" s="71"/>
      <c r="L59" s="71"/>
      <c r="M59" s="71"/>
      <c r="N59" s="71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</row>
    <row r="60" spans="1:25" customFormat="1" ht="15.75" customHeight="1" x14ac:dyDescent="0.3">
      <c r="A60" s="71"/>
      <c r="B60" s="71"/>
      <c r="C60" s="71"/>
      <c r="D60" s="71"/>
      <c r="E60" s="71"/>
      <c r="F60" s="71"/>
      <c r="G60" s="349"/>
      <c r="H60" s="71"/>
      <c r="I60" s="71"/>
      <c r="J60" s="71"/>
      <c r="K60" s="71"/>
      <c r="L60" s="71"/>
      <c r="M60" s="71"/>
      <c r="N60" s="71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</row>
    <row r="61" spans="1:25" customFormat="1" ht="15.75" customHeight="1" x14ac:dyDescent="0.3">
      <c r="A61" s="71"/>
      <c r="B61" s="71"/>
      <c r="C61" s="71"/>
      <c r="D61" s="71"/>
      <c r="E61" s="71"/>
      <c r="F61" s="71"/>
      <c r="G61" s="349"/>
      <c r="H61" s="71"/>
      <c r="I61" s="71"/>
      <c r="J61" s="71"/>
      <c r="K61" s="71"/>
      <c r="L61" s="71"/>
      <c r="M61" s="71"/>
      <c r="N61" s="71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</row>
    <row r="62" spans="1:25" customFormat="1" ht="15.75" customHeight="1" x14ac:dyDescent="0.3">
      <c r="A62" s="71"/>
      <c r="B62" s="71"/>
      <c r="C62" s="71"/>
      <c r="D62" s="71"/>
      <c r="E62" s="71"/>
      <c r="F62" s="71"/>
      <c r="G62" s="349"/>
      <c r="H62" s="71"/>
      <c r="I62" s="71"/>
      <c r="J62" s="71"/>
      <c r="K62" s="71"/>
      <c r="L62" s="71"/>
      <c r="M62" s="71"/>
      <c r="N62" s="71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</row>
    <row r="63" spans="1:25" customFormat="1" ht="15.75" customHeight="1" x14ac:dyDescent="0.3">
      <c r="A63" s="71"/>
      <c r="B63" s="71"/>
      <c r="C63" s="71"/>
      <c r="D63" s="71"/>
      <c r="E63" s="71"/>
      <c r="F63" s="71"/>
      <c r="G63" s="349"/>
      <c r="H63" s="71"/>
      <c r="I63" s="71"/>
      <c r="J63" s="71"/>
      <c r="K63" s="71"/>
      <c r="L63" s="71"/>
      <c r="M63" s="71"/>
      <c r="N63" s="71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</row>
    <row r="64" spans="1:25" customFormat="1" ht="15.75" customHeight="1" x14ac:dyDescent="0.3">
      <c r="A64" s="71"/>
      <c r="B64" s="71"/>
      <c r="C64" s="71"/>
      <c r="D64" s="71"/>
      <c r="E64" s="71"/>
      <c r="F64" s="71"/>
      <c r="G64" s="349"/>
      <c r="H64" s="71"/>
      <c r="I64" s="71"/>
      <c r="J64" s="71"/>
      <c r="K64" s="71"/>
      <c r="L64" s="71"/>
      <c r="M64" s="71"/>
      <c r="N64" s="71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</row>
    <row r="65" spans="1:25" customFormat="1" ht="15.75" customHeight="1" x14ac:dyDescent="0.3">
      <c r="A65" s="71"/>
      <c r="B65" s="71"/>
      <c r="C65" s="71"/>
      <c r="D65" s="71"/>
      <c r="E65" s="71"/>
      <c r="F65" s="71"/>
      <c r="G65" s="349"/>
      <c r="H65" s="71"/>
      <c r="I65" s="71"/>
      <c r="J65" s="71"/>
      <c r="K65" s="71"/>
      <c r="L65" s="71"/>
      <c r="M65" s="71"/>
      <c r="N65" s="71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</row>
    <row r="66" spans="1:25" customFormat="1" ht="15.75" customHeight="1" x14ac:dyDescent="0.3">
      <c r="A66" s="71"/>
      <c r="B66" s="71"/>
      <c r="C66" s="71"/>
      <c r="D66" s="71"/>
      <c r="E66" s="71"/>
      <c r="F66" s="71"/>
      <c r="G66" s="349"/>
      <c r="H66" s="71"/>
      <c r="I66" s="71"/>
      <c r="J66" s="71"/>
      <c r="K66" s="71"/>
      <c r="L66" s="71"/>
      <c r="M66" s="71"/>
      <c r="N66" s="71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</row>
    <row r="67" spans="1:25" customFormat="1" ht="15.75" customHeight="1" x14ac:dyDescent="0.3">
      <c r="A67" s="71"/>
      <c r="B67" s="71"/>
      <c r="C67" s="71"/>
      <c r="D67" s="71"/>
      <c r="E67" s="71"/>
      <c r="F67" s="71"/>
      <c r="G67" s="349"/>
      <c r="H67" s="71"/>
      <c r="I67" s="71"/>
      <c r="J67" s="71"/>
      <c r="K67" s="71"/>
      <c r="L67" s="71"/>
      <c r="M67" s="71"/>
      <c r="N67" s="71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</row>
    <row r="68" spans="1:25" customFormat="1" ht="15.75" customHeight="1" x14ac:dyDescent="0.3">
      <c r="A68" s="71"/>
      <c r="B68" s="71"/>
      <c r="C68" s="71"/>
      <c r="D68" s="71"/>
      <c r="E68" s="71"/>
      <c r="F68" s="71"/>
      <c r="G68" s="349"/>
      <c r="H68" s="71"/>
      <c r="I68" s="71"/>
      <c r="J68" s="71"/>
      <c r="K68" s="71"/>
      <c r="L68" s="71"/>
      <c r="M68" s="71"/>
      <c r="N68" s="71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</row>
    <row r="69" spans="1:25" customFormat="1" ht="15.75" customHeight="1" x14ac:dyDescent="0.3">
      <c r="A69" s="71"/>
      <c r="B69" s="71"/>
      <c r="C69" s="71"/>
      <c r="D69" s="71"/>
      <c r="E69" s="71"/>
      <c r="F69" s="71"/>
      <c r="G69" s="349"/>
      <c r="H69" s="71"/>
      <c r="I69" s="71"/>
      <c r="J69" s="71"/>
      <c r="K69" s="71"/>
      <c r="L69" s="71"/>
      <c r="M69" s="71"/>
      <c r="N69" s="71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</row>
    <row r="70" spans="1:25" customFormat="1" ht="15.75" customHeight="1" x14ac:dyDescent="0.3">
      <c r="A70" s="71"/>
      <c r="B70" s="71"/>
      <c r="C70" s="71"/>
      <c r="D70" s="71"/>
      <c r="E70" s="71"/>
      <c r="F70" s="71"/>
      <c r="G70" s="349"/>
      <c r="H70" s="71"/>
      <c r="I70" s="71"/>
      <c r="J70" s="71"/>
      <c r="K70" s="71"/>
      <c r="L70" s="71"/>
      <c r="M70" s="71"/>
      <c r="N70" s="71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</row>
    <row r="71" spans="1:25" customFormat="1" ht="15.75" customHeight="1" x14ac:dyDescent="0.3">
      <c r="A71" s="71"/>
      <c r="B71" s="71"/>
      <c r="C71" s="71"/>
      <c r="D71" s="71"/>
      <c r="E71" s="71"/>
      <c r="F71" s="71"/>
      <c r="G71" s="349"/>
      <c r="H71" s="71"/>
      <c r="I71" s="71"/>
      <c r="J71" s="71"/>
      <c r="K71" s="71"/>
      <c r="L71" s="71"/>
      <c r="M71" s="71"/>
      <c r="N71" s="71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</row>
    <row r="72" spans="1:25" customFormat="1" ht="15.75" customHeight="1" x14ac:dyDescent="0.3">
      <c r="A72" s="71"/>
      <c r="B72" s="71"/>
      <c r="C72" s="71"/>
      <c r="D72" s="71"/>
      <c r="E72" s="71"/>
      <c r="F72" s="71"/>
      <c r="G72" s="349"/>
      <c r="H72" s="71"/>
      <c r="I72" s="71"/>
      <c r="J72" s="71"/>
      <c r="K72" s="71"/>
      <c r="L72" s="71"/>
      <c r="M72" s="71"/>
      <c r="N72" s="71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</row>
    <row r="73" spans="1:25" customFormat="1" ht="15.75" customHeight="1" x14ac:dyDescent="0.3">
      <c r="A73" s="71"/>
      <c r="B73" s="71"/>
      <c r="C73" s="71"/>
      <c r="D73" s="71"/>
      <c r="E73" s="71"/>
      <c r="F73" s="71"/>
      <c r="G73" s="349"/>
      <c r="H73" s="71"/>
      <c r="I73" s="71"/>
      <c r="J73" s="71"/>
      <c r="K73" s="71"/>
      <c r="L73" s="71"/>
      <c r="M73" s="71"/>
      <c r="N73" s="71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</row>
    <row r="74" spans="1:25" customFormat="1" ht="15.75" customHeight="1" x14ac:dyDescent="0.3">
      <c r="A74" s="71"/>
      <c r="B74" s="71"/>
      <c r="C74" s="71"/>
      <c r="D74" s="71"/>
      <c r="E74" s="71"/>
      <c r="F74" s="71"/>
      <c r="G74" s="349"/>
      <c r="H74" s="71"/>
      <c r="I74" s="71"/>
      <c r="J74" s="71"/>
      <c r="K74" s="71"/>
      <c r="L74" s="71"/>
      <c r="M74" s="71"/>
      <c r="N74" s="71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</row>
    <row r="75" spans="1:25" customFormat="1" ht="15.75" customHeight="1" x14ac:dyDescent="0.3">
      <c r="A75" s="71"/>
      <c r="B75" s="71"/>
      <c r="C75" s="71"/>
      <c r="D75" s="71"/>
      <c r="E75" s="71"/>
      <c r="F75" s="71"/>
      <c r="G75" s="349"/>
      <c r="H75" s="71"/>
      <c r="I75" s="71"/>
      <c r="J75" s="71"/>
      <c r="K75" s="71"/>
      <c r="L75" s="71"/>
      <c r="M75" s="71"/>
      <c r="N75" s="71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</row>
    <row r="76" spans="1:25" customFormat="1" ht="15.75" customHeight="1" x14ac:dyDescent="0.3">
      <c r="A76" s="71"/>
      <c r="B76" s="71"/>
      <c r="C76" s="71"/>
      <c r="D76" s="71"/>
      <c r="E76" s="71"/>
      <c r="F76" s="71"/>
      <c r="G76" s="349"/>
      <c r="H76" s="71"/>
      <c r="I76" s="71"/>
      <c r="J76" s="71"/>
      <c r="K76" s="71"/>
      <c r="L76" s="71"/>
      <c r="M76" s="71"/>
      <c r="N76" s="71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</row>
    <row r="77" spans="1:25" customFormat="1" ht="15.75" customHeight="1" x14ac:dyDescent="0.3">
      <c r="A77" s="71"/>
      <c r="B77" s="71"/>
      <c r="C77" s="71"/>
      <c r="D77" s="71"/>
      <c r="E77" s="71"/>
      <c r="F77" s="71"/>
      <c r="G77" s="349"/>
      <c r="H77" s="71"/>
      <c r="I77" s="71"/>
      <c r="J77" s="71"/>
      <c r="K77" s="71"/>
      <c r="L77" s="71"/>
      <c r="M77" s="71"/>
      <c r="N77" s="71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</row>
    <row r="78" spans="1:25" customFormat="1" ht="15.75" customHeight="1" x14ac:dyDescent="0.3">
      <c r="A78" s="71"/>
      <c r="B78" s="71"/>
      <c r="C78" s="71"/>
      <c r="D78" s="71"/>
      <c r="E78" s="71"/>
      <c r="F78" s="71"/>
      <c r="G78" s="349"/>
      <c r="H78" s="71"/>
      <c r="I78" s="71"/>
      <c r="J78" s="71"/>
      <c r="K78" s="71"/>
      <c r="L78" s="71"/>
      <c r="M78" s="71"/>
      <c r="N78" s="71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</row>
    <row r="79" spans="1:25" customFormat="1" ht="15.75" customHeight="1" x14ac:dyDescent="0.3">
      <c r="A79" s="71"/>
      <c r="B79" s="71"/>
      <c r="C79" s="71"/>
      <c r="D79" s="71"/>
      <c r="E79" s="71"/>
      <c r="F79" s="71"/>
      <c r="G79" s="349"/>
      <c r="H79" s="71"/>
      <c r="I79" s="71"/>
      <c r="J79" s="71"/>
      <c r="K79" s="71"/>
      <c r="L79" s="71"/>
      <c r="M79" s="71"/>
      <c r="N79" s="71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</row>
    <row r="80" spans="1:25" customFormat="1" ht="15.75" customHeight="1" x14ac:dyDescent="0.3">
      <c r="A80" s="71"/>
      <c r="B80" s="71"/>
      <c r="C80" s="71"/>
      <c r="D80" s="71"/>
      <c r="E80" s="71"/>
      <c r="F80" s="71"/>
      <c r="G80" s="349"/>
      <c r="H80" s="71"/>
      <c r="I80" s="71"/>
      <c r="J80" s="71"/>
      <c r="K80" s="71"/>
      <c r="L80" s="71"/>
      <c r="M80" s="71"/>
      <c r="N80" s="71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</row>
    <row r="81" spans="1:25" customFormat="1" ht="15.75" customHeight="1" x14ac:dyDescent="0.3">
      <c r="A81" s="71"/>
      <c r="B81" s="71"/>
      <c r="C81" s="71"/>
      <c r="D81" s="71"/>
      <c r="E81" s="71"/>
      <c r="F81" s="71"/>
      <c r="G81" s="349"/>
      <c r="H81" s="71"/>
      <c r="I81" s="71"/>
      <c r="J81" s="71"/>
      <c r="K81" s="71"/>
      <c r="L81" s="71"/>
      <c r="M81" s="71"/>
      <c r="N81" s="71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</row>
    <row r="82" spans="1:25" customFormat="1" ht="15.75" customHeight="1" x14ac:dyDescent="0.3">
      <c r="A82" s="71"/>
      <c r="B82" s="71"/>
      <c r="C82" s="71"/>
      <c r="D82" s="71"/>
      <c r="E82" s="71"/>
      <c r="F82" s="71"/>
      <c r="G82" s="349"/>
      <c r="H82" s="71"/>
      <c r="I82" s="71"/>
      <c r="J82" s="71"/>
      <c r="K82" s="71"/>
      <c r="L82" s="71"/>
      <c r="M82" s="71"/>
      <c r="N82" s="71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</row>
    <row r="83" spans="1:25" customFormat="1" ht="15.75" customHeight="1" x14ac:dyDescent="0.3">
      <c r="A83" s="71"/>
      <c r="B83" s="71"/>
      <c r="C83" s="71"/>
      <c r="D83" s="71"/>
      <c r="E83" s="71"/>
      <c r="F83" s="71"/>
      <c r="G83" s="349"/>
      <c r="H83" s="71"/>
      <c r="I83" s="71"/>
      <c r="J83" s="71"/>
      <c r="K83" s="71"/>
      <c r="L83" s="71"/>
      <c r="M83" s="71"/>
      <c r="N83" s="71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</row>
    <row r="84" spans="1:25" customFormat="1" ht="15.75" customHeight="1" x14ac:dyDescent="0.3">
      <c r="A84" s="71"/>
      <c r="B84" s="71"/>
      <c r="C84" s="71"/>
      <c r="D84" s="71"/>
      <c r="E84" s="71"/>
      <c r="F84" s="71"/>
      <c r="G84" s="349"/>
      <c r="H84" s="71"/>
      <c r="I84" s="71"/>
      <c r="J84" s="71"/>
      <c r="K84" s="71"/>
      <c r="L84" s="71"/>
      <c r="M84" s="71"/>
      <c r="N84" s="71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</row>
    <row r="85" spans="1:25" customFormat="1" ht="15.75" customHeight="1" x14ac:dyDescent="0.3">
      <c r="A85" s="71"/>
      <c r="B85" s="71"/>
      <c r="C85" s="71"/>
      <c r="D85" s="71"/>
      <c r="E85" s="71"/>
      <c r="F85" s="71"/>
      <c r="G85" s="349"/>
      <c r="H85" s="71"/>
      <c r="I85" s="71"/>
      <c r="J85" s="71"/>
      <c r="K85" s="71"/>
      <c r="L85" s="71"/>
      <c r="M85" s="71"/>
      <c r="N85" s="71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</row>
    <row r="86" spans="1:25" customFormat="1" ht="15.75" customHeight="1" x14ac:dyDescent="0.3">
      <c r="A86" s="71"/>
      <c r="B86" s="71"/>
      <c r="C86" s="71"/>
      <c r="D86" s="71"/>
      <c r="E86" s="71"/>
      <c r="F86" s="71"/>
      <c r="G86" s="349"/>
      <c r="H86" s="71"/>
      <c r="I86" s="71"/>
      <c r="J86" s="71"/>
      <c r="K86" s="71"/>
      <c r="L86" s="71"/>
      <c r="M86" s="71"/>
      <c r="N86" s="71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</row>
    <row r="87" spans="1:25" customFormat="1" ht="15.75" customHeight="1" x14ac:dyDescent="0.3">
      <c r="A87" s="71"/>
      <c r="B87" s="71"/>
      <c r="C87" s="71"/>
      <c r="D87" s="71"/>
      <c r="E87" s="71"/>
      <c r="F87" s="71"/>
      <c r="G87" s="349"/>
      <c r="H87" s="71"/>
      <c r="I87" s="71"/>
      <c r="J87" s="71"/>
      <c r="K87" s="71"/>
      <c r="L87" s="71"/>
      <c r="M87" s="71"/>
      <c r="N87" s="71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</row>
    <row r="88" spans="1:25" customFormat="1" ht="15.75" customHeight="1" x14ac:dyDescent="0.3">
      <c r="A88" s="71"/>
      <c r="B88" s="71"/>
      <c r="C88" s="71"/>
      <c r="D88" s="71"/>
      <c r="E88" s="71"/>
      <c r="F88" s="71"/>
      <c r="G88" s="349"/>
      <c r="H88" s="71"/>
      <c r="I88" s="71"/>
      <c r="J88" s="71"/>
      <c r="K88" s="71"/>
      <c r="L88" s="71"/>
      <c r="M88" s="71"/>
      <c r="N88" s="71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</row>
    <row r="89" spans="1:25" customFormat="1" ht="15.75" customHeight="1" x14ac:dyDescent="0.3">
      <c r="A89" s="71"/>
      <c r="B89" s="71"/>
      <c r="C89" s="71"/>
      <c r="D89" s="71"/>
      <c r="E89" s="71"/>
      <c r="F89" s="71"/>
      <c r="G89" s="349"/>
      <c r="H89" s="71"/>
      <c r="I89" s="71"/>
      <c r="J89" s="71"/>
      <c r="K89" s="71"/>
      <c r="L89" s="71"/>
      <c r="M89" s="71"/>
      <c r="N89" s="71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1:25" customFormat="1" ht="15.75" customHeight="1" x14ac:dyDescent="0.3">
      <c r="A90" s="71"/>
      <c r="B90" s="71"/>
      <c r="C90" s="71"/>
      <c r="D90" s="71"/>
      <c r="E90" s="71"/>
      <c r="F90" s="71"/>
      <c r="G90" s="349"/>
      <c r="H90" s="71"/>
      <c r="I90" s="71"/>
      <c r="J90" s="71"/>
      <c r="K90" s="71"/>
      <c r="L90" s="71"/>
      <c r="M90" s="71"/>
      <c r="N90" s="71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1:25" customFormat="1" ht="15.75" customHeight="1" x14ac:dyDescent="0.3">
      <c r="A91" s="71"/>
      <c r="B91" s="71"/>
      <c r="C91" s="71"/>
      <c r="D91" s="71"/>
      <c r="E91" s="71"/>
      <c r="F91" s="71"/>
      <c r="G91" s="349"/>
      <c r="H91" s="71"/>
      <c r="I91" s="71"/>
      <c r="J91" s="71"/>
      <c r="K91" s="71"/>
      <c r="L91" s="71"/>
      <c r="M91" s="71"/>
      <c r="N91" s="71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1:25" customFormat="1" ht="15.75" customHeight="1" x14ac:dyDescent="0.3">
      <c r="A92" s="71"/>
      <c r="B92" s="71"/>
      <c r="C92" s="71"/>
      <c r="D92" s="71"/>
      <c r="E92" s="71"/>
      <c r="F92" s="71"/>
      <c r="G92" s="349"/>
      <c r="H92" s="71"/>
      <c r="I92" s="71"/>
      <c r="J92" s="71"/>
      <c r="K92" s="71"/>
      <c r="L92" s="71"/>
      <c r="M92" s="71"/>
      <c r="N92" s="71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1:25" customFormat="1" ht="15.75" customHeight="1" x14ac:dyDescent="0.3">
      <c r="A93" s="71"/>
      <c r="B93" s="71"/>
      <c r="C93" s="71"/>
      <c r="D93" s="71"/>
      <c r="E93" s="71"/>
      <c r="F93" s="71"/>
      <c r="G93" s="349"/>
      <c r="H93" s="71"/>
      <c r="I93" s="71"/>
      <c r="J93" s="71"/>
      <c r="K93" s="71"/>
      <c r="L93" s="71"/>
      <c r="M93" s="71"/>
      <c r="N93" s="71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</row>
    <row r="94" spans="1:25" customFormat="1" ht="15.75" customHeight="1" x14ac:dyDescent="0.3">
      <c r="A94" s="71"/>
      <c r="B94" s="71"/>
      <c r="C94" s="71"/>
      <c r="D94" s="71"/>
      <c r="E94" s="71"/>
      <c r="F94" s="71"/>
      <c r="G94" s="349"/>
      <c r="H94" s="71"/>
      <c r="I94" s="71"/>
      <c r="J94" s="71"/>
      <c r="K94" s="71"/>
      <c r="L94" s="71"/>
      <c r="M94" s="71"/>
      <c r="N94" s="71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</row>
    <row r="95" spans="1:25" customFormat="1" ht="15.75" customHeight="1" x14ac:dyDescent="0.3">
      <c r="A95" s="71"/>
      <c r="B95" s="71"/>
      <c r="C95" s="71"/>
      <c r="D95" s="71"/>
      <c r="E95" s="71"/>
      <c r="F95" s="71"/>
      <c r="G95" s="349"/>
      <c r="H95" s="71"/>
      <c r="I95" s="71"/>
      <c r="J95" s="71"/>
      <c r="K95" s="71"/>
      <c r="L95" s="71"/>
      <c r="M95" s="71"/>
      <c r="N95" s="71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</row>
    <row r="96" spans="1:25" customFormat="1" ht="15.75" customHeight="1" x14ac:dyDescent="0.3">
      <c r="A96" s="71"/>
      <c r="B96" s="71"/>
      <c r="C96" s="71"/>
      <c r="D96" s="71"/>
      <c r="E96" s="71"/>
      <c r="F96" s="71"/>
      <c r="G96" s="349"/>
      <c r="H96" s="71"/>
      <c r="I96" s="71"/>
      <c r="J96" s="71"/>
      <c r="K96" s="71"/>
      <c r="L96" s="71"/>
      <c r="M96" s="71"/>
      <c r="N96" s="71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</row>
    <row r="97" spans="1:25" customFormat="1" ht="15.75" customHeight="1" x14ac:dyDescent="0.3">
      <c r="A97" s="71"/>
      <c r="B97" s="71"/>
      <c r="C97" s="71"/>
      <c r="D97" s="71"/>
      <c r="E97" s="71"/>
      <c r="F97" s="71"/>
      <c r="G97" s="349"/>
      <c r="H97" s="71"/>
      <c r="I97" s="71"/>
      <c r="J97" s="71"/>
      <c r="K97" s="71"/>
      <c r="L97" s="71"/>
      <c r="M97" s="71"/>
      <c r="N97" s="71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</row>
    <row r="98" spans="1:25" customFormat="1" ht="15.75" customHeight="1" x14ac:dyDescent="0.3">
      <c r="A98" s="71"/>
      <c r="B98" s="71"/>
      <c r="C98" s="71"/>
      <c r="D98" s="71"/>
      <c r="E98" s="71"/>
      <c r="F98" s="71"/>
      <c r="G98" s="349"/>
      <c r="H98" s="71"/>
      <c r="I98" s="71"/>
      <c r="J98" s="71"/>
      <c r="K98" s="71"/>
      <c r="L98" s="71"/>
      <c r="M98" s="71"/>
      <c r="N98" s="71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</row>
    <row r="99" spans="1:25" customFormat="1" ht="15.75" customHeight="1" x14ac:dyDescent="0.3">
      <c r="A99" s="71"/>
      <c r="B99" s="71"/>
      <c r="C99" s="71"/>
      <c r="D99" s="71"/>
      <c r="E99" s="71"/>
      <c r="F99" s="71"/>
      <c r="G99" s="349"/>
      <c r="H99" s="71"/>
      <c r="I99" s="71"/>
      <c r="J99" s="71"/>
      <c r="K99" s="71"/>
      <c r="L99" s="71"/>
      <c r="M99" s="71"/>
      <c r="N99" s="71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</row>
    <row r="100" spans="1:25" customFormat="1" ht="15.75" customHeight="1" x14ac:dyDescent="0.3">
      <c r="A100" s="71"/>
      <c r="B100" s="71"/>
      <c r="C100" s="71"/>
      <c r="D100" s="71"/>
      <c r="E100" s="71"/>
      <c r="F100" s="71"/>
      <c r="G100" s="349"/>
      <c r="H100" s="71"/>
      <c r="I100" s="71"/>
      <c r="J100" s="71"/>
      <c r="K100" s="71"/>
      <c r="L100" s="71"/>
      <c r="M100" s="71"/>
      <c r="N100" s="71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</row>
    <row r="101" spans="1:25" customFormat="1" ht="15.75" customHeight="1" x14ac:dyDescent="0.3">
      <c r="A101" s="71"/>
      <c r="B101" s="71"/>
      <c r="C101" s="71"/>
      <c r="D101" s="71"/>
      <c r="E101" s="71"/>
      <c r="F101" s="71"/>
      <c r="G101" s="349"/>
      <c r="H101" s="71"/>
      <c r="I101" s="71"/>
      <c r="J101" s="71"/>
      <c r="K101" s="71"/>
      <c r="L101" s="71"/>
      <c r="M101" s="71"/>
      <c r="N101" s="71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</row>
    <row r="102" spans="1:25" customFormat="1" ht="15.75" customHeight="1" x14ac:dyDescent="0.3">
      <c r="A102" s="71"/>
      <c r="B102" s="71"/>
      <c r="C102" s="71"/>
      <c r="D102" s="71"/>
      <c r="E102" s="71"/>
      <c r="F102" s="71"/>
      <c r="G102" s="349"/>
      <c r="H102" s="71"/>
      <c r="I102" s="71"/>
      <c r="J102" s="71"/>
      <c r="K102" s="71"/>
      <c r="L102" s="71"/>
      <c r="M102" s="71"/>
      <c r="N102" s="71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</row>
    <row r="103" spans="1:25" customFormat="1" ht="15.75" customHeight="1" x14ac:dyDescent="0.3">
      <c r="A103" s="71"/>
      <c r="B103" s="71"/>
      <c r="C103" s="71"/>
      <c r="D103" s="71"/>
      <c r="E103" s="71"/>
      <c r="F103" s="71"/>
      <c r="G103" s="349"/>
      <c r="H103" s="71"/>
      <c r="I103" s="71"/>
      <c r="J103" s="71"/>
      <c r="K103" s="71"/>
      <c r="L103" s="71"/>
      <c r="M103" s="71"/>
      <c r="N103" s="71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</row>
    <row r="104" spans="1:25" customFormat="1" ht="15.75" customHeight="1" x14ac:dyDescent="0.3">
      <c r="A104" s="71"/>
      <c r="B104" s="71"/>
      <c r="C104" s="71"/>
      <c r="D104" s="71"/>
      <c r="E104" s="71"/>
      <c r="F104" s="71"/>
      <c r="G104" s="349"/>
      <c r="H104" s="71"/>
      <c r="I104" s="71"/>
      <c r="J104" s="71"/>
      <c r="K104" s="71"/>
      <c r="L104" s="71"/>
      <c r="M104" s="71"/>
      <c r="N104" s="71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</row>
    <row r="105" spans="1:25" customFormat="1" ht="15.75" customHeight="1" x14ac:dyDescent="0.3">
      <c r="A105" s="71"/>
      <c r="B105" s="71"/>
      <c r="C105" s="71"/>
      <c r="D105" s="71"/>
      <c r="E105" s="71"/>
      <c r="F105" s="71"/>
      <c r="G105" s="349"/>
      <c r="H105" s="71"/>
      <c r="I105" s="71"/>
      <c r="J105" s="71"/>
      <c r="K105" s="71"/>
      <c r="L105" s="71"/>
      <c r="M105" s="71"/>
      <c r="N105" s="71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</row>
    <row r="106" spans="1:25" customFormat="1" ht="15.75" customHeight="1" x14ac:dyDescent="0.3">
      <c r="A106" s="71"/>
      <c r="B106" s="71"/>
      <c r="C106" s="71"/>
      <c r="D106" s="71"/>
      <c r="E106" s="71"/>
      <c r="F106" s="71"/>
      <c r="G106" s="349"/>
      <c r="H106" s="71"/>
      <c r="I106" s="71"/>
      <c r="J106" s="71"/>
      <c r="K106" s="71"/>
      <c r="L106" s="71"/>
      <c r="M106" s="71"/>
      <c r="N106" s="71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</row>
    <row r="107" spans="1:25" customFormat="1" ht="15.75" customHeight="1" x14ac:dyDescent="0.3">
      <c r="A107" s="71"/>
      <c r="B107" s="71"/>
      <c r="C107" s="71"/>
      <c r="D107" s="71"/>
      <c r="E107" s="71"/>
      <c r="F107" s="71"/>
      <c r="G107" s="349"/>
      <c r="H107" s="71"/>
      <c r="I107" s="71"/>
      <c r="J107" s="71"/>
      <c r="K107" s="71"/>
      <c r="L107" s="71"/>
      <c r="M107" s="71"/>
      <c r="N107" s="71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</row>
    <row r="108" spans="1:25" customFormat="1" ht="15.75" customHeight="1" x14ac:dyDescent="0.3">
      <c r="A108" s="71"/>
      <c r="B108" s="71"/>
      <c r="C108" s="71"/>
      <c r="D108" s="71"/>
      <c r="E108" s="71"/>
      <c r="F108" s="71"/>
      <c r="G108" s="349"/>
      <c r="H108" s="71"/>
      <c r="I108" s="71"/>
      <c r="J108" s="71"/>
      <c r="K108" s="71"/>
      <c r="L108" s="71"/>
      <c r="M108" s="71"/>
      <c r="N108" s="71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</row>
    <row r="109" spans="1:25" customFormat="1" ht="15.75" customHeight="1" x14ac:dyDescent="0.3">
      <c r="A109" s="71"/>
      <c r="B109" s="71"/>
      <c r="C109" s="71"/>
      <c r="D109" s="71"/>
      <c r="E109" s="71"/>
      <c r="F109" s="71"/>
      <c r="G109" s="349"/>
      <c r="H109" s="71"/>
      <c r="I109" s="71"/>
      <c r="J109" s="71"/>
      <c r="K109" s="71"/>
      <c r="L109" s="71"/>
      <c r="M109" s="71"/>
      <c r="N109" s="71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</row>
    <row r="110" spans="1:25" customFormat="1" ht="15.75" customHeight="1" x14ac:dyDescent="0.3">
      <c r="A110" s="71"/>
      <c r="B110" s="71"/>
      <c r="C110" s="71"/>
      <c r="D110" s="71"/>
      <c r="E110" s="71"/>
      <c r="F110" s="71"/>
      <c r="G110" s="349"/>
      <c r="H110" s="71"/>
      <c r="I110" s="71"/>
      <c r="J110" s="71"/>
      <c r="K110" s="71"/>
      <c r="L110" s="71"/>
      <c r="M110" s="71"/>
      <c r="N110" s="71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</row>
    <row r="111" spans="1:25" customFormat="1" ht="15.75" customHeight="1" x14ac:dyDescent="0.3">
      <c r="A111" s="71"/>
      <c r="B111" s="71"/>
      <c r="C111" s="71"/>
      <c r="D111" s="71"/>
      <c r="E111" s="71"/>
      <c r="F111" s="71"/>
      <c r="G111" s="349"/>
      <c r="H111" s="71"/>
      <c r="I111" s="71"/>
      <c r="J111" s="71"/>
      <c r="K111" s="71"/>
      <c r="L111" s="71"/>
      <c r="M111" s="71"/>
      <c r="N111" s="71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</row>
  </sheetData>
  <sortState xmlns:xlrd2="http://schemas.microsoft.com/office/spreadsheetml/2017/richdata2" ref="H46:N51">
    <sortCondition descending="1" ref="N46"/>
    <sortCondition descending="1" ref="M46"/>
  </sortState>
  <mergeCells count="1">
    <mergeCell ref="I2:N2"/>
  </mergeCells>
  <hyperlinks>
    <hyperlink ref="A2" location="'Index'!A3" tooltip="Go to the Index sheet" display="á" xr:uid="{9D910912-1467-4053-BD2D-0C38E7DFAA0D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80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6234B-6845-40CA-818E-7548CA30FA2C}">
  <sheetPr codeName="Sheet42">
    <tabColor theme="5" tint="-0.249977111117893"/>
    <pageSetUpPr fitToPage="1"/>
  </sheetPr>
  <dimension ref="A1:Y81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6" width="8.7109375" style="10" customWidth="1"/>
    <col min="7" max="7" width="5" style="10" customWidth="1"/>
    <col min="8" max="8" width="9.7109375" style="10" customWidth="1"/>
    <col min="9" max="9" width="5" style="10" customWidth="1"/>
    <col min="10" max="10" width="1.7109375" style="10" customWidth="1"/>
    <col min="11" max="11" width="2.7109375" style="36" customWidth="1"/>
    <col min="12" max="13" width="20.7109375" style="10" customWidth="1"/>
    <col min="14" max="16" width="7.7109375" style="10" customWidth="1"/>
    <col min="17" max="17" width="5" style="10" customWidth="1"/>
    <col min="18" max="18" width="8.7109375" style="10" customWidth="1"/>
    <col min="19" max="21" width="5" style="10" customWidth="1"/>
    <col min="22" max="22" width="3.7109375" style="10" customWidth="1"/>
    <col min="23" max="23" width="5" style="10" customWidth="1"/>
    <col min="24" max="25" width="10.28515625" style="10"/>
  </cols>
  <sheetData>
    <row r="1" spans="1:25" ht="18" x14ac:dyDescent="0.35">
      <c r="A1" s="86"/>
      <c r="B1" s="2" t="s">
        <v>1427</v>
      </c>
      <c r="C1" s="2"/>
      <c r="D1" s="3"/>
      <c r="E1" s="3"/>
      <c r="F1" s="3"/>
      <c r="G1" s="2"/>
      <c r="H1" s="3"/>
      <c r="I1" s="4" t="s">
        <v>1489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59"/>
      <c r="D2" s="7" t="s">
        <v>3</v>
      </c>
      <c r="E2" s="7"/>
      <c r="F2" s="7"/>
      <c r="G2" s="7"/>
      <c r="H2" s="7"/>
      <c r="I2" s="7"/>
    </row>
    <row r="3" spans="1:25" ht="15.75" customHeight="1" x14ac:dyDescent="0.3">
      <c r="A3" s="1"/>
      <c r="B3" s="8" t="s">
        <v>4</v>
      </c>
      <c r="C3" s="9" t="s">
        <v>1603</v>
      </c>
      <c r="D3" s="9"/>
      <c r="E3" s="9" t="s">
        <v>1740</v>
      </c>
      <c r="F3" s="8"/>
      <c r="G3" s="8"/>
      <c r="H3" s="8"/>
      <c r="I3" s="8"/>
      <c r="J3" s="8"/>
      <c r="K3" s="1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25" ht="15.75" customHeight="1" x14ac:dyDescent="0.3">
      <c r="A4" s="327">
        <v>2</v>
      </c>
      <c r="B4" s="332" t="s">
        <v>10</v>
      </c>
      <c r="C4" s="333" t="s">
        <v>11</v>
      </c>
      <c r="D4" s="314"/>
      <c r="E4" s="334"/>
      <c r="F4" s="319" t="s">
        <v>12</v>
      </c>
      <c r="G4" s="319" t="s">
        <v>13</v>
      </c>
      <c r="H4" s="319" t="s">
        <v>14</v>
      </c>
      <c r="I4" s="320" t="s">
        <v>15</v>
      </c>
      <c r="K4" s="10"/>
    </row>
    <row r="5" spans="1:25" ht="15.75" customHeight="1" x14ac:dyDescent="0.3">
      <c r="A5" s="15">
        <v>5</v>
      </c>
      <c r="B5" s="16" t="s">
        <v>1465</v>
      </c>
      <c r="C5" s="16" t="s">
        <v>45</v>
      </c>
      <c r="D5" s="352">
        <v>100.003</v>
      </c>
      <c r="E5" s="352">
        <v>99.004999999999995</v>
      </c>
      <c r="F5" s="365">
        <f>SUM(D5,E5)</f>
        <v>199.00799999999998</v>
      </c>
      <c r="G5" s="18">
        <v>6</v>
      </c>
      <c r="H5" s="365">
        <v>1396.046</v>
      </c>
      <c r="I5" s="19">
        <v>53</v>
      </c>
      <c r="K5" s="10"/>
    </row>
    <row r="6" spans="1:25" ht="15.75" customHeight="1" x14ac:dyDescent="0.3">
      <c r="A6" s="20">
        <v>6</v>
      </c>
      <c r="B6" s="27" t="s">
        <v>1606</v>
      </c>
      <c r="C6" s="27" t="s">
        <v>26</v>
      </c>
      <c r="D6" s="338">
        <v>100.004</v>
      </c>
      <c r="E6" s="338">
        <v>100.002</v>
      </c>
      <c r="F6" s="339">
        <f>SUM(D6,E6)</f>
        <v>200.006</v>
      </c>
      <c r="G6" s="23">
        <v>8</v>
      </c>
      <c r="H6" s="339">
        <v>1395.037</v>
      </c>
      <c r="I6" s="29">
        <v>45</v>
      </c>
      <c r="N6" s="361"/>
      <c r="O6" s="361"/>
      <c r="P6" s="361"/>
      <c r="R6" s="361"/>
      <c r="S6" s="362"/>
    </row>
    <row r="7" spans="1:25" ht="15.75" customHeight="1" x14ac:dyDescent="0.3">
      <c r="A7" s="20">
        <v>2</v>
      </c>
      <c r="B7" s="27" t="s">
        <v>1604</v>
      </c>
      <c r="C7" s="27" t="s">
        <v>683</v>
      </c>
      <c r="D7" s="338">
        <v>100.002</v>
      </c>
      <c r="E7" s="338">
        <v>99.001000000000005</v>
      </c>
      <c r="F7" s="339">
        <f>SUM(D7,E7)</f>
        <v>199.00299999999999</v>
      </c>
      <c r="G7" s="23">
        <v>5</v>
      </c>
      <c r="H7" s="339">
        <v>1394.0339999999999</v>
      </c>
      <c r="I7" s="25">
        <v>45</v>
      </c>
      <c r="J7" s="91"/>
      <c r="K7" s="10"/>
    </row>
    <row r="8" spans="1:25" ht="15.75" customHeight="1" x14ac:dyDescent="0.3">
      <c r="A8" s="20">
        <v>1</v>
      </c>
      <c r="B8" s="27" t="s">
        <v>1460</v>
      </c>
      <c r="C8" s="27" t="s">
        <v>1461</v>
      </c>
      <c r="D8" s="338">
        <v>100.002</v>
      </c>
      <c r="E8" s="338">
        <v>100.001</v>
      </c>
      <c r="F8" s="339">
        <f>SUM(D8,E8)</f>
        <v>200.00299999999999</v>
      </c>
      <c r="G8" s="23">
        <v>7</v>
      </c>
      <c r="H8" s="339">
        <v>1394.0330000000001</v>
      </c>
      <c r="I8" s="25">
        <v>42</v>
      </c>
    </row>
    <row r="9" spans="1:25" ht="15.75" customHeight="1" x14ac:dyDescent="0.3">
      <c r="A9" s="20">
        <v>8</v>
      </c>
      <c r="B9" s="27" t="s">
        <v>237</v>
      </c>
      <c r="C9" s="27" t="s">
        <v>127</v>
      </c>
      <c r="D9" s="338">
        <v>99.004000000000005</v>
      </c>
      <c r="E9" s="338">
        <v>99.001000000000005</v>
      </c>
      <c r="F9" s="339">
        <f>SUM(D9,E9)</f>
        <v>198.005</v>
      </c>
      <c r="G9" s="23">
        <v>4</v>
      </c>
      <c r="H9" s="339">
        <v>1391.038</v>
      </c>
      <c r="I9" s="29">
        <v>39</v>
      </c>
      <c r="P9" s="363"/>
      <c r="Q9" s="363"/>
      <c r="R9" s="363"/>
      <c r="S9" s="363"/>
    </row>
    <row r="10" spans="1:25" ht="15.75" customHeight="1" x14ac:dyDescent="0.3">
      <c r="A10" s="20">
        <v>4</v>
      </c>
      <c r="B10" s="27" t="s">
        <v>1462</v>
      </c>
      <c r="C10" s="27" t="s">
        <v>1461</v>
      </c>
      <c r="D10" s="338">
        <v>100.005</v>
      </c>
      <c r="E10" s="338">
        <v>100.003</v>
      </c>
      <c r="F10" s="339">
        <f>SUM(D10,E10)</f>
        <v>200.00799999999998</v>
      </c>
      <c r="G10" s="23">
        <v>9</v>
      </c>
      <c r="H10" s="339">
        <v>1385.03</v>
      </c>
      <c r="I10" s="29">
        <v>33</v>
      </c>
    </row>
    <row r="11" spans="1:25" ht="15.75" customHeight="1" x14ac:dyDescent="0.3">
      <c r="A11" s="20">
        <v>7</v>
      </c>
      <c r="B11" s="27" t="s">
        <v>363</v>
      </c>
      <c r="C11" s="27" t="s">
        <v>326</v>
      </c>
      <c r="D11" s="338" t="s">
        <v>135</v>
      </c>
      <c r="E11" s="338"/>
      <c r="F11" s="339">
        <f>SUM(D11,E11)</f>
        <v>0</v>
      </c>
      <c r="G11" s="23">
        <v>0</v>
      </c>
      <c r="H11" s="339">
        <v>1190.0249999999999</v>
      </c>
      <c r="I11" s="29">
        <v>26</v>
      </c>
    </row>
    <row r="12" spans="1:25" ht="15.75" customHeight="1" x14ac:dyDescent="0.3">
      <c r="A12" s="20">
        <v>9</v>
      </c>
      <c r="B12" s="27" t="s">
        <v>1466</v>
      </c>
      <c r="C12" s="27" t="s">
        <v>158</v>
      </c>
      <c r="D12" s="338">
        <v>99.003</v>
      </c>
      <c r="E12" s="338">
        <v>99</v>
      </c>
      <c r="F12" s="339">
        <f>SUM(D12,E12)</f>
        <v>198.00299999999999</v>
      </c>
      <c r="G12" s="23">
        <v>2</v>
      </c>
      <c r="H12" s="339">
        <v>1382.0269999999998</v>
      </c>
      <c r="I12" s="29">
        <v>24</v>
      </c>
    </row>
    <row r="13" spans="1:25" ht="15.75" customHeight="1" x14ac:dyDescent="0.3">
      <c r="A13" s="366">
        <v>3</v>
      </c>
      <c r="B13" s="367" t="s">
        <v>1605</v>
      </c>
      <c r="C13" s="367" t="s">
        <v>326</v>
      </c>
      <c r="D13" s="368">
        <v>100.002</v>
      </c>
      <c r="E13" s="368">
        <v>98.003</v>
      </c>
      <c r="F13" s="369">
        <f>SUM(D13,E13)</f>
        <v>198.005</v>
      </c>
      <c r="G13" s="370">
        <v>4</v>
      </c>
      <c r="H13" s="342">
        <v>1372.0259999999998</v>
      </c>
      <c r="I13" s="35">
        <v>17</v>
      </c>
    </row>
    <row r="14" spans="1:25" ht="15.75" customHeight="1" x14ac:dyDescent="0.3"/>
    <row r="15" spans="1:25" ht="15.75" customHeight="1" x14ac:dyDescent="0.3">
      <c r="A15" s="1"/>
      <c r="B15" s="8" t="s">
        <v>7</v>
      </c>
      <c r="C15" s="9" t="s">
        <v>1607</v>
      </c>
      <c r="D15" s="9"/>
      <c r="E15" s="9" t="s">
        <v>1747</v>
      </c>
      <c r="F15" s="8"/>
      <c r="G15" s="8"/>
      <c r="H15" s="8"/>
      <c r="I15" s="8"/>
    </row>
    <row r="16" spans="1:25" ht="15.75" customHeight="1" x14ac:dyDescent="0.3">
      <c r="A16" s="327">
        <v>2</v>
      </c>
      <c r="B16" s="332" t="s">
        <v>10</v>
      </c>
      <c r="C16" s="333" t="s">
        <v>11</v>
      </c>
      <c r="D16" s="314"/>
      <c r="E16" s="334"/>
      <c r="F16" s="319" t="s">
        <v>12</v>
      </c>
      <c r="G16" s="319" t="s">
        <v>13</v>
      </c>
      <c r="H16" s="319" t="s">
        <v>14</v>
      </c>
      <c r="I16" s="320" t="s">
        <v>15</v>
      </c>
    </row>
    <row r="17" spans="1:9" ht="15.75" customHeight="1" x14ac:dyDescent="0.3">
      <c r="A17" s="15">
        <v>4</v>
      </c>
      <c r="B17" s="16" t="s">
        <v>1463</v>
      </c>
      <c r="C17" s="16" t="s">
        <v>1464</v>
      </c>
      <c r="D17" s="352">
        <v>100.002</v>
      </c>
      <c r="E17" s="352">
        <v>100.002</v>
      </c>
      <c r="F17" s="365">
        <f>SUM(D17,E17)</f>
        <v>200.00399999999999</v>
      </c>
      <c r="G17" s="18">
        <v>8</v>
      </c>
      <c r="H17" s="365">
        <v>1397.0339999999999</v>
      </c>
      <c r="I17" s="19">
        <v>56</v>
      </c>
    </row>
    <row r="18" spans="1:9" ht="15.75" customHeight="1" x14ac:dyDescent="0.3">
      <c r="A18" s="20">
        <v>5</v>
      </c>
      <c r="B18" s="27" t="s">
        <v>107</v>
      </c>
      <c r="C18" s="27" t="s">
        <v>45</v>
      </c>
      <c r="D18" s="338">
        <v>100.003</v>
      </c>
      <c r="E18" s="338">
        <v>100.001</v>
      </c>
      <c r="F18" s="339">
        <f>SUM(D18,E18)</f>
        <v>200.00400000000002</v>
      </c>
      <c r="G18" s="23">
        <v>8</v>
      </c>
      <c r="H18" s="339">
        <v>1391.0279999999998</v>
      </c>
      <c r="I18" s="29">
        <v>41</v>
      </c>
    </row>
    <row r="19" spans="1:9" ht="15.75" customHeight="1" x14ac:dyDescent="0.3">
      <c r="A19" s="20">
        <v>7</v>
      </c>
      <c r="B19" s="27" t="s">
        <v>973</v>
      </c>
      <c r="C19" s="27" t="s">
        <v>41</v>
      </c>
      <c r="D19" s="338">
        <v>100.003</v>
      </c>
      <c r="E19" s="338">
        <v>100.003</v>
      </c>
      <c r="F19" s="339">
        <f>SUM(D19,E19)</f>
        <v>200.006</v>
      </c>
      <c r="G19" s="23">
        <v>9</v>
      </c>
      <c r="H19" s="339">
        <v>1388.039</v>
      </c>
      <c r="I19" s="29">
        <v>41</v>
      </c>
    </row>
    <row r="20" spans="1:9" ht="15.75" customHeight="1" x14ac:dyDescent="0.3">
      <c r="A20" s="20">
        <v>8</v>
      </c>
      <c r="B20" s="27" t="s">
        <v>157</v>
      </c>
      <c r="C20" s="27" t="s">
        <v>158</v>
      </c>
      <c r="D20" s="338">
        <v>99.001999999999995</v>
      </c>
      <c r="E20" s="338">
        <v>98.003</v>
      </c>
      <c r="F20" s="339">
        <f>SUM(D20,E20)</f>
        <v>197.005</v>
      </c>
      <c r="G20" s="23">
        <v>3</v>
      </c>
      <c r="H20" s="339">
        <v>1385.0340000000001</v>
      </c>
      <c r="I20" s="29">
        <v>39</v>
      </c>
    </row>
    <row r="21" spans="1:9" ht="15.75" customHeight="1" x14ac:dyDescent="0.3">
      <c r="A21" s="20">
        <v>1</v>
      </c>
      <c r="B21" s="27" t="s">
        <v>1491</v>
      </c>
      <c r="C21" s="27" t="s">
        <v>742</v>
      </c>
      <c r="D21" s="338">
        <v>100.001</v>
      </c>
      <c r="E21" s="338">
        <v>99.001000000000005</v>
      </c>
      <c r="F21" s="339">
        <f>SUM(D21,E21)</f>
        <v>199.00200000000001</v>
      </c>
      <c r="G21" s="23">
        <v>5</v>
      </c>
      <c r="H21" s="339">
        <v>1386.0300000000002</v>
      </c>
      <c r="I21" s="25">
        <v>37</v>
      </c>
    </row>
    <row r="22" spans="1:9" ht="15.75" customHeight="1" x14ac:dyDescent="0.3">
      <c r="A22" s="20">
        <v>6</v>
      </c>
      <c r="B22" s="27" t="s">
        <v>484</v>
      </c>
      <c r="C22" s="27" t="s">
        <v>604</v>
      </c>
      <c r="D22" s="338">
        <v>100.004</v>
      </c>
      <c r="E22" s="338">
        <v>99</v>
      </c>
      <c r="F22" s="339">
        <f>SUM(D22,E22)</f>
        <v>199.00400000000002</v>
      </c>
      <c r="G22" s="23">
        <v>6</v>
      </c>
      <c r="H22" s="339">
        <v>1387.0230000000001</v>
      </c>
      <c r="I22" s="29">
        <v>33</v>
      </c>
    </row>
    <row r="23" spans="1:9" ht="15.75" customHeight="1" x14ac:dyDescent="0.3">
      <c r="A23" s="20">
        <v>2</v>
      </c>
      <c r="B23" s="27" t="s">
        <v>1608</v>
      </c>
      <c r="C23" s="27" t="s">
        <v>596</v>
      </c>
      <c r="D23" s="338">
        <v>100.001</v>
      </c>
      <c r="E23" s="338">
        <v>98.001000000000005</v>
      </c>
      <c r="F23" s="339">
        <f>SUM(D23,E23)</f>
        <v>198.00200000000001</v>
      </c>
      <c r="G23" s="23">
        <v>4</v>
      </c>
      <c r="H23" s="339">
        <v>1383.0269999999998</v>
      </c>
      <c r="I23" s="29">
        <v>33</v>
      </c>
    </row>
    <row r="24" spans="1:9" ht="15.75" customHeight="1" x14ac:dyDescent="0.3">
      <c r="A24" s="20">
        <v>9</v>
      </c>
      <c r="B24" s="27" t="s">
        <v>1610</v>
      </c>
      <c r="C24" s="27" t="s">
        <v>59</v>
      </c>
      <c r="D24" s="338">
        <v>99.001999999999995</v>
      </c>
      <c r="E24" s="338">
        <v>98</v>
      </c>
      <c r="F24" s="339">
        <f>SUM(D24,E24)</f>
        <v>197.00200000000001</v>
      </c>
      <c r="G24" s="23">
        <v>2</v>
      </c>
      <c r="H24" s="339">
        <v>1379.0209999999997</v>
      </c>
      <c r="I24" s="29">
        <v>26</v>
      </c>
    </row>
    <row r="25" spans="1:9" ht="15.75" customHeight="1" x14ac:dyDescent="0.3">
      <c r="A25" s="366">
        <v>3</v>
      </c>
      <c r="B25" s="367" t="s">
        <v>1609</v>
      </c>
      <c r="C25" s="367" t="s">
        <v>127</v>
      </c>
      <c r="D25" s="368">
        <v>99.003</v>
      </c>
      <c r="E25" s="368">
        <v>97.001999999999995</v>
      </c>
      <c r="F25" s="369">
        <f>SUM(D25,E25)</f>
        <v>196.005</v>
      </c>
      <c r="G25" s="370">
        <v>1</v>
      </c>
      <c r="H25" s="342">
        <v>1373.0230000000001</v>
      </c>
      <c r="I25" s="35">
        <v>17</v>
      </c>
    </row>
    <row r="26" spans="1:9" ht="15.75" customHeight="1" x14ac:dyDescent="0.3"/>
    <row r="27" spans="1:9" ht="15.75" customHeight="1" x14ac:dyDescent="0.3">
      <c r="A27" s="1"/>
      <c r="B27" s="8" t="s">
        <v>46</v>
      </c>
      <c r="C27" s="9" t="s">
        <v>1147</v>
      </c>
      <c r="D27" s="9"/>
      <c r="E27" s="9" t="s">
        <v>1726</v>
      </c>
      <c r="F27" s="8"/>
      <c r="G27" s="8"/>
      <c r="H27" s="8"/>
      <c r="I27" s="8"/>
    </row>
    <row r="28" spans="1:9" ht="15.75" customHeight="1" x14ac:dyDescent="0.3">
      <c r="A28" s="327">
        <v>2</v>
      </c>
      <c r="B28" s="332" t="s">
        <v>10</v>
      </c>
      <c r="C28" s="333" t="s">
        <v>11</v>
      </c>
      <c r="D28" s="314"/>
      <c r="E28" s="334"/>
      <c r="F28" s="319" t="s">
        <v>12</v>
      </c>
      <c r="G28" s="319" t="s">
        <v>13</v>
      </c>
      <c r="H28" s="319" t="s">
        <v>14</v>
      </c>
      <c r="I28" s="320" t="s">
        <v>15</v>
      </c>
    </row>
    <row r="29" spans="1:9" ht="15.75" customHeight="1" x14ac:dyDescent="0.3">
      <c r="A29" s="15">
        <v>5</v>
      </c>
      <c r="B29" s="16" t="s">
        <v>1471</v>
      </c>
      <c r="C29" s="16" t="s">
        <v>1464</v>
      </c>
      <c r="D29" s="352">
        <v>100.003</v>
      </c>
      <c r="E29" s="352">
        <v>100.002</v>
      </c>
      <c r="F29" s="365">
        <f>SUM(D29,E29)</f>
        <v>200.005</v>
      </c>
      <c r="G29" s="18">
        <v>8</v>
      </c>
      <c r="H29" s="365">
        <v>1394.029</v>
      </c>
      <c r="I29" s="19">
        <v>55</v>
      </c>
    </row>
    <row r="30" spans="1:9" ht="15.75" customHeight="1" x14ac:dyDescent="0.3">
      <c r="A30" s="20">
        <v>1</v>
      </c>
      <c r="B30" s="27" t="s">
        <v>1611</v>
      </c>
      <c r="C30" s="27" t="s">
        <v>1464</v>
      </c>
      <c r="D30" s="338">
        <v>100.003</v>
      </c>
      <c r="E30" s="338">
        <v>100.003</v>
      </c>
      <c r="F30" s="339">
        <f>SUM(D30,E30)</f>
        <v>200.006</v>
      </c>
      <c r="G30" s="23">
        <v>9</v>
      </c>
      <c r="H30" s="339">
        <v>1382.0319999999999</v>
      </c>
      <c r="I30" s="25">
        <v>48</v>
      </c>
    </row>
    <row r="31" spans="1:9" ht="15.75" customHeight="1" x14ac:dyDescent="0.3">
      <c r="A31" s="20">
        <v>2</v>
      </c>
      <c r="B31" s="27" t="s">
        <v>1275</v>
      </c>
      <c r="C31" s="27" t="s">
        <v>39</v>
      </c>
      <c r="D31" s="338">
        <v>100.001</v>
      </c>
      <c r="E31" s="338">
        <v>99</v>
      </c>
      <c r="F31" s="339">
        <f>SUM(D31,E31)</f>
        <v>199.001</v>
      </c>
      <c r="G31" s="23">
        <v>6</v>
      </c>
      <c r="H31" s="339">
        <v>1384.0249999999999</v>
      </c>
      <c r="I31" s="29">
        <v>45</v>
      </c>
    </row>
    <row r="32" spans="1:9" ht="15.75" customHeight="1" x14ac:dyDescent="0.3">
      <c r="A32" s="20">
        <v>3</v>
      </c>
      <c r="B32" s="27" t="s">
        <v>483</v>
      </c>
      <c r="C32" s="27" t="s">
        <v>326</v>
      </c>
      <c r="D32" s="338">
        <v>100.004</v>
      </c>
      <c r="E32" s="338">
        <v>98.004000000000005</v>
      </c>
      <c r="F32" s="339">
        <f>SUM(D32,E32)</f>
        <v>198.00800000000001</v>
      </c>
      <c r="G32" s="23">
        <v>5</v>
      </c>
      <c r="H32" s="339">
        <v>1382.03</v>
      </c>
      <c r="I32" s="29">
        <v>44</v>
      </c>
    </row>
    <row r="33" spans="1:9" ht="15.75" customHeight="1" x14ac:dyDescent="0.3">
      <c r="A33" s="20">
        <v>9</v>
      </c>
      <c r="B33" s="27" t="s">
        <v>1192</v>
      </c>
      <c r="C33" s="27" t="s">
        <v>75</v>
      </c>
      <c r="D33" s="338">
        <v>100.003</v>
      </c>
      <c r="E33" s="338">
        <v>99.003</v>
      </c>
      <c r="F33" s="339">
        <f>SUM(D33,E33)</f>
        <v>199.006</v>
      </c>
      <c r="G33" s="23">
        <v>7</v>
      </c>
      <c r="H33" s="339">
        <v>1371.02</v>
      </c>
      <c r="I33" s="29">
        <v>38</v>
      </c>
    </row>
    <row r="34" spans="1:9" ht="15.75" customHeight="1" x14ac:dyDescent="0.3">
      <c r="A34" s="20">
        <v>7</v>
      </c>
      <c r="B34" s="27" t="s">
        <v>1613</v>
      </c>
      <c r="C34" s="27" t="s">
        <v>59</v>
      </c>
      <c r="D34" s="338">
        <v>99.001999999999995</v>
      </c>
      <c r="E34" s="338">
        <v>97.001000000000005</v>
      </c>
      <c r="F34" s="339">
        <f>SUM(D34,E34)</f>
        <v>196.00299999999999</v>
      </c>
      <c r="G34" s="23">
        <v>4</v>
      </c>
      <c r="H34" s="339">
        <v>1373.0239999999999</v>
      </c>
      <c r="I34" s="29">
        <v>37</v>
      </c>
    </row>
    <row r="35" spans="1:9" ht="15.75" customHeight="1" x14ac:dyDescent="0.3">
      <c r="A35" s="20">
        <v>4</v>
      </c>
      <c r="B35" s="27" t="s">
        <v>359</v>
      </c>
      <c r="C35" s="27" t="s">
        <v>326</v>
      </c>
      <c r="D35" s="338">
        <v>98.001000000000005</v>
      </c>
      <c r="E35" s="338">
        <v>95.001000000000005</v>
      </c>
      <c r="F35" s="339">
        <f>SUM(D35,E35)</f>
        <v>193.00200000000001</v>
      </c>
      <c r="G35" s="23">
        <v>3</v>
      </c>
      <c r="H35" s="339">
        <v>1323.008</v>
      </c>
      <c r="I35" s="29">
        <v>20</v>
      </c>
    </row>
    <row r="36" spans="1:9" ht="15.75" customHeight="1" x14ac:dyDescent="0.3">
      <c r="A36" s="20">
        <v>8</v>
      </c>
      <c r="B36" s="27" t="s">
        <v>1614</v>
      </c>
      <c r="C36" s="27" t="s">
        <v>127</v>
      </c>
      <c r="D36" s="338">
        <v>97.001999999999995</v>
      </c>
      <c r="E36" s="338">
        <v>95.003</v>
      </c>
      <c r="F36" s="339">
        <f>SUM(D36,E36)</f>
        <v>192.005</v>
      </c>
      <c r="G36" s="23">
        <v>2</v>
      </c>
      <c r="H36" s="339">
        <v>781.01499999999999</v>
      </c>
      <c r="I36" s="29">
        <v>17</v>
      </c>
    </row>
    <row r="37" spans="1:9" ht="15.75" customHeight="1" x14ac:dyDescent="0.3">
      <c r="A37" s="366">
        <v>6</v>
      </c>
      <c r="B37" s="367" t="s">
        <v>1612</v>
      </c>
      <c r="C37" s="367" t="s">
        <v>41</v>
      </c>
      <c r="D37" s="368" t="s">
        <v>135</v>
      </c>
      <c r="E37" s="368"/>
      <c r="F37" s="369">
        <f>SUM(D37,E37)</f>
        <v>0</v>
      </c>
      <c r="G37" s="370">
        <v>0</v>
      </c>
      <c r="H37" s="342">
        <v>0</v>
      </c>
      <c r="I37" s="35">
        <v>0</v>
      </c>
    </row>
    <row r="38" spans="1:9" ht="15.75" customHeight="1" x14ac:dyDescent="0.3"/>
    <row r="39" spans="1:9" ht="15.75" customHeight="1" x14ac:dyDescent="0.3">
      <c r="A39" s="1"/>
      <c r="B39" s="8" t="s">
        <v>49</v>
      </c>
      <c r="C39" s="9" t="s">
        <v>1615</v>
      </c>
      <c r="D39" s="9"/>
      <c r="E39" s="9" t="s">
        <v>1748</v>
      </c>
      <c r="F39" s="8"/>
      <c r="G39" s="8"/>
      <c r="H39" s="8"/>
      <c r="I39" s="8"/>
    </row>
    <row r="40" spans="1:9" ht="15.75" customHeight="1" x14ac:dyDescent="0.3">
      <c r="A40" s="327">
        <v>2</v>
      </c>
      <c r="B40" s="332" t="s">
        <v>10</v>
      </c>
      <c r="C40" s="333" t="s">
        <v>11</v>
      </c>
      <c r="D40" s="314"/>
      <c r="E40" s="334"/>
      <c r="F40" s="319" t="s">
        <v>12</v>
      </c>
      <c r="G40" s="319" t="s">
        <v>13</v>
      </c>
      <c r="H40" s="319" t="s">
        <v>14</v>
      </c>
      <c r="I40" s="320" t="s">
        <v>15</v>
      </c>
    </row>
    <row r="41" spans="1:9" ht="15.75" customHeight="1" x14ac:dyDescent="0.3">
      <c r="A41" s="15">
        <v>6</v>
      </c>
      <c r="B41" s="16" t="s">
        <v>1619</v>
      </c>
      <c r="C41" s="16" t="s">
        <v>43</v>
      </c>
      <c r="D41" s="352">
        <v>100.006</v>
      </c>
      <c r="E41" s="352">
        <v>100.003</v>
      </c>
      <c r="F41" s="365">
        <f>SUM(D41,E41)</f>
        <v>200.00900000000001</v>
      </c>
      <c r="G41" s="18">
        <v>9</v>
      </c>
      <c r="H41" s="365">
        <v>1396.039</v>
      </c>
      <c r="I41" s="19">
        <v>55</v>
      </c>
    </row>
    <row r="42" spans="1:9" ht="15.75" customHeight="1" x14ac:dyDescent="0.3">
      <c r="A42" s="20">
        <v>7</v>
      </c>
      <c r="B42" s="27" t="s">
        <v>1470</v>
      </c>
      <c r="C42" s="27" t="s">
        <v>45</v>
      </c>
      <c r="D42" s="338">
        <v>100.001</v>
      </c>
      <c r="E42" s="338">
        <v>99.001999999999995</v>
      </c>
      <c r="F42" s="339">
        <f>SUM(D42,E42)</f>
        <v>199.00299999999999</v>
      </c>
      <c r="G42" s="23">
        <v>8</v>
      </c>
      <c r="H42" s="339">
        <v>1390.029</v>
      </c>
      <c r="I42" s="29">
        <v>49</v>
      </c>
    </row>
    <row r="43" spans="1:9" ht="15.75" customHeight="1" x14ac:dyDescent="0.3">
      <c r="A43" s="20">
        <v>9</v>
      </c>
      <c r="B43" s="27" t="s">
        <v>339</v>
      </c>
      <c r="C43" s="27" t="s">
        <v>326</v>
      </c>
      <c r="D43" s="338">
        <v>98</v>
      </c>
      <c r="E43" s="338">
        <v>98</v>
      </c>
      <c r="F43" s="339">
        <f>SUM(D43,E43)</f>
        <v>196</v>
      </c>
      <c r="G43" s="23">
        <v>4</v>
      </c>
      <c r="H43" s="339">
        <v>1385.0249999999999</v>
      </c>
      <c r="I43" s="29">
        <v>43</v>
      </c>
    </row>
    <row r="44" spans="1:9" ht="15.75" customHeight="1" x14ac:dyDescent="0.3">
      <c r="A44" s="20">
        <v>2</v>
      </c>
      <c r="B44" s="27" t="s">
        <v>1574</v>
      </c>
      <c r="C44" s="27" t="s">
        <v>550</v>
      </c>
      <c r="D44" s="338">
        <v>99.001999999999995</v>
      </c>
      <c r="E44" s="338">
        <v>97.001000000000005</v>
      </c>
      <c r="F44" s="339">
        <f>SUM(D44,E44)</f>
        <v>196.00299999999999</v>
      </c>
      <c r="G44" s="23">
        <v>6</v>
      </c>
      <c r="H44" s="339">
        <v>1375.0219999999999</v>
      </c>
      <c r="I44" s="29">
        <v>35</v>
      </c>
    </row>
    <row r="45" spans="1:9" ht="15.75" customHeight="1" x14ac:dyDescent="0.3">
      <c r="A45" s="20">
        <v>8</v>
      </c>
      <c r="B45" s="27" t="s">
        <v>325</v>
      </c>
      <c r="C45" s="27" t="s">
        <v>326</v>
      </c>
      <c r="D45" s="338">
        <v>99.001000000000005</v>
      </c>
      <c r="E45" s="338">
        <v>97.001000000000005</v>
      </c>
      <c r="F45" s="339">
        <f>SUM(D45,E45)</f>
        <v>196.00200000000001</v>
      </c>
      <c r="G45" s="23">
        <v>5</v>
      </c>
      <c r="H45" s="339">
        <v>1370.0139999999999</v>
      </c>
      <c r="I45" s="29">
        <v>31</v>
      </c>
    </row>
    <row r="46" spans="1:9" ht="15.75" customHeight="1" x14ac:dyDescent="0.3">
      <c r="A46" s="20">
        <v>3</v>
      </c>
      <c r="B46" s="27" t="s">
        <v>1617</v>
      </c>
      <c r="C46" s="27" t="s">
        <v>59</v>
      </c>
      <c r="D46" s="338">
        <v>97.001999999999995</v>
      </c>
      <c r="E46" s="338">
        <v>97</v>
      </c>
      <c r="F46" s="339">
        <f>SUM(D46,E46)</f>
        <v>194.00200000000001</v>
      </c>
      <c r="G46" s="23">
        <v>2</v>
      </c>
      <c r="H46" s="339">
        <v>1373.0189999999998</v>
      </c>
      <c r="I46" s="29">
        <v>30</v>
      </c>
    </row>
    <row r="47" spans="1:9" ht="15.75" customHeight="1" x14ac:dyDescent="0.3">
      <c r="A47" s="20">
        <v>1</v>
      </c>
      <c r="B47" s="27" t="s">
        <v>1616</v>
      </c>
      <c r="C47" s="27" t="s">
        <v>177</v>
      </c>
      <c r="D47" s="338">
        <v>98</v>
      </c>
      <c r="E47" s="338">
        <v>95</v>
      </c>
      <c r="F47" s="339">
        <f>SUM(D47,E47)</f>
        <v>193</v>
      </c>
      <c r="G47" s="23">
        <v>1</v>
      </c>
      <c r="H47" s="339">
        <v>1370.0219999999999</v>
      </c>
      <c r="I47" s="25">
        <v>28</v>
      </c>
    </row>
    <row r="48" spans="1:9" ht="15.75" customHeight="1" x14ac:dyDescent="0.3">
      <c r="A48" s="20">
        <v>4</v>
      </c>
      <c r="B48" s="27" t="s">
        <v>1618</v>
      </c>
      <c r="C48" s="27" t="s">
        <v>93</v>
      </c>
      <c r="D48" s="338">
        <v>99.001000000000005</v>
      </c>
      <c r="E48" s="338">
        <v>96</v>
      </c>
      <c r="F48" s="339">
        <f>SUM(D48,E48)</f>
        <v>195.001</v>
      </c>
      <c r="G48" s="23">
        <v>3</v>
      </c>
      <c r="H48" s="339">
        <v>1374.0149999999999</v>
      </c>
      <c r="I48" s="29">
        <v>26</v>
      </c>
    </row>
    <row r="49" spans="1:9" ht="15.75" customHeight="1" x14ac:dyDescent="0.3">
      <c r="A49" s="366">
        <v>5</v>
      </c>
      <c r="B49" s="367" t="s">
        <v>1469</v>
      </c>
      <c r="C49" s="367" t="s">
        <v>78</v>
      </c>
      <c r="D49" s="368">
        <v>99.004000000000005</v>
      </c>
      <c r="E49" s="368">
        <v>99</v>
      </c>
      <c r="F49" s="369">
        <f>SUM(D49,E49)</f>
        <v>198.00400000000002</v>
      </c>
      <c r="G49" s="370">
        <v>7</v>
      </c>
      <c r="H49" s="342">
        <v>1362.0160000000001</v>
      </c>
      <c r="I49" s="35">
        <v>20</v>
      </c>
    </row>
    <row r="50" spans="1:9" ht="15.75" customHeight="1" x14ac:dyDescent="0.3"/>
    <row r="51" spans="1:9" ht="15.75" customHeight="1" x14ac:dyDescent="0.3">
      <c r="A51" s="1"/>
      <c r="B51" s="8" t="s">
        <v>82</v>
      </c>
      <c r="C51" s="9" t="s">
        <v>1620</v>
      </c>
      <c r="D51" s="9"/>
      <c r="E51" s="9" t="s">
        <v>1749</v>
      </c>
      <c r="F51" s="8"/>
      <c r="G51" s="8"/>
      <c r="H51" s="8"/>
      <c r="I51" s="8"/>
    </row>
    <row r="52" spans="1:9" ht="15.75" customHeight="1" x14ac:dyDescent="0.3">
      <c r="A52" s="327">
        <v>2</v>
      </c>
      <c r="B52" s="332" t="s">
        <v>10</v>
      </c>
      <c r="C52" s="333" t="s">
        <v>11</v>
      </c>
      <c r="D52" s="314"/>
      <c r="E52" s="334"/>
      <c r="F52" s="319" t="s">
        <v>12</v>
      </c>
      <c r="G52" s="319" t="s">
        <v>13</v>
      </c>
      <c r="H52" s="319" t="s">
        <v>14</v>
      </c>
      <c r="I52" s="320" t="s">
        <v>15</v>
      </c>
    </row>
    <row r="53" spans="1:9" ht="15.75" customHeight="1" x14ac:dyDescent="0.3">
      <c r="A53" s="15">
        <v>4</v>
      </c>
      <c r="B53" s="16" t="s">
        <v>1475</v>
      </c>
      <c r="C53" s="16" t="s">
        <v>45</v>
      </c>
      <c r="D53" s="352">
        <v>100.002</v>
      </c>
      <c r="E53" s="352">
        <v>100.001</v>
      </c>
      <c r="F53" s="365">
        <f>SUM(D53,E53)</f>
        <v>200.00299999999999</v>
      </c>
      <c r="G53" s="18">
        <v>9</v>
      </c>
      <c r="H53" s="365">
        <v>1394.037</v>
      </c>
      <c r="I53" s="19">
        <v>59</v>
      </c>
    </row>
    <row r="54" spans="1:9" ht="15.75" customHeight="1" x14ac:dyDescent="0.3">
      <c r="A54" s="20">
        <v>2</v>
      </c>
      <c r="B54" s="27" t="s">
        <v>1468</v>
      </c>
      <c r="C54" s="27" t="s">
        <v>1461</v>
      </c>
      <c r="D54" s="338">
        <v>99.001000000000005</v>
      </c>
      <c r="E54" s="338">
        <v>99.001000000000005</v>
      </c>
      <c r="F54" s="339">
        <f>SUM(D54,E54)</f>
        <v>198.00200000000001</v>
      </c>
      <c r="G54" s="23">
        <v>7</v>
      </c>
      <c r="H54" s="339">
        <v>1387.027</v>
      </c>
      <c r="I54" s="29">
        <v>53</v>
      </c>
    </row>
    <row r="55" spans="1:9" ht="15.75" customHeight="1" x14ac:dyDescent="0.3">
      <c r="A55" s="20">
        <v>6</v>
      </c>
      <c r="B55" s="27" t="s">
        <v>1622</v>
      </c>
      <c r="C55" s="27" t="s">
        <v>64</v>
      </c>
      <c r="D55" s="338">
        <v>99.004000000000005</v>
      </c>
      <c r="E55" s="338">
        <v>99.003</v>
      </c>
      <c r="F55" s="339">
        <f>SUM(D55,E55)</f>
        <v>198.00700000000001</v>
      </c>
      <c r="G55" s="23">
        <v>8</v>
      </c>
      <c r="H55" s="339">
        <v>1377.0310000000002</v>
      </c>
      <c r="I55" s="29">
        <v>41</v>
      </c>
    </row>
    <row r="56" spans="1:9" ht="15.75" customHeight="1" x14ac:dyDescent="0.3">
      <c r="A56" s="20">
        <v>7</v>
      </c>
      <c r="B56" s="27" t="s">
        <v>1289</v>
      </c>
      <c r="C56" s="27" t="s">
        <v>1262</v>
      </c>
      <c r="D56" s="338">
        <v>99.001000000000005</v>
      </c>
      <c r="E56" s="338">
        <v>98.001999999999995</v>
      </c>
      <c r="F56" s="339">
        <f>SUM(D56,E56)</f>
        <v>197.00299999999999</v>
      </c>
      <c r="G56" s="23">
        <v>5</v>
      </c>
      <c r="H56" s="339">
        <v>1377.0229999999999</v>
      </c>
      <c r="I56" s="29">
        <v>39</v>
      </c>
    </row>
    <row r="57" spans="1:9" ht="15.75" customHeight="1" x14ac:dyDescent="0.3">
      <c r="A57" s="20">
        <v>3</v>
      </c>
      <c r="B57" s="27" t="s">
        <v>357</v>
      </c>
      <c r="C57" s="27" t="s">
        <v>17</v>
      </c>
      <c r="D57" s="338">
        <v>98.001000000000005</v>
      </c>
      <c r="E57" s="338">
        <v>97.001000000000005</v>
      </c>
      <c r="F57" s="339">
        <f>SUM(D57,E57)</f>
        <v>195.00200000000001</v>
      </c>
      <c r="G57" s="23">
        <v>2</v>
      </c>
      <c r="H57" s="339">
        <v>1372.0219999999999</v>
      </c>
      <c r="I57" s="29">
        <v>33</v>
      </c>
    </row>
    <row r="58" spans="1:9" ht="15.75" customHeight="1" x14ac:dyDescent="0.3">
      <c r="A58" s="20">
        <v>9</v>
      </c>
      <c r="B58" s="27" t="s">
        <v>1499</v>
      </c>
      <c r="C58" s="27" t="s">
        <v>742</v>
      </c>
      <c r="D58" s="338">
        <v>99.004000000000005</v>
      </c>
      <c r="E58" s="338">
        <v>97</v>
      </c>
      <c r="F58" s="339">
        <f>SUM(D58,E58)</f>
        <v>196.00400000000002</v>
      </c>
      <c r="G58" s="23">
        <v>4</v>
      </c>
      <c r="H58" s="339">
        <v>1363.0250000000001</v>
      </c>
      <c r="I58" s="29">
        <v>25</v>
      </c>
    </row>
    <row r="59" spans="1:9" ht="15.75" customHeight="1" x14ac:dyDescent="0.3">
      <c r="A59" s="20">
        <v>8</v>
      </c>
      <c r="B59" s="27" t="s">
        <v>1623</v>
      </c>
      <c r="C59" s="27" t="s">
        <v>69</v>
      </c>
      <c r="D59" s="338">
        <v>99.001000000000005</v>
      </c>
      <c r="E59" s="338">
        <v>97.001000000000005</v>
      </c>
      <c r="F59" s="339">
        <f>SUM(D59,E59)</f>
        <v>196.00200000000001</v>
      </c>
      <c r="G59" s="23">
        <v>3</v>
      </c>
      <c r="H59" s="339">
        <v>1361.0179999999998</v>
      </c>
      <c r="I59" s="29">
        <v>25</v>
      </c>
    </row>
    <row r="60" spans="1:9" ht="15.75" customHeight="1" x14ac:dyDescent="0.3">
      <c r="A60" s="20">
        <v>5</v>
      </c>
      <c r="B60" s="27" t="s">
        <v>1621</v>
      </c>
      <c r="C60" s="27" t="s">
        <v>104</v>
      </c>
      <c r="D60" s="338">
        <v>93.003</v>
      </c>
      <c r="E60" s="338">
        <v>93</v>
      </c>
      <c r="F60" s="339">
        <f>SUM(D60,E60)</f>
        <v>186.00299999999999</v>
      </c>
      <c r="G60" s="23">
        <v>1</v>
      </c>
      <c r="H60" s="339">
        <v>1350.0189999999998</v>
      </c>
      <c r="I60" s="29">
        <v>22</v>
      </c>
    </row>
    <row r="61" spans="1:9" ht="15.75" customHeight="1" x14ac:dyDescent="0.3">
      <c r="A61" s="366">
        <v>1</v>
      </c>
      <c r="B61" s="367" t="s">
        <v>1467</v>
      </c>
      <c r="C61" s="367" t="s">
        <v>596</v>
      </c>
      <c r="D61" s="368">
        <v>100.001</v>
      </c>
      <c r="E61" s="368">
        <v>98.001000000000005</v>
      </c>
      <c r="F61" s="369">
        <f>SUM(D61,E61)</f>
        <v>198.00200000000001</v>
      </c>
      <c r="G61" s="370">
        <v>7</v>
      </c>
      <c r="H61" s="342">
        <v>1351.0160000000001</v>
      </c>
      <c r="I61" s="55">
        <v>20</v>
      </c>
    </row>
    <row r="62" spans="1:9" ht="15.75" customHeight="1" x14ac:dyDescent="0.3"/>
    <row r="63" spans="1:9" ht="15.75" customHeight="1" x14ac:dyDescent="0.3">
      <c r="B63" s="10" t="s">
        <v>1265</v>
      </c>
    </row>
    <row r="64" spans="1:9" ht="15.75" customHeight="1" x14ac:dyDescent="0.3"/>
    <row r="65" spans="2:5" ht="15.75" customHeight="1" x14ac:dyDescent="0.3">
      <c r="B65" s="10" t="s">
        <v>1517</v>
      </c>
      <c r="E65" s="40" t="s">
        <v>166</v>
      </c>
    </row>
    <row r="66" spans="2:5" ht="15.75" customHeight="1" x14ac:dyDescent="0.3">
      <c r="B66" s="10" t="s">
        <v>167</v>
      </c>
    </row>
    <row r="67" spans="2:5" ht="15.75" customHeight="1" x14ac:dyDescent="0.3"/>
    <row r="68" spans="2:5" ht="15.75" customHeight="1" x14ac:dyDescent="0.3"/>
    <row r="69" spans="2:5" ht="15.75" customHeight="1" x14ac:dyDescent="0.3"/>
    <row r="70" spans="2:5" ht="15.75" customHeight="1" x14ac:dyDescent="0.3"/>
    <row r="71" spans="2:5" ht="15.75" customHeight="1" x14ac:dyDescent="0.3"/>
    <row r="72" spans="2:5" ht="15.75" customHeight="1" x14ac:dyDescent="0.3"/>
    <row r="73" spans="2:5" ht="15.75" customHeight="1" x14ac:dyDescent="0.3"/>
    <row r="74" spans="2:5" ht="15.75" customHeight="1" x14ac:dyDescent="0.3"/>
    <row r="75" spans="2:5" ht="15.75" customHeight="1" x14ac:dyDescent="0.3"/>
    <row r="76" spans="2:5" ht="15.75" customHeight="1" x14ac:dyDescent="0.3"/>
    <row r="77" spans="2:5" ht="15.75" customHeight="1" x14ac:dyDescent="0.3"/>
    <row r="78" spans="2:5" ht="15.75" customHeight="1" x14ac:dyDescent="0.3"/>
    <row r="79" spans="2:5" ht="15.75" customHeight="1" x14ac:dyDescent="0.3"/>
    <row r="80" spans="2:5" ht="15.75" customHeight="1" x14ac:dyDescent="0.3"/>
    <row r="81" ht="15.75" customHeight="1" x14ac:dyDescent="0.3"/>
  </sheetData>
  <sortState xmlns:xlrd2="http://schemas.microsoft.com/office/spreadsheetml/2017/richdata2" ref="A53:I61">
    <sortCondition descending="1" ref="I53"/>
    <sortCondition descending="1" ref="H53"/>
  </sortState>
  <mergeCells count="1">
    <mergeCell ref="D2:I2"/>
  </mergeCells>
  <hyperlinks>
    <hyperlink ref="B2" location="'Index'!A3" tooltip="Go to the Index sheet" display="á" xr:uid="{9251756F-299E-4DBF-8905-F24B8FFA53E7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2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85C6A-5AE2-4B16-A413-6D6DFCF55168}">
  <sheetPr codeName="Sheet43">
    <tabColor theme="5" tint="-0.249977111117893"/>
    <pageSetUpPr fitToPage="1"/>
  </sheetPr>
  <dimension ref="A1:Y81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6" width="8.7109375" style="10" customWidth="1"/>
    <col min="7" max="7" width="5" style="10" customWidth="1"/>
    <col min="8" max="8" width="9.7109375" style="10" customWidth="1"/>
    <col min="9" max="9" width="5" style="10" customWidth="1"/>
    <col min="10" max="10" width="1.7109375" style="10" customWidth="1"/>
    <col min="11" max="11" width="2.7109375" style="36" customWidth="1"/>
    <col min="12" max="13" width="20.7109375" style="10" customWidth="1"/>
    <col min="14" max="16" width="7.7109375" style="10" customWidth="1"/>
    <col min="17" max="17" width="5" style="10" customWidth="1"/>
    <col min="18" max="18" width="8.7109375" style="10" customWidth="1"/>
    <col min="19" max="21" width="5" style="10" customWidth="1"/>
    <col min="22" max="22" width="3.7109375" style="10" customWidth="1"/>
    <col min="23" max="23" width="5" style="10" customWidth="1"/>
    <col min="24" max="25" width="10.28515625" style="10"/>
  </cols>
  <sheetData>
    <row r="1" spans="1:25" ht="18" x14ac:dyDescent="0.35">
      <c r="A1" s="86"/>
      <c r="B1" s="2" t="s">
        <v>1427</v>
      </c>
      <c r="C1" s="2"/>
      <c r="D1" s="3"/>
      <c r="E1" s="3"/>
      <c r="F1" s="3"/>
      <c r="G1" s="2"/>
      <c r="H1" s="3"/>
      <c r="I1" s="4" t="s">
        <v>1489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41"/>
      <c r="D2" s="42" t="s">
        <v>3</v>
      </c>
      <c r="E2" s="42"/>
      <c r="F2" s="42"/>
      <c r="G2" s="42"/>
      <c r="H2" s="42"/>
      <c r="I2" s="42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</row>
    <row r="3" spans="1:25" ht="15.75" customHeight="1" x14ac:dyDescent="0.3">
      <c r="A3" s="1"/>
      <c r="B3" s="8" t="s">
        <v>85</v>
      </c>
      <c r="C3" s="9" t="s">
        <v>1624</v>
      </c>
      <c r="D3" s="9"/>
      <c r="E3" s="9" t="s">
        <v>1707</v>
      </c>
      <c r="F3" s="8"/>
      <c r="G3" s="8"/>
      <c r="H3" s="8"/>
      <c r="I3" s="8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327">
        <v>2</v>
      </c>
      <c r="B4" s="332" t="s">
        <v>10</v>
      </c>
      <c r="C4" s="333" t="s">
        <v>11</v>
      </c>
      <c r="D4" s="314"/>
      <c r="E4" s="334"/>
      <c r="F4" s="319" t="s">
        <v>12</v>
      </c>
      <c r="G4" s="319" t="s">
        <v>13</v>
      </c>
      <c r="H4" s="319" t="s">
        <v>14</v>
      </c>
      <c r="I4" s="320" t="s">
        <v>15</v>
      </c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15">
        <v>9</v>
      </c>
      <c r="B5" s="45" t="s">
        <v>961</v>
      </c>
      <c r="C5" s="45" t="s">
        <v>529</v>
      </c>
      <c r="D5" s="352">
        <v>99.003</v>
      </c>
      <c r="E5" s="352">
        <v>99.003200000000007</v>
      </c>
      <c r="F5" s="365">
        <f>SUM(D5,E5)</f>
        <v>198.00620000000001</v>
      </c>
      <c r="G5" s="18">
        <v>9</v>
      </c>
      <c r="H5" s="401">
        <v>1381.0321999999999</v>
      </c>
      <c r="I5" s="46">
        <v>55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47">
        <v>2</v>
      </c>
      <c r="B6" s="48" t="s">
        <v>1626</v>
      </c>
      <c r="C6" s="48" t="s">
        <v>26</v>
      </c>
      <c r="D6" s="338">
        <v>99.001999999999995</v>
      </c>
      <c r="E6" s="338">
        <v>98.001000000000005</v>
      </c>
      <c r="F6" s="339">
        <f>SUM(D6,E6)</f>
        <v>197.00299999999999</v>
      </c>
      <c r="G6" s="23">
        <v>7</v>
      </c>
      <c r="H6" s="340">
        <v>1374.021</v>
      </c>
      <c r="I6" s="49">
        <v>50</v>
      </c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20">
        <v>1</v>
      </c>
      <c r="B7" s="27" t="s">
        <v>1625</v>
      </c>
      <c r="C7" s="27" t="s">
        <v>26</v>
      </c>
      <c r="D7" s="338">
        <v>98.001999999999995</v>
      </c>
      <c r="E7" s="338">
        <v>98.001000000000005</v>
      </c>
      <c r="F7" s="339">
        <f>SUM(D7,E7)</f>
        <v>196.00299999999999</v>
      </c>
      <c r="G7" s="23">
        <v>4</v>
      </c>
      <c r="H7" s="339">
        <v>1369.0159999999998</v>
      </c>
      <c r="I7" s="25">
        <v>44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20">
        <v>3</v>
      </c>
      <c r="B8" s="48" t="s">
        <v>1472</v>
      </c>
      <c r="C8" s="48" t="s">
        <v>596</v>
      </c>
      <c r="D8" s="338">
        <v>100.002</v>
      </c>
      <c r="E8" s="338">
        <v>97</v>
      </c>
      <c r="F8" s="339">
        <f>SUM(D8,E8)</f>
        <v>197.00200000000001</v>
      </c>
      <c r="G8" s="23">
        <v>6</v>
      </c>
      <c r="H8" s="340">
        <v>1362.0229999999999</v>
      </c>
      <c r="I8" s="49">
        <v>37</v>
      </c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47">
        <v>8</v>
      </c>
      <c r="B9" s="48" t="s">
        <v>1509</v>
      </c>
      <c r="C9" s="48" t="s">
        <v>104</v>
      </c>
      <c r="D9" s="338">
        <v>98.003</v>
      </c>
      <c r="E9" s="338">
        <v>98.003</v>
      </c>
      <c r="F9" s="339">
        <f>SUM(D9,E9)</f>
        <v>196.006</v>
      </c>
      <c r="G9" s="23">
        <v>5</v>
      </c>
      <c r="H9" s="340">
        <v>983.01899999999989</v>
      </c>
      <c r="I9" s="49">
        <v>34</v>
      </c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ht="15.75" customHeight="1" x14ac:dyDescent="0.3">
      <c r="A10" s="20">
        <v>7</v>
      </c>
      <c r="B10" s="48" t="s">
        <v>176</v>
      </c>
      <c r="C10" s="48" t="s">
        <v>177</v>
      </c>
      <c r="D10" s="338">
        <v>99.001999999999995</v>
      </c>
      <c r="E10" s="338">
        <v>99.001999999999995</v>
      </c>
      <c r="F10" s="339">
        <f>SUM(D10,E10)</f>
        <v>198.00399999999999</v>
      </c>
      <c r="G10" s="23">
        <v>8</v>
      </c>
      <c r="H10" s="340">
        <v>1350.0139999999999</v>
      </c>
      <c r="I10" s="49">
        <v>32</v>
      </c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ht="15.75" customHeight="1" x14ac:dyDescent="0.3">
      <c r="A11" s="20">
        <v>5</v>
      </c>
      <c r="B11" s="48" t="s">
        <v>1473</v>
      </c>
      <c r="C11" s="48" t="s">
        <v>1461</v>
      </c>
      <c r="D11" s="338">
        <v>97</v>
      </c>
      <c r="E11" s="338">
        <v>97</v>
      </c>
      <c r="F11" s="339">
        <f>SUM(D11,E11)</f>
        <v>194</v>
      </c>
      <c r="G11" s="23">
        <v>3</v>
      </c>
      <c r="H11" s="340">
        <v>1355.011</v>
      </c>
      <c r="I11" s="49">
        <v>28</v>
      </c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ht="15.75" customHeight="1" x14ac:dyDescent="0.3">
      <c r="A12" s="47">
        <v>4</v>
      </c>
      <c r="B12" s="48" t="s">
        <v>1627</v>
      </c>
      <c r="C12" s="48" t="s">
        <v>75</v>
      </c>
      <c r="D12" s="338">
        <v>98.001000000000005</v>
      </c>
      <c r="E12" s="338">
        <v>92</v>
      </c>
      <c r="F12" s="339">
        <f>SUM(D12,E12)</f>
        <v>190.001</v>
      </c>
      <c r="G12" s="23">
        <v>2</v>
      </c>
      <c r="H12" s="340">
        <v>1335.0139999999999</v>
      </c>
      <c r="I12" s="49">
        <v>27</v>
      </c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ht="15.75" customHeight="1" x14ac:dyDescent="0.3">
      <c r="A13" s="372">
        <v>6</v>
      </c>
      <c r="B13" s="371" t="s">
        <v>1474</v>
      </c>
      <c r="C13" s="371" t="s">
        <v>1464</v>
      </c>
      <c r="D13" s="368" t="s">
        <v>79</v>
      </c>
      <c r="E13" s="368"/>
      <c r="F13" s="369">
        <f>SUM(D13,E13)</f>
        <v>0</v>
      </c>
      <c r="G13" s="370">
        <v>0</v>
      </c>
      <c r="H13" s="343">
        <v>0</v>
      </c>
      <c r="I13" s="52">
        <v>0</v>
      </c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ht="15.75" customHeight="1" x14ac:dyDescent="0.3">
      <c r="A14" s="43"/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ht="15.75" customHeight="1" x14ac:dyDescent="0.3">
      <c r="A15" s="1"/>
      <c r="B15" s="8" t="s">
        <v>111</v>
      </c>
      <c r="C15" s="9" t="s">
        <v>1628</v>
      </c>
      <c r="D15" s="9"/>
      <c r="E15" s="9" t="s">
        <v>1707</v>
      </c>
      <c r="F15" s="8"/>
      <c r="G15" s="8"/>
      <c r="H15" s="8"/>
      <c r="I15" s="8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ht="15.75" customHeight="1" x14ac:dyDescent="0.3">
      <c r="A16" s="327">
        <v>2</v>
      </c>
      <c r="B16" s="332" t="s">
        <v>10</v>
      </c>
      <c r="C16" s="333" t="s">
        <v>11</v>
      </c>
      <c r="D16" s="314"/>
      <c r="E16" s="334"/>
      <c r="F16" s="319" t="s">
        <v>12</v>
      </c>
      <c r="G16" s="319" t="s">
        <v>13</v>
      </c>
      <c r="H16" s="319" t="s">
        <v>14</v>
      </c>
      <c r="I16" s="320" t="s">
        <v>15</v>
      </c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ht="15.75" customHeight="1" x14ac:dyDescent="0.3">
      <c r="A17" s="15">
        <v>1</v>
      </c>
      <c r="B17" s="16" t="s">
        <v>960</v>
      </c>
      <c r="C17" s="16" t="s">
        <v>742</v>
      </c>
      <c r="D17" s="352">
        <v>100.003</v>
      </c>
      <c r="E17" s="352">
        <v>98.003</v>
      </c>
      <c r="F17" s="365">
        <f>SUM(D17,E17)</f>
        <v>198.006</v>
      </c>
      <c r="G17" s="18">
        <v>9</v>
      </c>
      <c r="H17" s="365">
        <v>1388.0400000000002</v>
      </c>
      <c r="I17" s="39">
        <v>58</v>
      </c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ht="15.75" customHeight="1" x14ac:dyDescent="0.3">
      <c r="A18" s="47">
        <v>6</v>
      </c>
      <c r="B18" s="48" t="s">
        <v>1631</v>
      </c>
      <c r="C18" s="48" t="s">
        <v>742</v>
      </c>
      <c r="D18" s="338">
        <v>99.004000000000005</v>
      </c>
      <c r="E18" s="338">
        <v>99</v>
      </c>
      <c r="F18" s="339">
        <f>SUM(D18,E18)</f>
        <v>198.00400000000002</v>
      </c>
      <c r="G18" s="23">
        <v>8</v>
      </c>
      <c r="H18" s="340">
        <v>1370.0190000000002</v>
      </c>
      <c r="I18" s="49">
        <v>48</v>
      </c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ht="15.75" customHeight="1" x14ac:dyDescent="0.3">
      <c r="A19" s="20">
        <v>5</v>
      </c>
      <c r="B19" s="48" t="s">
        <v>1630</v>
      </c>
      <c r="C19" s="48" t="s">
        <v>742</v>
      </c>
      <c r="D19" s="338">
        <v>98.001999999999995</v>
      </c>
      <c r="E19" s="338">
        <v>97.001999999999995</v>
      </c>
      <c r="F19" s="339">
        <f>SUM(D19,E19)</f>
        <v>195.00399999999999</v>
      </c>
      <c r="G19" s="23">
        <v>4</v>
      </c>
      <c r="H19" s="340">
        <v>1372.0219999999999</v>
      </c>
      <c r="I19" s="49">
        <v>44</v>
      </c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ht="15.75" customHeight="1" x14ac:dyDescent="0.3">
      <c r="A20" s="47">
        <v>4</v>
      </c>
      <c r="B20" s="48" t="s">
        <v>265</v>
      </c>
      <c r="C20" s="48" t="s">
        <v>127</v>
      </c>
      <c r="D20" s="338">
        <v>99.004000000000005</v>
      </c>
      <c r="E20" s="338">
        <v>98.001999999999995</v>
      </c>
      <c r="F20" s="339">
        <f>SUM(D20,E20)</f>
        <v>197.006</v>
      </c>
      <c r="G20" s="23">
        <v>7</v>
      </c>
      <c r="H20" s="340">
        <v>1353.0160000000001</v>
      </c>
      <c r="I20" s="49">
        <v>33</v>
      </c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ht="15.75" customHeight="1" x14ac:dyDescent="0.3">
      <c r="A21" s="20">
        <v>3</v>
      </c>
      <c r="B21" s="48" t="s">
        <v>1629</v>
      </c>
      <c r="C21" s="48" t="s">
        <v>683</v>
      </c>
      <c r="D21" s="338">
        <v>99.001000000000005</v>
      </c>
      <c r="E21" s="338">
        <v>97.001000000000005</v>
      </c>
      <c r="F21" s="339">
        <f>SUM(D21,E21)</f>
        <v>196.00200000000001</v>
      </c>
      <c r="G21" s="23">
        <v>5</v>
      </c>
      <c r="H21" s="340">
        <v>1163.0119999999999</v>
      </c>
      <c r="I21" s="49">
        <v>31</v>
      </c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ht="15.75" customHeight="1" x14ac:dyDescent="0.3">
      <c r="A22" s="20">
        <v>9</v>
      </c>
      <c r="B22" s="48" t="s">
        <v>44</v>
      </c>
      <c r="C22" s="48" t="s">
        <v>45</v>
      </c>
      <c r="D22" s="338">
        <v>99</v>
      </c>
      <c r="E22" s="338">
        <v>94</v>
      </c>
      <c r="F22" s="339">
        <f>SUM(D22,E22)</f>
        <v>193</v>
      </c>
      <c r="G22" s="23">
        <v>2</v>
      </c>
      <c r="H22" s="340">
        <v>1350.0070000000001</v>
      </c>
      <c r="I22" s="49">
        <v>29</v>
      </c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ht="15.75" customHeight="1" x14ac:dyDescent="0.3">
      <c r="A23" s="47">
        <v>2</v>
      </c>
      <c r="B23" s="48" t="s">
        <v>368</v>
      </c>
      <c r="C23" s="48" t="s">
        <v>326</v>
      </c>
      <c r="D23" s="338">
        <v>98.001999999999995</v>
      </c>
      <c r="E23" s="338">
        <v>98.001999999999995</v>
      </c>
      <c r="F23" s="339">
        <f>SUM(D23,E23)</f>
        <v>196.00399999999999</v>
      </c>
      <c r="G23" s="23">
        <v>6</v>
      </c>
      <c r="H23" s="340">
        <v>1151.0089999999998</v>
      </c>
      <c r="I23" s="49">
        <v>27</v>
      </c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ht="15.75" customHeight="1" x14ac:dyDescent="0.3">
      <c r="A24" s="20">
        <v>7</v>
      </c>
      <c r="B24" s="48" t="s">
        <v>374</v>
      </c>
      <c r="C24" s="48" t="s">
        <v>45</v>
      </c>
      <c r="D24" s="338">
        <v>97.001000000000005</v>
      </c>
      <c r="E24" s="338">
        <v>96.001000000000005</v>
      </c>
      <c r="F24" s="339">
        <f>SUM(D24,E24)</f>
        <v>193.00200000000001</v>
      </c>
      <c r="G24" s="23">
        <v>3</v>
      </c>
      <c r="H24" s="340">
        <v>1345.0079999999998</v>
      </c>
      <c r="I24" s="49">
        <v>25</v>
      </c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ht="15.75" customHeight="1" x14ac:dyDescent="0.3">
      <c r="A25" s="372">
        <v>8</v>
      </c>
      <c r="B25" s="371" t="s">
        <v>1632</v>
      </c>
      <c r="C25" s="371" t="s">
        <v>59</v>
      </c>
      <c r="D25" s="368" t="s">
        <v>135</v>
      </c>
      <c r="E25" s="368"/>
      <c r="F25" s="369">
        <f>SUM(D25,E25)</f>
        <v>0</v>
      </c>
      <c r="G25" s="370">
        <v>0</v>
      </c>
      <c r="H25" s="343">
        <v>954.00699999999983</v>
      </c>
      <c r="I25" s="52">
        <v>19</v>
      </c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ht="15.75" customHeight="1" x14ac:dyDescent="0.3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ht="15.75" customHeight="1" x14ac:dyDescent="0.3">
      <c r="A27" s="1"/>
      <c r="B27" s="8" t="s">
        <v>114</v>
      </c>
      <c r="C27" s="9" t="s">
        <v>1633</v>
      </c>
      <c r="D27" s="9"/>
      <c r="E27" s="9" t="s">
        <v>1750</v>
      </c>
      <c r="F27" s="8"/>
      <c r="G27" s="8"/>
      <c r="H27" s="8"/>
      <c r="I27" s="8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ht="15.75" customHeight="1" x14ac:dyDescent="0.3">
      <c r="A28" s="327">
        <v>2</v>
      </c>
      <c r="B28" s="332" t="s">
        <v>10</v>
      </c>
      <c r="C28" s="333" t="s">
        <v>11</v>
      </c>
      <c r="D28" s="314"/>
      <c r="E28" s="334"/>
      <c r="F28" s="319" t="s">
        <v>12</v>
      </c>
      <c r="G28" s="319" t="s">
        <v>13</v>
      </c>
      <c r="H28" s="319" t="s">
        <v>14</v>
      </c>
      <c r="I28" s="320" t="s">
        <v>15</v>
      </c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ht="15.75" customHeight="1" x14ac:dyDescent="0.3">
      <c r="A29" s="44">
        <v>6</v>
      </c>
      <c r="B29" s="45" t="s">
        <v>1638</v>
      </c>
      <c r="C29" s="45" t="s">
        <v>1445</v>
      </c>
      <c r="D29" s="352">
        <v>98.003</v>
      </c>
      <c r="E29" s="352">
        <v>98.001999999999995</v>
      </c>
      <c r="F29" s="365">
        <f>SUM(D29,E29)</f>
        <v>196.005</v>
      </c>
      <c r="G29" s="18">
        <v>9</v>
      </c>
      <c r="H29" s="401">
        <v>1366.0210000000002</v>
      </c>
      <c r="I29" s="46">
        <v>51</v>
      </c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ht="15.75" customHeight="1" x14ac:dyDescent="0.3">
      <c r="A30" s="20">
        <v>5</v>
      </c>
      <c r="B30" s="48" t="s">
        <v>1637</v>
      </c>
      <c r="C30" s="48" t="s">
        <v>683</v>
      </c>
      <c r="D30" s="338">
        <v>96.001000000000005</v>
      </c>
      <c r="E30" s="338">
        <v>96</v>
      </c>
      <c r="F30" s="339">
        <f>SUM(D30,E30)</f>
        <v>192.001</v>
      </c>
      <c r="G30" s="23">
        <v>4</v>
      </c>
      <c r="H30" s="340">
        <v>1367.0239999999999</v>
      </c>
      <c r="I30" s="49">
        <v>49</v>
      </c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ht="15.75" customHeight="1" x14ac:dyDescent="0.3">
      <c r="A31" s="47">
        <v>8</v>
      </c>
      <c r="B31" s="48" t="s">
        <v>1639</v>
      </c>
      <c r="C31" s="48" t="s">
        <v>69</v>
      </c>
      <c r="D31" s="338">
        <v>98.001999999999995</v>
      </c>
      <c r="E31" s="338">
        <v>98.001000000000005</v>
      </c>
      <c r="F31" s="339">
        <f>SUM(D31,E31)</f>
        <v>196.00299999999999</v>
      </c>
      <c r="G31" s="23">
        <v>8</v>
      </c>
      <c r="H31" s="340">
        <v>1176.0179999999998</v>
      </c>
      <c r="I31" s="49">
        <v>45</v>
      </c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ht="15.75" customHeight="1" x14ac:dyDescent="0.3">
      <c r="A32" s="20">
        <v>1</v>
      </c>
      <c r="B32" s="27" t="s">
        <v>1634</v>
      </c>
      <c r="C32" s="27" t="s">
        <v>326</v>
      </c>
      <c r="D32" s="338">
        <v>98</v>
      </c>
      <c r="E32" s="338">
        <v>96.001000000000005</v>
      </c>
      <c r="F32" s="339">
        <f>SUM(D32,E32)</f>
        <v>194.001</v>
      </c>
      <c r="G32" s="23">
        <v>7</v>
      </c>
      <c r="H32" s="339">
        <v>1357.019</v>
      </c>
      <c r="I32" s="25">
        <v>43</v>
      </c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ht="15.75" customHeight="1" x14ac:dyDescent="0.3">
      <c r="A33" s="20">
        <v>9</v>
      </c>
      <c r="B33" s="48" t="s">
        <v>1640</v>
      </c>
      <c r="C33" s="48" t="s">
        <v>683</v>
      </c>
      <c r="D33" s="338">
        <v>96.001000000000005</v>
      </c>
      <c r="E33" s="338">
        <v>96.001000000000005</v>
      </c>
      <c r="F33" s="339">
        <f>SUM(D33,E33)</f>
        <v>192.00200000000001</v>
      </c>
      <c r="G33" s="23">
        <v>5</v>
      </c>
      <c r="H33" s="340">
        <v>1344.0119999999999</v>
      </c>
      <c r="I33" s="49">
        <v>33</v>
      </c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ht="15.75" customHeight="1" x14ac:dyDescent="0.3">
      <c r="A34" s="20">
        <v>3</v>
      </c>
      <c r="B34" s="48" t="s">
        <v>1004</v>
      </c>
      <c r="C34" s="48" t="s">
        <v>1005</v>
      </c>
      <c r="D34" s="338">
        <v>98.001000000000005</v>
      </c>
      <c r="E34" s="338">
        <v>95.001999999999995</v>
      </c>
      <c r="F34" s="339">
        <f>SUM(D34,E34)</f>
        <v>193.00299999999999</v>
      </c>
      <c r="G34" s="23">
        <v>6</v>
      </c>
      <c r="H34" s="340">
        <v>1343.011</v>
      </c>
      <c r="I34" s="49">
        <v>32</v>
      </c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ht="15.75" customHeight="1" x14ac:dyDescent="0.3">
      <c r="A35" s="20">
        <v>7</v>
      </c>
      <c r="B35" s="48" t="s">
        <v>1370</v>
      </c>
      <c r="C35" s="48" t="s">
        <v>43</v>
      </c>
      <c r="D35" s="338">
        <v>96</v>
      </c>
      <c r="E35" s="338">
        <v>95.001000000000005</v>
      </c>
      <c r="F35" s="339">
        <f>SUM(D35,E35)</f>
        <v>191.001</v>
      </c>
      <c r="G35" s="23">
        <v>3</v>
      </c>
      <c r="H35" s="340">
        <v>1336.0159999999998</v>
      </c>
      <c r="I35" s="49">
        <v>29</v>
      </c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ht="15.75" customHeight="1" x14ac:dyDescent="0.3">
      <c r="A36" s="47">
        <v>4</v>
      </c>
      <c r="B36" s="48" t="s">
        <v>1636</v>
      </c>
      <c r="C36" s="48" t="s">
        <v>180</v>
      </c>
      <c r="D36" s="338">
        <v>94</v>
      </c>
      <c r="E36" s="338">
        <v>93</v>
      </c>
      <c r="F36" s="339">
        <f>SUM(D36,E36)</f>
        <v>187</v>
      </c>
      <c r="G36" s="23">
        <v>2</v>
      </c>
      <c r="H36" s="340">
        <v>1314.008</v>
      </c>
      <c r="I36" s="49">
        <v>16</v>
      </c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ht="15.75" customHeight="1" x14ac:dyDescent="0.3">
      <c r="A37" s="372">
        <v>2</v>
      </c>
      <c r="B37" s="371" t="s">
        <v>1635</v>
      </c>
      <c r="C37" s="371" t="s">
        <v>1445</v>
      </c>
      <c r="D37" s="368">
        <v>91.001000000000005</v>
      </c>
      <c r="E37" s="368">
        <v>88</v>
      </c>
      <c r="F37" s="369">
        <f>SUM(D37,E37)</f>
        <v>179.001</v>
      </c>
      <c r="G37" s="370">
        <v>1</v>
      </c>
      <c r="H37" s="343">
        <v>1288.01</v>
      </c>
      <c r="I37" s="52">
        <v>16</v>
      </c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ht="15.75" customHeight="1" x14ac:dyDescent="0.3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ht="15.75" customHeight="1" x14ac:dyDescent="0.3">
      <c r="A39" s="1"/>
      <c r="B39" s="8" t="s">
        <v>138</v>
      </c>
      <c r="C39" s="9" t="s">
        <v>1641</v>
      </c>
      <c r="D39" s="9"/>
      <c r="E39" s="9" t="s">
        <v>1751</v>
      </c>
      <c r="F39" s="8"/>
      <c r="G39" s="8"/>
      <c r="H39" s="8"/>
      <c r="I39" s="8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ht="15.75" customHeight="1" x14ac:dyDescent="0.3">
      <c r="A40" s="327">
        <v>2</v>
      </c>
      <c r="B40" s="332" t="s">
        <v>10</v>
      </c>
      <c r="C40" s="333" t="s">
        <v>11</v>
      </c>
      <c r="D40" s="314"/>
      <c r="E40" s="334"/>
      <c r="F40" s="319" t="s">
        <v>12</v>
      </c>
      <c r="G40" s="319" t="s">
        <v>13</v>
      </c>
      <c r="H40" s="319" t="s">
        <v>14</v>
      </c>
      <c r="I40" s="320" t="s">
        <v>15</v>
      </c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ht="15.75" customHeight="1" x14ac:dyDescent="0.3">
      <c r="A41" s="44">
        <v>6</v>
      </c>
      <c r="B41" s="45" t="s">
        <v>1644</v>
      </c>
      <c r="C41" s="45" t="s">
        <v>1445</v>
      </c>
      <c r="D41" s="352">
        <v>100.001</v>
      </c>
      <c r="E41" s="352">
        <v>99.001999999999995</v>
      </c>
      <c r="F41" s="365">
        <f>SUM(D41,E41)</f>
        <v>199.00299999999999</v>
      </c>
      <c r="G41" s="18">
        <v>9</v>
      </c>
      <c r="H41" s="401">
        <v>1390.0289999999998</v>
      </c>
      <c r="I41" s="46">
        <v>62</v>
      </c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ht="15.75" customHeight="1" x14ac:dyDescent="0.3">
      <c r="A42" s="47">
        <v>8</v>
      </c>
      <c r="B42" s="48" t="s">
        <v>1646</v>
      </c>
      <c r="C42" s="48" t="s">
        <v>59</v>
      </c>
      <c r="D42" s="338">
        <v>97.003</v>
      </c>
      <c r="E42" s="338">
        <v>96</v>
      </c>
      <c r="F42" s="339">
        <f>SUM(D42,E42)</f>
        <v>193.00299999999999</v>
      </c>
      <c r="G42" s="23">
        <v>8</v>
      </c>
      <c r="H42" s="340">
        <v>1363.0149999999999</v>
      </c>
      <c r="I42" s="49">
        <v>49</v>
      </c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ht="15.75" customHeight="1" x14ac:dyDescent="0.3">
      <c r="A43" s="20">
        <v>7</v>
      </c>
      <c r="B43" s="48" t="s">
        <v>1645</v>
      </c>
      <c r="C43" s="48" t="s">
        <v>683</v>
      </c>
      <c r="D43" s="338">
        <v>95</v>
      </c>
      <c r="E43" s="338">
        <v>94.001000000000005</v>
      </c>
      <c r="F43" s="339">
        <f>SUM(D43,E43)</f>
        <v>189.001</v>
      </c>
      <c r="G43" s="23">
        <v>4</v>
      </c>
      <c r="H43" s="340">
        <v>1348.0139999999999</v>
      </c>
      <c r="I43" s="49">
        <v>39</v>
      </c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ht="15.75" customHeight="1" x14ac:dyDescent="0.3">
      <c r="A44" s="20">
        <v>5</v>
      </c>
      <c r="B44" s="48" t="s">
        <v>61</v>
      </c>
      <c r="C44" s="48" t="s">
        <v>62</v>
      </c>
      <c r="D44" s="338">
        <v>97</v>
      </c>
      <c r="E44" s="338">
        <v>96</v>
      </c>
      <c r="F44" s="339">
        <f>SUM(D44,E44)</f>
        <v>193</v>
      </c>
      <c r="G44" s="23">
        <v>7</v>
      </c>
      <c r="H44" s="340">
        <v>1348.011</v>
      </c>
      <c r="I44" s="49">
        <v>38</v>
      </c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ht="15.75" customHeight="1" x14ac:dyDescent="0.3">
      <c r="A45" s="20">
        <v>9</v>
      </c>
      <c r="B45" s="48" t="s">
        <v>1287</v>
      </c>
      <c r="C45" s="48" t="s">
        <v>78</v>
      </c>
      <c r="D45" s="338">
        <v>97.001000000000005</v>
      </c>
      <c r="E45" s="338">
        <v>95</v>
      </c>
      <c r="F45" s="339">
        <f>SUM(D45,E45)</f>
        <v>192.001</v>
      </c>
      <c r="G45" s="23">
        <v>6</v>
      </c>
      <c r="H45" s="340">
        <v>1341.0159999999998</v>
      </c>
      <c r="I45" s="49">
        <v>34</v>
      </c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ht="15.75" customHeight="1" x14ac:dyDescent="0.3">
      <c r="A46" s="20">
        <v>1</v>
      </c>
      <c r="B46" s="27" t="s">
        <v>1476</v>
      </c>
      <c r="C46" s="27" t="s">
        <v>1461</v>
      </c>
      <c r="D46" s="338">
        <v>96</v>
      </c>
      <c r="E46" s="338">
        <v>95.001000000000005</v>
      </c>
      <c r="F46" s="339">
        <f>SUM(D46,E46)</f>
        <v>191.001</v>
      </c>
      <c r="G46" s="23">
        <v>5</v>
      </c>
      <c r="H46" s="339">
        <v>1318.0049999999999</v>
      </c>
      <c r="I46" s="25">
        <v>26</v>
      </c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ht="15.75" customHeight="1" x14ac:dyDescent="0.3">
      <c r="A47" s="47">
        <v>4</v>
      </c>
      <c r="B47" s="48" t="s">
        <v>1643</v>
      </c>
      <c r="C47" s="48" t="s">
        <v>1327</v>
      </c>
      <c r="D47" s="338">
        <v>94</v>
      </c>
      <c r="E47" s="338">
        <v>89</v>
      </c>
      <c r="F47" s="339">
        <f>SUM(D47,E47)</f>
        <v>183</v>
      </c>
      <c r="G47" s="23">
        <v>3</v>
      </c>
      <c r="H47" s="340">
        <v>1137.0100000000002</v>
      </c>
      <c r="I47" s="49">
        <v>26</v>
      </c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ht="15.75" customHeight="1" x14ac:dyDescent="0.3">
      <c r="A48" s="20">
        <v>3</v>
      </c>
      <c r="B48" s="48" t="s">
        <v>373</v>
      </c>
      <c r="C48" s="48" t="s">
        <v>326</v>
      </c>
      <c r="D48" s="338" t="s">
        <v>135</v>
      </c>
      <c r="E48" s="338"/>
      <c r="F48" s="339">
        <f>SUM(D48,E48)</f>
        <v>0</v>
      </c>
      <c r="G48" s="23">
        <v>0</v>
      </c>
      <c r="H48" s="340">
        <v>949.00900000000001</v>
      </c>
      <c r="I48" s="49">
        <v>16</v>
      </c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ht="15.75" customHeight="1" x14ac:dyDescent="0.3">
      <c r="A49" s="372">
        <v>2</v>
      </c>
      <c r="B49" s="371" t="s">
        <v>1642</v>
      </c>
      <c r="C49" s="371" t="s">
        <v>326</v>
      </c>
      <c r="D49" s="368" t="s">
        <v>135</v>
      </c>
      <c r="E49" s="368"/>
      <c r="F49" s="369">
        <f>SUM(D49,E49)</f>
        <v>0</v>
      </c>
      <c r="G49" s="370">
        <v>0</v>
      </c>
      <c r="H49" s="343">
        <v>584.00400000000002</v>
      </c>
      <c r="I49" s="52">
        <v>16</v>
      </c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ht="15.75" customHeight="1" x14ac:dyDescent="0.3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ht="15.75" customHeight="1" x14ac:dyDescent="0.3">
      <c r="A51" s="1"/>
      <c r="B51" s="8" t="s">
        <v>140</v>
      </c>
      <c r="C51" s="9" t="s">
        <v>1647</v>
      </c>
      <c r="D51" s="9"/>
      <c r="E51" s="9" t="s">
        <v>1741</v>
      </c>
      <c r="F51" s="8"/>
      <c r="G51" s="8"/>
      <c r="H51" s="8"/>
      <c r="I51" s="8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ht="15.75" customHeight="1" x14ac:dyDescent="0.3">
      <c r="A52" s="327">
        <v>2</v>
      </c>
      <c r="B52" s="332" t="s">
        <v>10</v>
      </c>
      <c r="C52" s="333" t="s">
        <v>11</v>
      </c>
      <c r="D52" s="314"/>
      <c r="E52" s="334"/>
      <c r="F52" s="319" t="s">
        <v>12</v>
      </c>
      <c r="G52" s="319" t="s">
        <v>13</v>
      </c>
      <c r="H52" s="319" t="s">
        <v>14</v>
      </c>
      <c r="I52" s="320" t="s">
        <v>15</v>
      </c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ht="15.75" customHeight="1" x14ac:dyDescent="0.3">
      <c r="A53" s="15">
        <v>7</v>
      </c>
      <c r="B53" s="45" t="s">
        <v>1006</v>
      </c>
      <c r="C53" s="45" t="s">
        <v>529</v>
      </c>
      <c r="D53" s="352">
        <v>96</v>
      </c>
      <c r="E53" s="352">
        <v>92.001000000000005</v>
      </c>
      <c r="F53" s="365">
        <f>SUM(D53,E53)</f>
        <v>188.001</v>
      </c>
      <c r="G53" s="18">
        <v>5</v>
      </c>
      <c r="H53" s="401">
        <v>1349.0159999999998</v>
      </c>
      <c r="I53" s="46">
        <v>52</v>
      </c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ht="15.75" customHeight="1" x14ac:dyDescent="0.3">
      <c r="A54" s="47">
        <v>6</v>
      </c>
      <c r="B54" s="48" t="s">
        <v>1651</v>
      </c>
      <c r="C54" s="48" t="s">
        <v>757</v>
      </c>
      <c r="D54" s="338">
        <v>97.001000000000005</v>
      </c>
      <c r="E54" s="338">
        <v>95</v>
      </c>
      <c r="F54" s="339">
        <f>SUM(D54,E54)</f>
        <v>192.001</v>
      </c>
      <c r="G54" s="23">
        <v>7</v>
      </c>
      <c r="H54" s="340">
        <v>1343.0129999999999</v>
      </c>
      <c r="I54" s="49">
        <v>49</v>
      </c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ht="15.75" customHeight="1" x14ac:dyDescent="0.3">
      <c r="A55" s="47">
        <v>4</v>
      </c>
      <c r="B55" s="48" t="s">
        <v>1650</v>
      </c>
      <c r="C55" s="48" t="s">
        <v>59</v>
      </c>
      <c r="D55" s="338">
        <v>91</v>
      </c>
      <c r="E55" s="338">
        <v>89</v>
      </c>
      <c r="F55" s="339">
        <f>SUM(D55,E55)</f>
        <v>180</v>
      </c>
      <c r="G55" s="23">
        <v>3</v>
      </c>
      <c r="H55" s="340">
        <v>1329.011</v>
      </c>
      <c r="I55" s="49">
        <v>47</v>
      </c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ht="15.75" customHeight="1" x14ac:dyDescent="0.3">
      <c r="A56" s="47">
        <v>8</v>
      </c>
      <c r="B56" s="48" t="s">
        <v>1652</v>
      </c>
      <c r="C56" s="48" t="s">
        <v>59</v>
      </c>
      <c r="D56" s="338">
        <v>100.004</v>
      </c>
      <c r="E56" s="338">
        <v>94.001000000000005</v>
      </c>
      <c r="F56" s="339">
        <f>SUM(D56,E56)</f>
        <v>194.005</v>
      </c>
      <c r="G56" s="23">
        <v>9</v>
      </c>
      <c r="H56" s="340">
        <v>1336.0169999999998</v>
      </c>
      <c r="I56" s="49">
        <v>44</v>
      </c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ht="15.75" customHeight="1" x14ac:dyDescent="0.3">
      <c r="A57" s="47">
        <v>2</v>
      </c>
      <c r="B57" s="48" t="s">
        <v>1649</v>
      </c>
      <c r="C57" s="48" t="s">
        <v>69</v>
      </c>
      <c r="D57" s="338">
        <v>94.001000000000005</v>
      </c>
      <c r="E57" s="338">
        <v>91</v>
      </c>
      <c r="F57" s="339">
        <f>SUM(D57,E57)</f>
        <v>185.001</v>
      </c>
      <c r="G57" s="23">
        <v>4</v>
      </c>
      <c r="H57" s="340">
        <v>1326.0059999999999</v>
      </c>
      <c r="I57" s="49">
        <v>36</v>
      </c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</row>
    <row r="58" spans="1:25" ht="15.75" customHeight="1" x14ac:dyDescent="0.3">
      <c r="A58" s="20">
        <v>3</v>
      </c>
      <c r="B58" s="48" t="s">
        <v>1477</v>
      </c>
      <c r="C58" s="48" t="s">
        <v>26</v>
      </c>
      <c r="D58" s="338">
        <v>97.001999999999995</v>
      </c>
      <c r="E58" s="338">
        <v>92.001000000000005</v>
      </c>
      <c r="F58" s="339">
        <f>SUM(D58,E58)</f>
        <v>189.00299999999999</v>
      </c>
      <c r="G58" s="23">
        <v>6</v>
      </c>
      <c r="H58" s="340">
        <v>1317.0149999999999</v>
      </c>
      <c r="I58" s="49">
        <v>33</v>
      </c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25" ht="15.75" customHeight="1" x14ac:dyDescent="0.3">
      <c r="A59" s="20">
        <v>5</v>
      </c>
      <c r="B59" s="48" t="s">
        <v>1478</v>
      </c>
      <c r="C59" s="48" t="s">
        <v>1005</v>
      </c>
      <c r="D59" s="338">
        <v>98.003</v>
      </c>
      <c r="E59" s="338">
        <v>96</v>
      </c>
      <c r="F59" s="339">
        <f>SUM(D59,E59)</f>
        <v>194.00299999999999</v>
      </c>
      <c r="G59" s="23">
        <v>8</v>
      </c>
      <c r="H59" s="340">
        <v>1311.0079999999998</v>
      </c>
      <c r="I59" s="49">
        <v>33</v>
      </c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 ht="15.75" customHeight="1" x14ac:dyDescent="0.3">
      <c r="A60" s="20">
        <v>1</v>
      </c>
      <c r="B60" s="27" t="s">
        <v>1648</v>
      </c>
      <c r="C60" s="27" t="s">
        <v>26</v>
      </c>
      <c r="D60" s="338" t="s">
        <v>135</v>
      </c>
      <c r="E60" s="338"/>
      <c r="F60" s="339">
        <f>SUM(D60,E60)</f>
        <v>0</v>
      </c>
      <c r="G60" s="23">
        <v>0</v>
      </c>
      <c r="H60" s="339">
        <v>190</v>
      </c>
      <c r="I60" s="25">
        <v>6</v>
      </c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25" ht="15.75" customHeight="1" x14ac:dyDescent="0.3">
      <c r="A61" s="366">
        <v>9</v>
      </c>
      <c r="B61" s="371" t="s">
        <v>1653</v>
      </c>
      <c r="C61" s="371" t="s">
        <v>127</v>
      </c>
      <c r="D61" s="368" t="s">
        <v>135</v>
      </c>
      <c r="E61" s="368"/>
      <c r="F61" s="369">
        <f>SUM(D61,E61)</f>
        <v>0</v>
      </c>
      <c r="G61" s="370">
        <v>0</v>
      </c>
      <c r="H61" s="343">
        <v>60</v>
      </c>
      <c r="I61" s="52">
        <v>2</v>
      </c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</row>
    <row r="62" spans="1:25" ht="15.75" customHeight="1" x14ac:dyDescent="0.3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</row>
    <row r="63" spans="1:25" ht="15.75" customHeight="1" x14ac:dyDescent="0.3">
      <c r="A63" s="43"/>
      <c r="B63" s="43" t="s">
        <v>1265</v>
      </c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</row>
    <row r="64" spans="1:25" ht="15.75" customHeight="1" x14ac:dyDescent="0.3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</row>
    <row r="65" spans="1:25" ht="15.75" customHeight="1" x14ac:dyDescent="0.3">
      <c r="A65" s="43"/>
      <c r="B65" s="10" t="s">
        <v>1517</v>
      </c>
      <c r="E65" s="40" t="s">
        <v>166</v>
      </c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</row>
    <row r="66" spans="1:25" ht="15.75" customHeight="1" x14ac:dyDescent="0.3">
      <c r="A66" s="43"/>
      <c r="B66" s="10" t="s">
        <v>167</v>
      </c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</row>
    <row r="67" spans="1:25" ht="15.75" customHeight="1" x14ac:dyDescent="0.3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</row>
    <row r="68" spans="1:25" ht="15.75" customHeight="1" x14ac:dyDescent="0.3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</row>
    <row r="69" spans="1:25" ht="15.75" customHeight="1" x14ac:dyDescent="0.3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</row>
    <row r="70" spans="1:25" ht="15.75" customHeight="1" x14ac:dyDescent="0.3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</row>
    <row r="71" spans="1:25" ht="15.75" customHeight="1" x14ac:dyDescent="0.3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</row>
    <row r="72" spans="1:25" ht="15.75" customHeight="1" x14ac:dyDescent="0.3"/>
    <row r="73" spans="1:25" ht="15.75" customHeight="1" x14ac:dyDescent="0.3"/>
    <row r="74" spans="1:25" ht="15.75" customHeight="1" x14ac:dyDescent="0.3"/>
    <row r="75" spans="1:25" ht="15.75" customHeight="1" x14ac:dyDescent="0.3"/>
    <row r="76" spans="1:25" ht="15.75" customHeight="1" x14ac:dyDescent="0.3"/>
    <row r="77" spans="1:25" ht="15.75" customHeight="1" x14ac:dyDescent="0.3"/>
    <row r="78" spans="1:25" ht="15.75" customHeight="1" x14ac:dyDescent="0.3"/>
    <row r="79" spans="1:25" ht="15.75" customHeight="1" x14ac:dyDescent="0.3"/>
    <row r="80" spans="1:25" ht="15.75" customHeight="1" x14ac:dyDescent="0.3"/>
    <row r="81" ht="15.75" customHeight="1" x14ac:dyDescent="0.3"/>
  </sheetData>
  <sortState xmlns:xlrd2="http://schemas.microsoft.com/office/spreadsheetml/2017/richdata2" ref="A41:I49">
    <sortCondition descending="1" ref="I41"/>
    <sortCondition descending="1" ref="H41"/>
  </sortState>
  <mergeCells count="1">
    <mergeCell ref="D2:I2"/>
  </mergeCells>
  <hyperlinks>
    <hyperlink ref="B2" location="'Index'!A3" tooltip="Go to the Index sheet" display="á" xr:uid="{C86B13FC-F4D6-40FB-AB52-DB123BCF8023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2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74EBA-4036-4725-9D74-51352B0046A5}">
  <sheetPr codeName="Sheet31">
    <tabColor theme="5" tint="-0.249977111117893"/>
    <pageSetUpPr fitToPage="1"/>
  </sheetPr>
  <dimension ref="A1:Y81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6" width="8.7109375" style="10" customWidth="1"/>
    <col min="7" max="7" width="5" style="10" customWidth="1"/>
    <col min="8" max="8" width="9.7109375" style="10" customWidth="1"/>
    <col min="9" max="9" width="5" style="10" customWidth="1"/>
    <col min="10" max="10" width="1.7109375" style="10" customWidth="1"/>
    <col min="11" max="11" width="2.7109375" style="36" customWidth="1"/>
    <col min="12" max="13" width="20.7109375" style="10" customWidth="1"/>
    <col min="14" max="16" width="7.7109375" style="10" customWidth="1"/>
    <col min="17" max="17" width="5" style="10" customWidth="1"/>
    <col min="18" max="18" width="8.7109375" style="10" customWidth="1"/>
    <col min="19" max="21" width="5" style="10" customWidth="1"/>
    <col min="22" max="22" width="3.7109375" style="10" customWidth="1"/>
    <col min="23" max="23" width="5" style="10" customWidth="1"/>
    <col min="24" max="25" width="10.28515625" style="10"/>
  </cols>
  <sheetData>
    <row r="1" spans="1:25" ht="18" x14ac:dyDescent="0.35">
      <c r="A1" s="86"/>
      <c r="B1" s="2" t="s">
        <v>1427</v>
      </c>
      <c r="C1" s="2"/>
      <c r="D1" s="3"/>
      <c r="E1" s="3"/>
      <c r="F1" s="3"/>
      <c r="G1" s="2"/>
      <c r="H1" s="3"/>
      <c r="I1" s="4" t="s">
        <v>1225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41"/>
      <c r="D2" s="42" t="s">
        <v>3</v>
      </c>
      <c r="E2" s="42"/>
      <c r="F2" s="42"/>
      <c r="G2" s="42"/>
      <c r="H2" s="42"/>
      <c r="I2" s="42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</row>
    <row r="3" spans="1:25" ht="15.75" customHeight="1" x14ac:dyDescent="0.3">
      <c r="A3" s="1"/>
      <c r="B3" s="8" t="s">
        <v>168</v>
      </c>
      <c r="C3" s="9" t="s">
        <v>615</v>
      </c>
      <c r="D3" s="9"/>
      <c r="E3" s="9" t="s">
        <v>1742</v>
      </c>
      <c r="F3" s="8"/>
      <c r="G3" s="8"/>
      <c r="H3" s="8"/>
      <c r="I3" s="8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327">
        <v>2</v>
      </c>
      <c r="B4" s="332" t="s">
        <v>10</v>
      </c>
      <c r="C4" s="333" t="s">
        <v>11</v>
      </c>
      <c r="D4" s="314"/>
      <c r="E4" s="334"/>
      <c r="F4" s="319" t="s">
        <v>12</v>
      </c>
      <c r="G4" s="319" t="s">
        <v>13</v>
      </c>
      <c r="H4" s="319" t="s">
        <v>14</v>
      </c>
      <c r="I4" s="320" t="s">
        <v>15</v>
      </c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15">
        <v>9</v>
      </c>
      <c r="B5" s="45" t="s">
        <v>895</v>
      </c>
      <c r="C5" s="45" t="s">
        <v>529</v>
      </c>
      <c r="D5" s="352">
        <v>99</v>
      </c>
      <c r="E5" s="352">
        <v>93.001000000000005</v>
      </c>
      <c r="F5" s="365">
        <f>SUM(D5,E5)</f>
        <v>192.001</v>
      </c>
      <c r="G5" s="18">
        <v>7</v>
      </c>
      <c r="H5" s="401">
        <v>1351.0150000000001</v>
      </c>
      <c r="I5" s="46">
        <v>52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47">
        <v>6</v>
      </c>
      <c r="B6" s="48" t="s">
        <v>838</v>
      </c>
      <c r="C6" s="48" t="s">
        <v>272</v>
      </c>
      <c r="D6" s="338">
        <v>98.001000000000005</v>
      </c>
      <c r="E6" s="338">
        <v>99.001000000000005</v>
      </c>
      <c r="F6" s="339">
        <f>SUM(D6,E6)</f>
        <v>197.00200000000001</v>
      </c>
      <c r="G6" s="23">
        <v>9</v>
      </c>
      <c r="H6" s="340">
        <v>1346.01</v>
      </c>
      <c r="I6" s="49">
        <v>47</v>
      </c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47">
        <v>2</v>
      </c>
      <c r="B7" s="48" t="s">
        <v>1429</v>
      </c>
      <c r="C7" s="48" t="s">
        <v>683</v>
      </c>
      <c r="D7" s="338">
        <v>95.001000000000005</v>
      </c>
      <c r="E7" s="338">
        <v>96.001999999999995</v>
      </c>
      <c r="F7" s="339">
        <f>SUM(D7,E7)</f>
        <v>191.00299999999999</v>
      </c>
      <c r="G7" s="23">
        <v>6</v>
      </c>
      <c r="H7" s="340">
        <v>1324.0129999999999</v>
      </c>
      <c r="I7" s="49">
        <v>44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47">
        <v>4</v>
      </c>
      <c r="B8" s="48" t="s">
        <v>1028</v>
      </c>
      <c r="C8" s="48" t="s">
        <v>529</v>
      </c>
      <c r="D8" s="338">
        <v>92.001000000000005</v>
      </c>
      <c r="E8" s="338">
        <v>93.001000000000005</v>
      </c>
      <c r="F8" s="339">
        <f>SUM(D8,E8)</f>
        <v>185.00200000000001</v>
      </c>
      <c r="G8" s="23">
        <v>4</v>
      </c>
      <c r="H8" s="340">
        <v>1327.018</v>
      </c>
      <c r="I8" s="49">
        <v>39</v>
      </c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20">
        <v>3</v>
      </c>
      <c r="B9" s="48" t="s">
        <v>1430</v>
      </c>
      <c r="C9" s="48" t="s">
        <v>742</v>
      </c>
      <c r="D9" s="338">
        <v>99.001000000000005</v>
      </c>
      <c r="E9" s="338">
        <v>96.001000000000005</v>
      </c>
      <c r="F9" s="339">
        <f>SUM(D9,E9)</f>
        <v>195.00200000000001</v>
      </c>
      <c r="G9" s="23">
        <v>8</v>
      </c>
      <c r="H9" s="340">
        <v>1315.0119999999999</v>
      </c>
      <c r="I9" s="49">
        <v>35</v>
      </c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ht="15.75" customHeight="1" x14ac:dyDescent="0.3">
      <c r="A10" s="20">
        <v>1</v>
      </c>
      <c r="B10" s="27" t="s">
        <v>1428</v>
      </c>
      <c r="C10" s="27" t="s">
        <v>69</v>
      </c>
      <c r="D10" s="338">
        <v>88.001000000000005</v>
      </c>
      <c r="E10" s="338">
        <v>89</v>
      </c>
      <c r="F10" s="339">
        <f>SUM(D10,E10)</f>
        <v>177.001</v>
      </c>
      <c r="G10" s="23">
        <v>3</v>
      </c>
      <c r="H10" s="339">
        <v>1302.01</v>
      </c>
      <c r="I10" s="25">
        <v>34</v>
      </c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ht="15.75" customHeight="1" x14ac:dyDescent="0.3">
      <c r="A11" s="47">
        <v>8</v>
      </c>
      <c r="B11" s="48" t="s">
        <v>1432</v>
      </c>
      <c r="C11" s="48" t="s">
        <v>272</v>
      </c>
      <c r="D11" s="338">
        <v>99.001000000000005</v>
      </c>
      <c r="E11" s="338">
        <v>91.001000000000005</v>
      </c>
      <c r="F11" s="339">
        <f>SUM(D11,E11)</f>
        <v>190.00200000000001</v>
      </c>
      <c r="G11" s="23">
        <v>5</v>
      </c>
      <c r="H11" s="340">
        <v>1300.0129999999999</v>
      </c>
      <c r="I11" s="49">
        <v>34</v>
      </c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ht="15.75" customHeight="1" x14ac:dyDescent="0.3">
      <c r="A12" s="20">
        <v>7</v>
      </c>
      <c r="B12" s="48" t="s">
        <v>1431</v>
      </c>
      <c r="C12" s="48" t="s">
        <v>683</v>
      </c>
      <c r="D12" s="338" t="s">
        <v>79</v>
      </c>
      <c r="E12" s="338"/>
      <c r="F12" s="339">
        <f>SUM(D12,E12)</f>
        <v>0</v>
      </c>
      <c r="G12" s="23">
        <v>0</v>
      </c>
      <c r="H12" s="340">
        <v>572.00500000000011</v>
      </c>
      <c r="I12" s="49">
        <v>17</v>
      </c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ht="15.75" customHeight="1" x14ac:dyDescent="0.3">
      <c r="A13" s="366">
        <v>5</v>
      </c>
      <c r="B13" s="371" t="s">
        <v>133</v>
      </c>
      <c r="C13" s="371" t="s">
        <v>69</v>
      </c>
      <c r="D13" s="368" t="s">
        <v>135</v>
      </c>
      <c r="E13" s="368"/>
      <c r="F13" s="369">
        <f>SUM(D13,E13)</f>
        <v>0</v>
      </c>
      <c r="G13" s="370">
        <v>0</v>
      </c>
      <c r="H13" s="343">
        <v>0</v>
      </c>
      <c r="I13" s="52">
        <v>0</v>
      </c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ht="15.75" customHeight="1" x14ac:dyDescent="0.3">
      <c r="A14" s="43"/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ht="15.75" customHeight="1" x14ac:dyDescent="0.3">
      <c r="A15" s="1"/>
      <c r="B15" s="8" t="s">
        <v>171</v>
      </c>
      <c r="C15" s="9" t="s">
        <v>1433</v>
      </c>
      <c r="D15" s="9"/>
      <c r="E15" s="9" t="s">
        <v>1743</v>
      </c>
      <c r="F15" s="8"/>
      <c r="G15" s="8"/>
      <c r="H15" s="8"/>
      <c r="I15" s="8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ht="15.75" customHeight="1" x14ac:dyDescent="0.3">
      <c r="A16" s="327">
        <v>2</v>
      </c>
      <c r="B16" s="332" t="s">
        <v>10</v>
      </c>
      <c r="C16" s="333" t="s">
        <v>11</v>
      </c>
      <c r="D16" s="314"/>
      <c r="E16" s="334"/>
      <c r="F16" s="319" t="s">
        <v>12</v>
      </c>
      <c r="G16" s="319" t="s">
        <v>13</v>
      </c>
      <c r="H16" s="319" t="s">
        <v>14</v>
      </c>
      <c r="I16" s="320" t="s">
        <v>15</v>
      </c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ht="15.75" customHeight="1" x14ac:dyDescent="0.3">
      <c r="A17" s="15">
        <v>5</v>
      </c>
      <c r="B17" s="45" t="s">
        <v>220</v>
      </c>
      <c r="C17" s="45" t="s">
        <v>122</v>
      </c>
      <c r="D17" s="352">
        <v>95</v>
      </c>
      <c r="E17" s="352">
        <v>95.001999999999995</v>
      </c>
      <c r="F17" s="365">
        <f>SUM(D17,E17)</f>
        <v>190.00200000000001</v>
      </c>
      <c r="G17" s="18">
        <v>9</v>
      </c>
      <c r="H17" s="401">
        <v>1339.0079999999998</v>
      </c>
      <c r="I17" s="46">
        <v>55</v>
      </c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ht="15.75" customHeight="1" x14ac:dyDescent="0.3">
      <c r="A18" s="47">
        <v>2</v>
      </c>
      <c r="B18" s="48" t="s">
        <v>1435</v>
      </c>
      <c r="C18" s="48" t="s">
        <v>272</v>
      </c>
      <c r="D18" s="338">
        <v>94.001000000000005</v>
      </c>
      <c r="E18" s="338">
        <v>93.001000000000005</v>
      </c>
      <c r="F18" s="339">
        <f>SUM(D18,E18)</f>
        <v>187.00200000000001</v>
      </c>
      <c r="G18" s="23">
        <v>7</v>
      </c>
      <c r="H18" s="340">
        <v>1336.01</v>
      </c>
      <c r="I18" s="49">
        <v>55</v>
      </c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ht="15.75" customHeight="1" x14ac:dyDescent="0.3">
      <c r="A19" s="20">
        <v>7</v>
      </c>
      <c r="B19" s="48" t="s">
        <v>1436</v>
      </c>
      <c r="C19" s="48" t="s">
        <v>529</v>
      </c>
      <c r="D19" s="338" t="s">
        <v>135</v>
      </c>
      <c r="E19" s="338"/>
      <c r="F19" s="339">
        <f>SUM(D19,E19)</f>
        <v>0</v>
      </c>
      <c r="G19" s="23">
        <v>0</v>
      </c>
      <c r="H19" s="340">
        <v>1133.0119999999999</v>
      </c>
      <c r="I19" s="49">
        <v>41</v>
      </c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ht="15.75" customHeight="1" x14ac:dyDescent="0.3">
      <c r="A20" s="47">
        <v>4</v>
      </c>
      <c r="B20" s="48" t="s">
        <v>242</v>
      </c>
      <c r="C20" s="48" t="s">
        <v>122</v>
      </c>
      <c r="D20" s="338">
        <v>90</v>
      </c>
      <c r="E20" s="338">
        <v>84</v>
      </c>
      <c r="F20" s="339">
        <f>SUM(D20,E20)</f>
        <v>174</v>
      </c>
      <c r="G20" s="23">
        <v>3</v>
      </c>
      <c r="H20" s="340">
        <v>1300.0060000000001</v>
      </c>
      <c r="I20" s="49">
        <v>37</v>
      </c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ht="15.75" customHeight="1" x14ac:dyDescent="0.3">
      <c r="A21" s="47">
        <v>6</v>
      </c>
      <c r="B21" s="48" t="s">
        <v>1363</v>
      </c>
      <c r="C21" s="48" t="s">
        <v>104</v>
      </c>
      <c r="D21" s="338">
        <v>91</v>
      </c>
      <c r="E21" s="338">
        <v>95.001999999999995</v>
      </c>
      <c r="F21" s="339">
        <f>SUM(D21,E21)</f>
        <v>186.00200000000001</v>
      </c>
      <c r="G21" s="23">
        <v>5</v>
      </c>
      <c r="H21" s="340">
        <v>1309.0070000000001</v>
      </c>
      <c r="I21" s="49">
        <v>36</v>
      </c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ht="15.75" customHeight="1" x14ac:dyDescent="0.3">
      <c r="A22" s="20">
        <v>9</v>
      </c>
      <c r="B22" s="48" t="s">
        <v>1438</v>
      </c>
      <c r="C22" s="48" t="s">
        <v>102</v>
      </c>
      <c r="D22" s="338">
        <v>96</v>
      </c>
      <c r="E22" s="338">
        <v>94.001000000000005</v>
      </c>
      <c r="F22" s="339">
        <f>SUM(D22,E22)</f>
        <v>190.001</v>
      </c>
      <c r="G22" s="23">
        <v>8</v>
      </c>
      <c r="H22" s="340">
        <v>1122.002</v>
      </c>
      <c r="I22" s="49">
        <v>34</v>
      </c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ht="15.75" customHeight="1" x14ac:dyDescent="0.3">
      <c r="A23" s="20">
        <v>3</v>
      </c>
      <c r="B23" s="48" t="s">
        <v>1173</v>
      </c>
      <c r="C23" s="48" t="s">
        <v>529</v>
      </c>
      <c r="D23" s="338">
        <v>91.003</v>
      </c>
      <c r="E23" s="338">
        <v>90</v>
      </c>
      <c r="F23" s="339">
        <f>SUM(D23,E23)</f>
        <v>181.00299999999999</v>
      </c>
      <c r="G23" s="23">
        <v>4</v>
      </c>
      <c r="H23" s="340">
        <v>1096.0049999999999</v>
      </c>
      <c r="I23" s="49">
        <v>21</v>
      </c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ht="15.75" customHeight="1" x14ac:dyDescent="0.3">
      <c r="A24" s="47">
        <v>8</v>
      </c>
      <c r="B24" s="48" t="s">
        <v>1437</v>
      </c>
      <c r="C24" s="48" t="s">
        <v>56</v>
      </c>
      <c r="D24" s="338">
        <v>92</v>
      </c>
      <c r="E24" s="338">
        <v>95</v>
      </c>
      <c r="F24" s="339">
        <f>SUM(D24,E24)</f>
        <v>187</v>
      </c>
      <c r="G24" s="23">
        <v>6</v>
      </c>
      <c r="H24" s="340">
        <v>911.00099999999998</v>
      </c>
      <c r="I24" s="49">
        <v>21</v>
      </c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ht="15.75" customHeight="1" x14ac:dyDescent="0.3">
      <c r="A25" s="366">
        <v>1</v>
      </c>
      <c r="B25" s="367" t="s">
        <v>1434</v>
      </c>
      <c r="C25" s="367" t="s">
        <v>213</v>
      </c>
      <c r="D25" s="368">
        <v>81</v>
      </c>
      <c r="E25" s="368">
        <v>83.001000000000005</v>
      </c>
      <c r="F25" s="369">
        <f>SUM(D25,E25)</f>
        <v>164.001</v>
      </c>
      <c r="G25" s="370">
        <v>2</v>
      </c>
      <c r="H25" s="342">
        <v>1190.0029999999999</v>
      </c>
      <c r="I25" s="55">
        <v>13</v>
      </c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ht="15.75" customHeight="1" x14ac:dyDescent="0.3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ht="15.75" customHeight="1" x14ac:dyDescent="0.3">
      <c r="A27" s="1"/>
      <c r="B27" s="8" t="s">
        <v>195</v>
      </c>
      <c r="C27" s="9" t="s">
        <v>1439</v>
      </c>
      <c r="D27" s="9"/>
      <c r="E27" s="9" t="s">
        <v>1744</v>
      </c>
      <c r="F27" s="8"/>
      <c r="G27" s="8"/>
      <c r="H27" s="8"/>
      <c r="I27" s="8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ht="15.75" customHeight="1" x14ac:dyDescent="0.3">
      <c r="A28" s="327">
        <v>2</v>
      </c>
      <c r="B28" s="332" t="s">
        <v>10</v>
      </c>
      <c r="C28" s="333" t="s">
        <v>11</v>
      </c>
      <c r="D28" s="314"/>
      <c r="E28" s="334"/>
      <c r="F28" s="319" t="s">
        <v>12</v>
      </c>
      <c r="G28" s="319" t="s">
        <v>13</v>
      </c>
      <c r="H28" s="319" t="s">
        <v>14</v>
      </c>
      <c r="I28" s="320" t="s">
        <v>15</v>
      </c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ht="15.75" customHeight="1" x14ac:dyDescent="0.3">
      <c r="A29" s="44">
        <v>6</v>
      </c>
      <c r="B29" s="45" t="s">
        <v>1444</v>
      </c>
      <c r="C29" s="45" t="s">
        <v>1445</v>
      </c>
      <c r="D29" s="352">
        <v>99.001000000000005</v>
      </c>
      <c r="E29" s="352">
        <v>98.001000000000005</v>
      </c>
      <c r="F29" s="365">
        <f>SUM(D29,E29)</f>
        <v>197.00200000000001</v>
      </c>
      <c r="G29" s="18">
        <v>8</v>
      </c>
      <c r="H29" s="401">
        <v>1355.0129999999999</v>
      </c>
      <c r="I29" s="46">
        <v>59</v>
      </c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ht="15.75" customHeight="1" x14ac:dyDescent="0.3">
      <c r="A30" s="20">
        <v>7</v>
      </c>
      <c r="B30" s="48" t="s">
        <v>1446</v>
      </c>
      <c r="C30" s="48" t="s">
        <v>683</v>
      </c>
      <c r="D30" s="338">
        <v>89.001000000000005</v>
      </c>
      <c r="E30" s="338">
        <v>97.001999999999995</v>
      </c>
      <c r="F30" s="339">
        <f>SUM(D30,E30)</f>
        <v>186.00299999999999</v>
      </c>
      <c r="G30" s="23">
        <v>5</v>
      </c>
      <c r="H30" s="340">
        <v>1322.011</v>
      </c>
      <c r="I30" s="49">
        <v>45</v>
      </c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ht="15.75" customHeight="1" x14ac:dyDescent="0.3">
      <c r="A31" s="20">
        <v>3</v>
      </c>
      <c r="B31" s="48" t="s">
        <v>1442</v>
      </c>
      <c r="C31" s="48" t="s">
        <v>56</v>
      </c>
      <c r="D31" s="338">
        <v>95.001000000000005</v>
      </c>
      <c r="E31" s="338">
        <v>97.001999999999995</v>
      </c>
      <c r="F31" s="339">
        <f>SUM(D31,E31)</f>
        <v>192.00299999999999</v>
      </c>
      <c r="G31" s="23">
        <v>7</v>
      </c>
      <c r="H31" s="340">
        <v>1315.0139999999999</v>
      </c>
      <c r="I31" s="49">
        <v>40</v>
      </c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ht="15.75" customHeight="1" x14ac:dyDescent="0.3">
      <c r="A32" s="47">
        <v>2</v>
      </c>
      <c r="B32" s="48" t="s">
        <v>1441</v>
      </c>
      <c r="C32" s="48" t="s">
        <v>26</v>
      </c>
      <c r="D32" s="338">
        <v>99</v>
      </c>
      <c r="E32" s="338">
        <v>99.001000000000005</v>
      </c>
      <c r="F32" s="339">
        <f>SUM(D32,E32)</f>
        <v>198.001</v>
      </c>
      <c r="G32" s="23">
        <v>9</v>
      </c>
      <c r="H32" s="340">
        <v>1304.0049999999999</v>
      </c>
      <c r="I32" s="49">
        <v>37</v>
      </c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ht="15.75" customHeight="1" x14ac:dyDescent="0.3">
      <c r="A33" s="20">
        <v>1</v>
      </c>
      <c r="B33" s="27" t="s">
        <v>1440</v>
      </c>
      <c r="C33" s="27" t="s">
        <v>56</v>
      </c>
      <c r="D33" s="338">
        <v>89</v>
      </c>
      <c r="E33" s="338">
        <v>95.003</v>
      </c>
      <c r="F33" s="339">
        <f>SUM(D33,E33)</f>
        <v>184.00299999999999</v>
      </c>
      <c r="G33" s="23">
        <v>3</v>
      </c>
      <c r="H33" s="339">
        <v>1309.011</v>
      </c>
      <c r="I33" s="25">
        <v>36</v>
      </c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ht="15.75" customHeight="1" x14ac:dyDescent="0.3">
      <c r="A34" s="20">
        <v>9</v>
      </c>
      <c r="B34" s="48" t="s">
        <v>1447</v>
      </c>
      <c r="C34" s="48" t="s">
        <v>757</v>
      </c>
      <c r="D34" s="338">
        <v>93.001000000000005</v>
      </c>
      <c r="E34" s="338">
        <v>88</v>
      </c>
      <c r="F34" s="339">
        <f>SUM(D34,E34)</f>
        <v>181.001</v>
      </c>
      <c r="G34" s="23">
        <v>2</v>
      </c>
      <c r="H34" s="340">
        <v>1284.0049999999999</v>
      </c>
      <c r="I34" s="49">
        <v>29</v>
      </c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ht="15.75" customHeight="1" x14ac:dyDescent="0.3">
      <c r="A35" s="47">
        <v>8</v>
      </c>
      <c r="B35" s="48" t="s">
        <v>238</v>
      </c>
      <c r="C35" s="48" t="s">
        <v>127</v>
      </c>
      <c r="D35" s="338">
        <v>93</v>
      </c>
      <c r="E35" s="338">
        <v>92.001999999999995</v>
      </c>
      <c r="F35" s="339">
        <f>SUM(D35,E35)</f>
        <v>185.00200000000001</v>
      </c>
      <c r="G35" s="23">
        <v>4</v>
      </c>
      <c r="H35" s="340">
        <v>1277.011</v>
      </c>
      <c r="I35" s="49">
        <v>27</v>
      </c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ht="15.75" customHeight="1" x14ac:dyDescent="0.3">
      <c r="A36" s="47">
        <v>4</v>
      </c>
      <c r="B36" s="48" t="s">
        <v>1443</v>
      </c>
      <c r="C36" s="48" t="s">
        <v>1327</v>
      </c>
      <c r="D36" s="338">
        <v>91</v>
      </c>
      <c r="E36" s="338">
        <v>96.001000000000005</v>
      </c>
      <c r="F36" s="339">
        <f>SUM(D36,E36)</f>
        <v>187.001</v>
      </c>
      <c r="G36" s="23">
        <v>6</v>
      </c>
      <c r="H36" s="340">
        <v>747.00299999999993</v>
      </c>
      <c r="I36" s="49">
        <v>21</v>
      </c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ht="15.75" customHeight="1" x14ac:dyDescent="0.3">
      <c r="A37" s="366">
        <v>5</v>
      </c>
      <c r="B37" s="371" t="s">
        <v>1189</v>
      </c>
      <c r="C37" s="371" t="s">
        <v>529</v>
      </c>
      <c r="D37" s="368">
        <v>90.001000000000005</v>
      </c>
      <c r="E37" s="368">
        <v>86</v>
      </c>
      <c r="F37" s="369">
        <f>SUM(D37,E37)</f>
        <v>176.001</v>
      </c>
      <c r="G37" s="370">
        <v>1</v>
      </c>
      <c r="H37" s="343">
        <v>1265.009</v>
      </c>
      <c r="I37" s="52">
        <v>20</v>
      </c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ht="15.75" customHeight="1" x14ac:dyDescent="0.3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ht="15.75" customHeight="1" x14ac:dyDescent="0.3">
      <c r="A39" s="1"/>
      <c r="B39" s="8" t="s">
        <v>198</v>
      </c>
      <c r="C39" s="9" t="s">
        <v>1448</v>
      </c>
      <c r="D39" s="9"/>
      <c r="E39" s="9" t="s">
        <v>1741</v>
      </c>
      <c r="F39" s="8"/>
      <c r="G39" s="8"/>
      <c r="H39" s="8"/>
      <c r="I39" s="8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ht="15.75" customHeight="1" x14ac:dyDescent="0.3">
      <c r="A40" s="327">
        <v>2</v>
      </c>
      <c r="B40" s="332" t="s">
        <v>10</v>
      </c>
      <c r="C40" s="333" t="s">
        <v>11</v>
      </c>
      <c r="D40" s="314"/>
      <c r="E40" s="334"/>
      <c r="F40" s="319" t="s">
        <v>12</v>
      </c>
      <c r="G40" s="319" t="s">
        <v>13</v>
      </c>
      <c r="H40" s="319" t="s">
        <v>14</v>
      </c>
      <c r="I40" s="320" t="s">
        <v>15</v>
      </c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ht="15.75" customHeight="1" x14ac:dyDescent="0.3">
      <c r="A41" s="15">
        <v>5</v>
      </c>
      <c r="B41" s="45" t="s">
        <v>1451</v>
      </c>
      <c r="C41" s="45" t="s">
        <v>122</v>
      </c>
      <c r="D41" s="352">
        <v>99.001000000000005</v>
      </c>
      <c r="E41" s="352">
        <v>96.001000000000005</v>
      </c>
      <c r="F41" s="365">
        <f>SUM(D41,E41)</f>
        <v>195.00200000000001</v>
      </c>
      <c r="G41" s="18">
        <v>9</v>
      </c>
      <c r="H41" s="401">
        <v>1354.018</v>
      </c>
      <c r="I41" s="46">
        <v>57</v>
      </c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ht="15.75" customHeight="1" x14ac:dyDescent="0.3">
      <c r="A42" s="47">
        <v>8</v>
      </c>
      <c r="B42" s="48" t="s">
        <v>1453</v>
      </c>
      <c r="C42" s="48" t="s">
        <v>757</v>
      </c>
      <c r="D42" s="338">
        <v>98.001000000000005</v>
      </c>
      <c r="E42" s="338">
        <v>97.001000000000005</v>
      </c>
      <c r="F42" s="339">
        <f>SUM(D42,E42)</f>
        <v>195.00200000000001</v>
      </c>
      <c r="G42" s="23">
        <v>9</v>
      </c>
      <c r="H42" s="340">
        <v>1344.01</v>
      </c>
      <c r="I42" s="49">
        <v>49</v>
      </c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ht="15.75" customHeight="1" x14ac:dyDescent="0.3">
      <c r="A43" s="47">
        <v>2</v>
      </c>
      <c r="B43" s="48" t="s">
        <v>40</v>
      </c>
      <c r="C43" s="48" t="s">
        <v>41</v>
      </c>
      <c r="D43" s="338">
        <v>97</v>
      </c>
      <c r="E43" s="338">
        <v>98</v>
      </c>
      <c r="F43" s="339">
        <f>SUM(D43,E43)</f>
        <v>195</v>
      </c>
      <c r="G43" s="23">
        <v>7</v>
      </c>
      <c r="H43" s="340">
        <v>1345.011</v>
      </c>
      <c r="I43" s="49">
        <v>48</v>
      </c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ht="15.75" customHeight="1" x14ac:dyDescent="0.3">
      <c r="A44" s="20">
        <v>1</v>
      </c>
      <c r="B44" s="27" t="s">
        <v>1251</v>
      </c>
      <c r="C44" s="27" t="s">
        <v>41</v>
      </c>
      <c r="D44" s="338">
        <v>94.003</v>
      </c>
      <c r="E44" s="338">
        <v>96.003</v>
      </c>
      <c r="F44" s="339">
        <f>SUM(D44,E44)</f>
        <v>190.006</v>
      </c>
      <c r="G44" s="23">
        <v>5</v>
      </c>
      <c r="H44" s="339">
        <v>1342.0170000000001</v>
      </c>
      <c r="I44" s="25">
        <v>47</v>
      </c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ht="15.75" customHeight="1" x14ac:dyDescent="0.3">
      <c r="A45" s="47">
        <v>4</v>
      </c>
      <c r="B45" s="48" t="s">
        <v>1450</v>
      </c>
      <c r="C45" s="48" t="s">
        <v>62</v>
      </c>
      <c r="D45" s="338">
        <v>98.003</v>
      </c>
      <c r="E45" s="338">
        <v>96.001999999999995</v>
      </c>
      <c r="F45" s="339">
        <f>SUM(D45,E45)</f>
        <v>194.005</v>
      </c>
      <c r="G45" s="23">
        <v>6</v>
      </c>
      <c r="H45" s="340">
        <v>1338.0160000000001</v>
      </c>
      <c r="I45" s="49">
        <v>41</v>
      </c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ht="15.75" customHeight="1" x14ac:dyDescent="0.3">
      <c r="A46" s="20">
        <v>7</v>
      </c>
      <c r="B46" s="48" t="s">
        <v>1199</v>
      </c>
      <c r="C46" s="48" t="s">
        <v>529</v>
      </c>
      <c r="D46" s="338">
        <v>89</v>
      </c>
      <c r="E46" s="338">
        <v>89</v>
      </c>
      <c r="F46" s="339">
        <f>SUM(D46,E46)</f>
        <v>178</v>
      </c>
      <c r="G46" s="23">
        <v>3</v>
      </c>
      <c r="H46" s="340">
        <v>1256.0059999999999</v>
      </c>
      <c r="I46" s="49">
        <v>26</v>
      </c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ht="15.75" customHeight="1" x14ac:dyDescent="0.3">
      <c r="A47" s="47">
        <v>6</v>
      </c>
      <c r="B47" s="48" t="s">
        <v>1452</v>
      </c>
      <c r="C47" s="48" t="s">
        <v>742</v>
      </c>
      <c r="D47" s="338">
        <v>92</v>
      </c>
      <c r="E47" s="338">
        <v>94.001000000000005</v>
      </c>
      <c r="F47" s="339">
        <f>SUM(D47,E47)</f>
        <v>186.001</v>
      </c>
      <c r="G47" s="23">
        <v>4</v>
      </c>
      <c r="H47" s="340">
        <v>1247.0049999999999</v>
      </c>
      <c r="I47" s="49">
        <v>22</v>
      </c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ht="15.75" customHeight="1" x14ac:dyDescent="0.3">
      <c r="A48" s="20">
        <v>9</v>
      </c>
      <c r="B48" s="48" t="s">
        <v>1016</v>
      </c>
      <c r="C48" s="48" t="s">
        <v>56</v>
      </c>
      <c r="D48" s="338">
        <v>86</v>
      </c>
      <c r="E48" s="338">
        <v>92</v>
      </c>
      <c r="F48" s="339">
        <f>SUM(D48,E48)</f>
        <v>178</v>
      </c>
      <c r="G48" s="23">
        <v>3</v>
      </c>
      <c r="H48" s="340">
        <v>1198.001</v>
      </c>
      <c r="I48" s="49">
        <v>17</v>
      </c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ht="15.75" customHeight="1" x14ac:dyDescent="0.3">
      <c r="A49" s="366">
        <v>3</v>
      </c>
      <c r="B49" s="371" t="s">
        <v>1449</v>
      </c>
      <c r="C49" s="371" t="s">
        <v>272</v>
      </c>
      <c r="D49" s="368" t="s">
        <v>135</v>
      </c>
      <c r="E49" s="368"/>
      <c r="F49" s="369">
        <f>SUM(D49,E49)</f>
        <v>0</v>
      </c>
      <c r="G49" s="370">
        <v>0</v>
      </c>
      <c r="H49" s="343">
        <v>183</v>
      </c>
      <c r="I49" s="52">
        <v>4</v>
      </c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ht="15.75" customHeight="1" x14ac:dyDescent="0.3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ht="15.75" customHeight="1" x14ac:dyDescent="0.3">
      <c r="A51" s="1"/>
      <c r="B51" s="8" t="s">
        <v>221</v>
      </c>
      <c r="C51" s="9" t="s">
        <v>394</v>
      </c>
      <c r="D51" s="9"/>
      <c r="E51" s="9" t="s">
        <v>1745</v>
      </c>
      <c r="F51" s="8"/>
      <c r="G51" s="8"/>
      <c r="H51" s="8"/>
      <c r="I51" s="8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ht="15.75" customHeight="1" x14ac:dyDescent="0.3">
      <c r="A52" s="327">
        <v>2</v>
      </c>
      <c r="B52" s="332" t="s">
        <v>10</v>
      </c>
      <c r="C52" s="333" t="s">
        <v>11</v>
      </c>
      <c r="D52" s="314"/>
      <c r="E52" s="334"/>
      <c r="F52" s="319" t="s">
        <v>12</v>
      </c>
      <c r="G52" s="319" t="s">
        <v>13</v>
      </c>
      <c r="H52" s="319" t="s">
        <v>14</v>
      </c>
      <c r="I52" s="320" t="s">
        <v>15</v>
      </c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ht="15.75" customHeight="1" x14ac:dyDescent="0.3">
      <c r="A53" s="15">
        <v>7</v>
      </c>
      <c r="B53" s="45" t="s">
        <v>1457</v>
      </c>
      <c r="C53" s="45" t="s">
        <v>1445</v>
      </c>
      <c r="D53" s="352">
        <v>96</v>
      </c>
      <c r="E53" s="408">
        <v>75</v>
      </c>
      <c r="F53" s="365">
        <f>SUM(D53,E53)</f>
        <v>171</v>
      </c>
      <c r="G53" s="18">
        <v>2</v>
      </c>
      <c r="H53" s="401">
        <v>1326.008</v>
      </c>
      <c r="I53" s="46">
        <v>51</v>
      </c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ht="15.75" customHeight="1" x14ac:dyDescent="0.3">
      <c r="A54" s="20">
        <v>1</v>
      </c>
      <c r="B54" s="27" t="s">
        <v>1454</v>
      </c>
      <c r="C54" s="27" t="s">
        <v>26</v>
      </c>
      <c r="D54" s="338">
        <v>97.003</v>
      </c>
      <c r="E54" s="338">
        <v>99.001999999999995</v>
      </c>
      <c r="F54" s="339">
        <f>SUM(D54,E54)</f>
        <v>196.005</v>
      </c>
      <c r="G54" s="23">
        <v>9</v>
      </c>
      <c r="H54" s="339">
        <v>1337.0099999999998</v>
      </c>
      <c r="I54" s="25">
        <v>50</v>
      </c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ht="15.75" customHeight="1" x14ac:dyDescent="0.3">
      <c r="A55" s="20">
        <v>9</v>
      </c>
      <c r="B55" s="48" t="s">
        <v>232</v>
      </c>
      <c r="C55" s="48" t="s">
        <v>43</v>
      </c>
      <c r="D55" s="338">
        <v>94.001000000000005</v>
      </c>
      <c r="E55" s="338">
        <v>94.001000000000005</v>
      </c>
      <c r="F55" s="339">
        <f>SUM(D55,E55)</f>
        <v>188.00200000000001</v>
      </c>
      <c r="G55" s="23">
        <v>6</v>
      </c>
      <c r="H55" s="340">
        <v>1326.0119999999999</v>
      </c>
      <c r="I55" s="49">
        <v>47</v>
      </c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ht="15.75" customHeight="1" x14ac:dyDescent="0.3">
      <c r="A56" s="47">
        <v>8</v>
      </c>
      <c r="B56" s="48" t="s">
        <v>1458</v>
      </c>
      <c r="C56" s="48" t="s">
        <v>177</v>
      </c>
      <c r="D56" s="338">
        <v>97.001999999999995</v>
      </c>
      <c r="E56" s="338">
        <v>91.001000000000005</v>
      </c>
      <c r="F56" s="339">
        <f>SUM(D56,E56)</f>
        <v>188.00299999999999</v>
      </c>
      <c r="G56" s="23">
        <v>7</v>
      </c>
      <c r="H56" s="340">
        <v>1320.0149999999999</v>
      </c>
      <c r="I56" s="49">
        <v>46</v>
      </c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ht="15.75" customHeight="1" x14ac:dyDescent="0.3">
      <c r="A57" s="47">
        <v>6</v>
      </c>
      <c r="B57" s="48" t="s">
        <v>1456</v>
      </c>
      <c r="C57" s="48" t="s">
        <v>757</v>
      </c>
      <c r="D57" s="338">
        <v>92.001000000000005</v>
      </c>
      <c r="E57" s="338">
        <v>92</v>
      </c>
      <c r="F57" s="339">
        <f>SUM(D57,E57)</f>
        <v>184.001</v>
      </c>
      <c r="G57" s="23">
        <v>4</v>
      </c>
      <c r="H57" s="340">
        <v>1311.0060000000001</v>
      </c>
      <c r="I57" s="49">
        <v>40</v>
      </c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</row>
    <row r="58" spans="1:25" ht="15.75" customHeight="1" x14ac:dyDescent="0.3">
      <c r="A58" s="20">
        <v>5</v>
      </c>
      <c r="B58" s="48" t="s">
        <v>1318</v>
      </c>
      <c r="C58" s="48" t="s">
        <v>97</v>
      </c>
      <c r="D58" s="338">
        <v>97.001000000000005</v>
      </c>
      <c r="E58" s="338">
        <v>94.001000000000005</v>
      </c>
      <c r="F58" s="339">
        <f>SUM(D58,E58)</f>
        <v>191.00200000000001</v>
      </c>
      <c r="G58" s="23">
        <v>8</v>
      </c>
      <c r="H58" s="340">
        <v>1282.0069999999998</v>
      </c>
      <c r="I58" s="49">
        <v>29</v>
      </c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25" ht="15.75" customHeight="1" x14ac:dyDescent="0.3">
      <c r="A59" s="47">
        <v>2</v>
      </c>
      <c r="B59" s="48" t="s">
        <v>1169</v>
      </c>
      <c r="C59" s="48" t="s">
        <v>529</v>
      </c>
      <c r="D59" s="338">
        <v>92</v>
      </c>
      <c r="E59" s="338">
        <v>93</v>
      </c>
      <c r="F59" s="339">
        <f>SUM(D59,E59)</f>
        <v>185</v>
      </c>
      <c r="G59" s="23">
        <v>5</v>
      </c>
      <c r="H59" s="340">
        <v>1253.0039999999999</v>
      </c>
      <c r="I59" s="49">
        <v>23</v>
      </c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 ht="15.75" customHeight="1" x14ac:dyDescent="0.3">
      <c r="A60" s="20">
        <v>3</v>
      </c>
      <c r="B60" s="48" t="s">
        <v>1395</v>
      </c>
      <c r="C60" s="48" t="s">
        <v>596</v>
      </c>
      <c r="D60" s="338">
        <v>87</v>
      </c>
      <c r="E60" s="338">
        <v>84</v>
      </c>
      <c r="F60" s="339">
        <f>SUM(D60,E60)</f>
        <v>171</v>
      </c>
      <c r="G60" s="23">
        <v>2</v>
      </c>
      <c r="H60" s="340">
        <v>1241.008</v>
      </c>
      <c r="I60" s="49">
        <v>18</v>
      </c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25" ht="15.75" customHeight="1" x14ac:dyDescent="0.3">
      <c r="A61" s="372">
        <v>4</v>
      </c>
      <c r="B61" s="371" t="s">
        <v>1455</v>
      </c>
      <c r="C61" s="371" t="s">
        <v>213</v>
      </c>
      <c r="D61" s="368">
        <v>95.001999999999995</v>
      </c>
      <c r="E61" s="368">
        <v>84</v>
      </c>
      <c r="F61" s="369">
        <f>SUM(D61,E61)</f>
        <v>179.00200000000001</v>
      </c>
      <c r="G61" s="370">
        <v>3</v>
      </c>
      <c r="H61" s="343">
        <v>1162.0039999999999</v>
      </c>
      <c r="I61" s="52">
        <v>13</v>
      </c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</row>
    <row r="62" spans="1:25" ht="15.75" customHeight="1" x14ac:dyDescent="0.3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</row>
    <row r="63" spans="1:25" ht="15.75" customHeight="1" x14ac:dyDescent="0.3">
      <c r="A63" s="43"/>
      <c r="B63" s="43" t="s">
        <v>1265</v>
      </c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</row>
    <row r="64" spans="1:25" ht="15.75" customHeight="1" x14ac:dyDescent="0.3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</row>
    <row r="65" spans="1:25" ht="15.75" customHeight="1" x14ac:dyDescent="0.3">
      <c r="A65" s="43"/>
      <c r="B65" s="10" t="s">
        <v>1266</v>
      </c>
      <c r="E65" s="40" t="s">
        <v>166</v>
      </c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</row>
    <row r="66" spans="1:25" ht="15.75" customHeight="1" x14ac:dyDescent="0.3">
      <c r="A66" s="43"/>
      <c r="B66" s="10" t="s">
        <v>167</v>
      </c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</row>
    <row r="67" spans="1:25" ht="15.75" customHeight="1" x14ac:dyDescent="0.3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</row>
    <row r="68" spans="1:25" ht="15.75" customHeight="1" x14ac:dyDescent="0.3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</row>
    <row r="69" spans="1:25" ht="15.75" customHeight="1" x14ac:dyDescent="0.3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</row>
    <row r="70" spans="1:25" ht="15.75" customHeight="1" x14ac:dyDescent="0.3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</row>
    <row r="71" spans="1:25" ht="15.75" customHeight="1" x14ac:dyDescent="0.3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</row>
    <row r="72" spans="1:25" ht="15.75" customHeight="1" x14ac:dyDescent="0.3"/>
    <row r="73" spans="1:25" ht="15.75" customHeight="1" x14ac:dyDescent="0.3"/>
    <row r="74" spans="1:25" ht="15.75" customHeight="1" x14ac:dyDescent="0.3"/>
    <row r="75" spans="1:25" ht="15.75" customHeight="1" x14ac:dyDescent="0.3"/>
    <row r="76" spans="1:25" ht="15.75" customHeight="1" x14ac:dyDescent="0.3"/>
    <row r="77" spans="1:25" ht="15.75" customHeight="1" x14ac:dyDescent="0.3"/>
    <row r="78" spans="1:25" ht="15.75" customHeight="1" x14ac:dyDescent="0.3"/>
    <row r="79" spans="1:25" ht="15.75" customHeight="1" x14ac:dyDescent="0.3"/>
    <row r="80" spans="1:25" ht="15.75" customHeight="1" x14ac:dyDescent="0.3"/>
    <row r="81" ht="15.75" customHeight="1" x14ac:dyDescent="0.3"/>
  </sheetData>
  <sortState xmlns:xlrd2="http://schemas.microsoft.com/office/spreadsheetml/2017/richdata2" ref="A53:I61">
    <sortCondition descending="1" ref="I53"/>
    <sortCondition descending="1" ref="H53"/>
  </sortState>
  <mergeCells count="1">
    <mergeCell ref="D2:I2"/>
  </mergeCells>
  <hyperlinks>
    <hyperlink ref="B2" location="'Index'!A3" tooltip="Go to the Index sheet" display="á" xr:uid="{9E2360AB-45D5-45B9-AE49-9777C1DDE2A9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2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CCDF45-1156-4752-837F-D3A14CAA7A5D}">
  <sheetPr codeName="Sheet3">
    <tabColor theme="9"/>
    <pageSetUpPr fitToPage="1"/>
  </sheetPr>
  <dimension ref="A1:Y71"/>
  <sheetViews>
    <sheetView showGridLines="0" zoomScaleNormal="100" zoomScalePageLayoutView="15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7" width="5" style="10" customWidth="1"/>
    <col min="8" max="8" width="1.7109375" style="10" customWidth="1"/>
    <col min="9" max="9" width="2.7109375" style="36" customWidth="1"/>
    <col min="10" max="11" width="20.7109375" style="10" customWidth="1"/>
    <col min="12" max="15" width="5" style="10" customWidth="1"/>
    <col min="16" max="16" width="2.42578125" style="10" customWidth="1"/>
    <col min="17" max="24" width="4.140625" style="10" customWidth="1"/>
    <col min="25" max="25" width="10.28515625" style="10"/>
  </cols>
  <sheetData>
    <row r="1" spans="1:25" ht="18" x14ac:dyDescent="0.35">
      <c r="A1" s="1"/>
      <c r="B1" s="2" t="s">
        <v>0</v>
      </c>
      <c r="C1" s="2"/>
      <c r="D1" s="3"/>
      <c r="E1" s="3"/>
      <c r="F1" s="3"/>
      <c r="G1" s="3"/>
      <c r="H1" s="3"/>
      <c r="I1" s="4" t="s">
        <v>1</v>
      </c>
      <c r="J1" s="2"/>
      <c r="K1" s="3"/>
      <c r="L1" s="4">
        <v>3057486</v>
      </c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A2" s="1"/>
      <c r="B2" s="5" t="s">
        <v>2</v>
      </c>
      <c r="C2" s="41"/>
      <c r="D2" s="41"/>
      <c r="E2" s="41"/>
      <c r="F2" s="41"/>
      <c r="G2" s="41"/>
      <c r="H2" s="41"/>
      <c r="I2" s="41"/>
      <c r="J2" s="42" t="s">
        <v>3</v>
      </c>
      <c r="K2" s="42"/>
      <c r="L2" s="42"/>
      <c r="M2" s="42"/>
      <c r="N2" s="42"/>
      <c r="O2" s="42"/>
      <c r="P2" s="41"/>
      <c r="Q2" s="41"/>
      <c r="R2" s="41"/>
      <c r="S2" s="41"/>
      <c r="T2" s="41"/>
      <c r="U2" s="3"/>
      <c r="V2" s="3"/>
      <c r="W2" s="3"/>
      <c r="X2" s="2"/>
      <c r="Y2" s="2"/>
    </row>
    <row r="3" spans="1:25" ht="15.75" customHeight="1" x14ac:dyDescent="0.3">
      <c r="A3" s="1"/>
      <c r="B3" s="8" t="s">
        <v>168</v>
      </c>
      <c r="C3" s="9" t="s">
        <v>169</v>
      </c>
      <c r="D3" s="9"/>
      <c r="E3" s="9" t="s">
        <v>170</v>
      </c>
      <c r="F3" s="8"/>
      <c r="G3" s="8"/>
      <c r="H3" s="43"/>
      <c r="I3" s="1"/>
      <c r="J3" s="8" t="s">
        <v>171</v>
      </c>
      <c r="K3" s="9" t="s">
        <v>172</v>
      </c>
      <c r="L3" s="9"/>
      <c r="M3" s="9" t="s">
        <v>173</v>
      </c>
      <c r="N3" s="8"/>
      <c r="O3" s="8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11">
        <v>1</v>
      </c>
      <c r="B4" s="12" t="s">
        <v>10</v>
      </c>
      <c r="C4" s="12" t="s">
        <v>11</v>
      </c>
      <c r="D4" s="13" t="s">
        <v>12</v>
      </c>
      <c r="E4" s="13" t="s">
        <v>13</v>
      </c>
      <c r="F4" s="13" t="s">
        <v>14</v>
      </c>
      <c r="G4" s="14" t="s">
        <v>15</v>
      </c>
      <c r="H4" s="43"/>
      <c r="I4" s="11">
        <v>1</v>
      </c>
      <c r="J4" s="12" t="s">
        <v>10</v>
      </c>
      <c r="K4" s="12" t="s">
        <v>11</v>
      </c>
      <c r="L4" s="13" t="s">
        <v>12</v>
      </c>
      <c r="M4" s="13" t="s">
        <v>13</v>
      </c>
      <c r="N4" s="13" t="s">
        <v>14</v>
      </c>
      <c r="O4" s="14" t="s">
        <v>15</v>
      </c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44">
        <v>4</v>
      </c>
      <c r="B5" s="45" t="s">
        <v>174</v>
      </c>
      <c r="C5" s="45" t="s">
        <v>30</v>
      </c>
      <c r="D5" s="17">
        <v>167</v>
      </c>
      <c r="E5" s="18">
        <v>9</v>
      </c>
      <c r="F5" s="17">
        <v>1199</v>
      </c>
      <c r="G5" s="46">
        <v>61</v>
      </c>
      <c r="H5" s="43"/>
      <c r="I5" s="15">
        <v>1</v>
      </c>
      <c r="J5" s="37" t="s">
        <v>175</v>
      </c>
      <c r="K5" s="37" t="s">
        <v>75</v>
      </c>
      <c r="L5" s="17">
        <v>172</v>
      </c>
      <c r="M5" s="18">
        <v>9</v>
      </c>
      <c r="N5" s="38">
        <v>1185</v>
      </c>
      <c r="O5" s="39">
        <v>59</v>
      </c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47">
        <v>6</v>
      </c>
      <c r="B6" s="48" t="s">
        <v>176</v>
      </c>
      <c r="C6" s="48" t="s">
        <v>177</v>
      </c>
      <c r="D6" s="22">
        <v>162</v>
      </c>
      <c r="E6" s="23">
        <v>7</v>
      </c>
      <c r="F6" s="22">
        <v>1117</v>
      </c>
      <c r="G6" s="49">
        <v>45</v>
      </c>
      <c r="H6" s="43"/>
      <c r="I6" s="47">
        <v>6</v>
      </c>
      <c r="J6" s="48" t="s">
        <v>178</v>
      </c>
      <c r="K6" s="48" t="s">
        <v>71</v>
      </c>
      <c r="L6" s="22">
        <v>167</v>
      </c>
      <c r="M6" s="23">
        <v>8</v>
      </c>
      <c r="N6" s="22">
        <v>1178</v>
      </c>
      <c r="O6" s="49">
        <v>55</v>
      </c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20">
        <v>7</v>
      </c>
      <c r="B7" s="48" t="s">
        <v>179</v>
      </c>
      <c r="C7" s="48" t="s">
        <v>180</v>
      </c>
      <c r="D7" s="22">
        <v>165</v>
      </c>
      <c r="E7" s="23">
        <v>8</v>
      </c>
      <c r="F7" s="22">
        <v>1113</v>
      </c>
      <c r="G7" s="49">
        <v>41</v>
      </c>
      <c r="H7" s="43"/>
      <c r="I7" s="47">
        <v>2</v>
      </c>
      <c r="J7" s="48" t="s">
        <v>181</v>
      </c>
      <c r="K7" s="48" t="s">
        <v>81</v>
      </c>
      <c r="L7" s="22">
        <v>157</v>
      </c>
      <c r="M7" s="23">
        <v>4</v>
      </c>
      <c r="N7" s="22">
        <v>1161</v>
      </c>
      <c r="O7" s="49">
        <v>48</v>
      </c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20">
        <v>3</v>
      </c>
      <c r="B8" s="48" t="s">
        <v>182</v>
      </c>
      <c r="C8" s="48" t="s">
        <v>75</v>
      </c>
      <c r="D8" s="22">
        <v>157</v>
      </c>
      <c r="E8" s="23">
        <v>5</v>
      </c>
      <c r="F8" s="22">
        <v>1105</v>
      </c>
      <c r="G8" s="49">
        <v>37</v>
      </c>
      <c r="H8" s="43"/>
      <c r="I8" s="20">
        <v>9</v>
      </c>
      <c r="J8" s="48" t="s">
        <v>183</v>
      </c>
      <c r="K8" s="48" t="s">
        <v>151</v>
      </c>
      <c r="L8" s="22">
        <v>159</v>
      </c>
      <c r="M8" s="23">
        <v>5</v>
      </c>
      <c r="N8" s="22">
        <v>1110</v>
      </c>
      <c r="O8" s="49">
        <v>33</v>
      </c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20">
        <v>1</v>
      </c>
      <c r="B9" s="21" t="s">
        <v>184</v>
      </c>
      <c r="C9" s="21" t="s">
        <v>180</v>
      </c>
      <c r="D9" s="22">
        <v>150</v>
      </c>
      <c r="E9" s="23">
        <v>3</v>
      </c>
      <c r="F9" s="24">
        <v>1092</v>
      </c>
      <c r="G9" s="25">
        <v>30</v>
      </c>
      <c r="H9" s="43"/>
      <c r="I9" s="47">
        <v>4</v>
      </c>
      <c r="J9" s="48" t="s">
        <v>185</v>
      </c>
      <c r="K9" s="48" t="s">
        <v>180</v>
      </c>
      <c r="L9" s="22">
        <v>156</v>
      </c>
      <c r="M9" s="23">
        <v>3</v>
      </c>
      <c r="N9" s="22">
        <v>1097</v>
      </c>
      <c r="O9" s="49">
        <v>31</v>
      </c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ht="15.75" customHeight="1" x14ac:dyDescent="0.3">
      <c r="A10" s="20">
        <v>5</v>
      </c>
      <c r="B10" s="48" t="s">
        <v>186</v>
      </c>
      <c r="C10" s="48" t="s">
        <v>30</v>
      </c>
      <c r="D10" s="22">
        <v>158</v>
      </c>
      <c r="E10" s="23">
        <v>6</v>
      </c>
      <c r="F10" s="22">
        <v>1086</v>
      </c>
      <c r="G10" s="49">
        <v>30</v>
      </c>
      <c r="H10" s="43"/>
      <c r="I10" s="47">
        <v>8</v>
      </c>
      <c r="J10" s="48" t="s">
        <v>187</v>
      </c>
      <c r="K10" s="48" t="s">
        <v>59</v>
      </c>
      <c r="L10" s="22">
        <v>163</v>
      </c>
      <c r="M10" s="23">
        <v>6</v>
      </c>
      <c r="N10" s="22">
        <v>1104</v>
      </c>
      <c r="O10" s="49">
        <v>30</v>
      </c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ht="15.75" customHeight="1" x14ac:dyDescent="0.3">
      <c r="A11" s="20">
        <v>9</v>
      </c>
      <c r="B11" s="48" t="s">
        <v>188</v>
      </c>
      <c r="C11" s="48" t="s">
        <v>93</v>
      </c>
      <c r="D11" s="22">
        <v>149</v>
      </c>
      <c r="E11" s="23">
        <v>2</v>
      </c>
      <c r="F11" s="22">
        <v>1087</v>
      </c>
      <c r="G11" s="49">
        <v>29</v>
      </c>
      <c r="H11" s="43"/>
      <c r="I11" s="20">
        <v>7</v>
      </c>
      <c r="J11" s="48" t="s">
        <v>189</v>
      </c>
      <c r="K11" s="48" t="s">
        <v>73</v>
      </c>
      <c r="L11" s="22">
        <v>154</v>
      </c>
      <c r="M11" s="23">
        <v>2</v>
      </c>
      <c r="N11" s="22">
        <v>1100</v>
      </c>
      <c r="O11" s="49">
        <v>27</v>
      </c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ht="15.75" customHeight="1" x14ac:dyDescent="0.3">
      <c r="A12" s="47">
        <v>8</v>
      </c>
      <c r="B12" s="48" t="s">
        <v>190</v>
      </c>
      <c r="C12" s="48" t="s">
        <v>156</v>
      </c>
      <c r="D12" s="22">
        <v>149</v>
      </c>
      <c r="E12" s="23">
        <v>2</v>
      </c>
      <c r="F12" s="22">
        <v>1076</v>
      </c>
      <c r="G12" s="49">
        <v>28</v>
      </c>
      <c r="H12" s="43"/>
      <c r="I12" s="20">
        <v>5</v>
      </c>
      <c r="J12" s="48" t="s">
        <v>191</v>
      </c>
      <c r="K12" s="48" t="s">
        <v>30</v>
      </c>
      <c r="L12" s="22">
        <v>165</v>
      </c>
      <c r="M12" s="23">
        <v>7</v>
      </c>
      <c r="N12" s="22">
        <v>1037</v>
      </c>
      <c r="O12" s="49">
        <v>22</v>
      </c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ht="15.75" customHeight="1" x14ac:dyDescent="0.3">
      <c r="A13" s="50">
        <v>2</v>
      </c>
      <c r="B13" s="51" t="s">
        <v>192</v>
      </c>
      <c r="C13" s="51" t="s">
        <v>193</v>
      </c>
      <c r="D13" s="32">
        <v>156</v>
      </c>
      <c r="E13" s="33">
        <v>4</v>
      </c>
      <c r="F13" s="32">
        <v>1031</v>
      </c>
      <c r="G13" s="52">
        <v>22</v>
      </c>
      <c r="H13" s="43"/>
      <c r="I13" s="30">
        <v>3</v>
      </c>
      <c r="J13" s="51" t="s">
        <v>194</v>
      </c>
      <c r="K13" s="51" t="s">
        <v>56</v>
      </c>
      <c r="L13" s="32">
        <v>153</v>
      </c>
      <c r="M13" s="33">
        <v>1</v>
      </c>
      <c r="N13" s="32">
        <v>1048</v>
      </c>
      <c r="O13" s="52">
        <v>20</v>
      </c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ht="15.75" customHeight="1" x14ac:dyDescent="0.3">
      <c r="A14" s="43"/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ht="15.75" customHeight="1" x14ac:dyDescent="0.3">
      <c r="A15" s="1"/>
      <c r="B15" s="8" t="s">
        <v>195</v>
      </c>
      <c r="C15" s="9" t="s">
        <v>196</v>
      </c>
      <c r="D15" s="9"/>
      <c r="E15" s="9" t="s">
        <v>197</v>
      </c>
      <c r="F15" s="8"/>
      <c r="G15" s="8"/>
      <c r="H15" s="43"/>
      <c r="I15" s="1"/>
      <c r="J15" s="8" t="s">
        <v>198</v>
      </c>
      <c r="K15" s="9" t="s">
        <v>199</v>
      </c>
      <c r="L15" s="9"/>
      <c r="M15" s="9" t="s">
        <v>200</v>
      </c>
      <c r="N15" s="8"/>
      <c r="O15" s="8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ht="15.75" customHeight="1" x14ac:dyDescent="0.3">
      <c r="A16" s="11">
        <v>1</v>
      </c>
      <c r="B16" s="12" t="s">
        <v>10</v>
      </c>
      <c r="C16" s="12" t="s">
        <v>11</v>
      </c>
      <c r="D16" s="13" t="s">
        <v>12</v>
      </c>
      <c r="E16" s="13" t="s">
        <v>13</v>
      </c>
      <c r="F16" s="13" t="s">
        <v>14</v>
      </c>
      <c r="G16" s="14" t="s">
        <v>15</v>
      </c>
      <c r="H16" s="43"/>
      <c r="I16" s="11">
        <v>1</v>
      </c>
      <c r="J16" s="12" t="s">
        <v>10</v>
      </c>
      <c r="K16" s="12" t="s">
        <v>11</v>
      </c>
      <c r="L16" s="13" t="s">
        <v>12</v>
      </c>
      <c r="M16" s="13" t="s">
        <v>13</v>
      </c>
      <c r="N16" s="13" t="s">
        <v>14</v>
      </c>
      <c r="O16" s="14" t="s">
        <v>15</v>
      </c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ht="15.75" customHeight="1" x14ac:dyDescent="0.3">
      <c r="A17" s="15">
        <v>9</v>
      </c>
      <c r="B17" s="45" t="s">
        <v>201</v>
      </c>
      <c r="C17" s="45" t="s">
        <v>56</v>
      </c>
      <c r="D17" s="17">
        <v>167</v>
      </c>
      <c r="E17" s="18">
        <v>9</v>
      </c>
      <c r="F17" s="17">
        <v>1150</v>
      </c>
      <c r="G17" s="46">
        <v>59</v>
      </c>
      <c r="H17" s="43"/>
      <c r="I17" s="44">
        <v>2</v>
      </c>
      <c r="J17" s="45" t="s">
        <v>202</v>
      </c>
      <c r="K17" s="45" t="s">
        <v>30</v>
      </c>
      <c r="L17" s="17">
        <v>160</v>
      </c>
      <c r="M17" s="18">
        <v>9</v>
      </c>
      <c r="N17" s="17">
        <v>1128</v>
      </c>
      <c r="O17" s="46">
        <v>56</v>
      </c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ht="15.75" customHeight="1" x14ac:dyDescent="0.3">
      <c r="A18" s="20">
        <v>5</v>
      </c>
      <c r="B18" s="48" t="s">
        <v>203</v>
      </c>
      <c r="C18" s="48" t="s">
        <v>73</v>
      </c>
      <c r="D18" s="22">
        <v>159</v>
      </c>
      <c r="E18" s="23">
        <v>8</v>
      </c>
      <c r="F18" s="22">
        <v>1111</v>
      </c>
      <c r="G18" s="49">
        <v>49</v>
      </c>
      <c r="H18" s="43"/>
      <c r="I18" s="20">
        <v>3</v>
      </c>
      <c r="J18" s="48" t="s">
        <v>204</v>
      </c>
      <c r="K18" s="48" t="s">
        <v>56</v>
      </c>
      <c r="L18" s="22">
        <v>148</v>
      </c>
      <c r="M18" s="23">
        <v>7</v>
      </c>
      <c r="N18" s="22">
        <v>1052</v>
      </c>
      <c r="O18" s="49">
        <v>45</v>
      </c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ht="15.75" customHeight="1" x14ac:dyDescent="0.3">
      <c r="A19" s="47">
        <v>4</v>
      </c>
      <c r="B19" s="48" t="s">
        <v>205</v>
      </c>
      <c r="C19" s="48" t="s">
        <v>59</v>
      </c>
      <c r="D19" s="22">
        <v>158</v>
      </c>
      <c r="E19" s="23">
        <v>7</v>
      </c>
      <c r="F19" s="22">
        <v>1095</v>
      </c>
      <c r="G19" s="49">
        <v>41</v>
      </c>
      <c r="H19" s="43"/>
      <c r="I19" s="20">
        <v>7</v>
      </c>
      <c r="J19" s="48" t="s">
        <v>206</v>
      </c>
      <c r="K19" s="48" t="s">
        <v>207</v>
      </c>
      <c r="L19" s="22">
        <v>149</v>
      </c>
      <c r="M19" s="23">
        <v>8</v>
      </c>
      <c r="N19" s="22">
        <v>1044</v>
      </c>
      <c r="O19" s="49">
        <v>43</v>
      </c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ht="15.75" customHeight="1" x14ac:dyDescent="0.3">
      <c r="A20" s="47">
        <v>8</v>
      </c>
      <c r="B20" s="48" t="s">
        <v>208</v>
      </c>
      <c r="C20" s="48" t="s">
        <v>156</v>
      </c>
      <c r="D20" s="22">
        <v>156</v>
      </c>
      <c r="E20" s="23">
        <v>6</v>
      </c>
      <c r="F20" s="22">
        <v>1095</v>
      </c>
      <c r="G20" s="49">
        <v>39</v>
      </c>
      <c r="H20" s="43"/>
      <c r="I20" s="20">
        <v>5</v>
      </c>
      <c r="J20" s="48" t="s">
        <v>209</v>
      </c>
      <c r="K20" s="48" t="s">
        <v>17</v>
      </c>
      <c r="L20" s="22">
        <v>146</v>
      </c>
      <c r="M20" s="23">
        <v>6</v>
      </c>
      <c r="N20" s="22">
        <v>1027</v>
      </c>
      <c r="O20" s="49">
        <v>40</v>
      </c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ht="15.75" customHeight="1" x14ac:dyDescent="0.3">
      <c r="A21" s="47">
        <v>2</v>
      </c>
      <c r="B21" s="48" t="s">
        <v>210</v>
      </c>
      <c r="C21" s="48" t="s">
        <v>93</v>
      </c>
      <c r="D21" s="22">
        <v>155</v>
      </c>
      <c r="E21" s="23">
        <v>5</v>
      </c>
      <c r="F21" s="22">
        <v>942</v>
      </c>
      <c r="G21" s="49">
        <v>36</v>
      </c>
      <c r="H21" s="43"/>
      <c r="I21" s="20">
        <v>9</v>
      </c>
      <c r="J21" s="48" t="s">
        <v>211</v>
      </c>
      <c r="K21" s="48" t="s">
        <v>56</v>
      </c>
      <c r="L21" s="22">
        <v>132</v>
      </c>
      <c r="M21" s="23">
        <v>5</v>
      </c>
      <c r="N21" s="22">
        <v>1004</v>
      </c>
      <c r="O21" s="49">
        <v>40</v>
      </c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ht="15.75" customHeight="1" x14ac:dyDescent="0.3">
      <c r="A22" s="47">
        <v>6</v>
      </c>
      <c r="B22" s="48" t="s">
        <v>212</v>
      </c>
      <c r="C22" s="48" t="s">
        <v>213</v>
      </c>
      <c r="D22" s="22">
        <v>151</v>
      </c>
      <c r="E22" s="23">
        <v>4</v>
      </c>
      <c r="F22" s="22">
        <v>1035</v>
      </c>
      <c r="G22" s="49">
        <v>30</v>
      </c>
      <c r="H22" s="43"/>
      <c r="I22" s="47">
        <v>8</v>
      </c>
      <c r="J22" s="48" t="s">
        <v>214</v>
      </c>
      <c r="K22" s="48" t="s">
        <v>36</v>
      </c>
      <c r="L22" s="22">
        <v>122</v>
      </c>
      <c r="M22" s="23">
        <v>2</v>
      </c>
      <c r="N22" s="22">
        <v>1021</v>
      </c>
      <c r="O22" s="49">
        <v>38</v>
      </c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ht="15.75" customHeight="1" x14ac:dyDescent="0.3">
      <c r="A23" s="20">
        <v>7</v>
      </c>
      <c r="B23" s="48" t="s">
        <v>215</v>
      </c>
      <c r="C23" s="48" t="s">
        <v>17</v>
      </c>
      <c r="D23" s="22">
        <v>144</v>
      </c>
      <c r="E23" s="23">
        <v>2</v>
      </c>
      <c r="F23" s="22">
        <v>1057</v>
      </c>
      <c r="G23" s="49">
        <v>27</v>
      </c>
      <c r="H23" s="43"/>
      <c r="I23" s="47">
        <v>6</v>
      </c>
      <c r="J23" s="48" t="s">
        <v>216</v>
      </c>
      <c r="K23" s="48" t="s">
        <v>127</v>
      </c>
      <c r="L23" s="22">
        <v>132</v>
      </c>
      <c r="M23" s="23">
        <v>5</v>
      </c>
      <c r="N23" s="22">
        <v>996</v>
      </c>
      <c r="O23" s="49">
        <v>30</v>
      </c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ht="15.75" customHeight="1" x14ac:dyDescent="0.3">
      <c r="A24" s="20">
        <v>3</v>
      </c>
      <c r="B24" s="48" t="s">
        <v>217</v>
      </c>
      <c r="C24" s="48" t="s">
        <v>93</v>
      </c>
      <c r="D24" s="22">
        <v>139</v>
      </c>
      <c r="E24" s="23">
        <v>1</v>
      </c>
      <c r="F24" s="22">
        <v>1035</v>
      </c>
      <c r="G24" s="49">
        <v>25</v>
      </c>
      <c r="H24" s="43"/>
      <c r="I24" s="20">
        <v>1</v>
      </c>
      <c r="J24" s="21" t="s">
        <v>218</v>
      </c>
      <c r="K24" s="21" t="s">
        <v>36</v>
      </c>
      <c r="L24" s="22">
        <v>131</v>
      </c>
      <c r="M24" s="23">
        <v>3</v>
      </c>
      <c r="N24" s="24">
        <v>954</v>
      </c>
      <c r="O24" s="25">
        <v>20</v>
      </c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ht="15.75" customHeight="1" x14ac:dyDescent="0.3">
      <c r="A25" s="30">
        <v>1</v>
      </c>
      <c r="B25" s="53" t="s">
        <v>219</v>
      </c>
      <c r="C25" s="53" t="s">
        <v>73</v>
      </c>
      <c r="D25" s="32">
        <v>148</v>
      </c>
      <c r="E25" s="33">
        <v>3</v>
      </c>
      <c r="F25" s="54">
        <v>1000</v>
      </c>
      <c r="G25" s="55">
        <v>16</v>
      </c>
      <c r="H25" s="43"/>
      <c r="I25" s="50">
        <v>4</v>
      </c>
      <c r="J25" s="51" t="s">
        <v>220</v>
      </c>
      <c r="K25" s="51" t="s">
        <v>122</v>
      </c>
      <c r="L25" s="32">
        <v>93</v>
      </c>
      <c r="M25" s="33">
        <v>1</v>
      </c>
      <c r="N25" s="32">
        <v>788</v>
      </c>
      <c r="O25" s="52">
        <v>8</v>
      </c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ht="15.75" customHeight="1" x14ac:dyDescent="0.3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ht="15.75" customHeight="1" x14ac:dyDescent="0.3">
      <c r="A27" s="1"/>
      <c r="B27" s="8" t="s">
        <v>221</v>
      </c>
      <c r="C27" s="9" t="s">
        <v>222</v>
      </c>
      <c r="D27" s="9"/>
      <c r="E27" s="9" t="s">
        <v>223</v>
      </c>
      <c r="F27" s="8"/>
      <c r="G27" s="8"/>
      <c r="H27" s="43"/>
      <c r="I27" s="1"/>
      <c r="J27" s="8" t="s">
        <v>224</v>
      </c>
      <c r="K27" s="9" t="s">
        <v>225</v>
      </c>
      <c r="L27" s="9"/>
      <c r="M27" s="9" t="s">
        <v>226</v>
      </c>
      <c r="N27" s="8"/>
      <c r="O27" s="8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ht="15.75" customHeight="1" x14ac:dyDescent="0.3">
      <c r="A28" s="11">
        <v>1</v>
      </c>
      <c r="B28" s="12" t="s">
        <v>10</v>
      </c>
      <c r="C28" s="12" t="s">
        <v>11</v>
      </c>
      <c r="D28" s="13" t="s">
        <v>12</v>
      </c>
      <c r="E28" s="13" t="s">
        <v>13</v>
      </c>
      <c r="F28" s="13" t="s">
        <v>14</v>
      </c>
      <c r="G28" s="14" t="s">
        <v>15</v>
      </c>
      <c r="H28" s="43"/>
      <c r="I28" s="11">
        <v>1</v>
      </c>
      <c r="J28" s="12" t="s">
        <v>10</v>
      </c>
      <c r="K28" s="12" t="s">
        <v>11</v>
      </c>
      <c r="L28" s="13" t="s">
        <v>12</v>
      </c>
      <c r="M28" s="13" t="s">
        <v>13</v>
      </c>
      <c r="N28" s="13" t="s">
        <v>14</v>
      </c>
      <c r="O28" s="14" t="s">
        <v>15</v>
      </c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ht="15.75" customHeight="1" x14ac:dyDescent="0.3">
      <c r="A29" s="15">
        <v>3</v>
      </c>
      <c r="B29" s="45" t="s">
        <v>227</v>
      </c>
      <c r="C29" s="45" t="s">
        <v>19</v>
      </c>
      <c r="D29" s="17">
        <v>162</v>
      </c>
      <c r="E29" s="18">
        <v>9</v>
      </c>
      <c r="F29" s="17">
        <v>1159</v>
      </c>
      <c r="G29" s="46">
        <v>62</v>
      </c>
      <c r="H29" s="43"/>
      <c r="I29" s="15">
        <v>1</v>
      </c>
      <c r="J29" s="37" t="s">
        <v>228</v>
      </c>
      <c r="K29" s="37" t="s">
        <v>30</v>
      </c>
      <c r="L29" s="17">
        <v>173</v>
      </c>
      <c r="M29" s="18">
        <v>9</v>
      </c>
      <c r="N29" s="38">
        <v>1086</v>
      </c>
      <c r="O29" s="39">
        <v>53</v>
      </c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ht="15.75" customHeight="1" x14ac:dyDescent="0.3">
      <c r="A30" s="20">
        <v>1</v>
      </c>
      <c r="B30" s="21" t="s">
        <v>229</v>
      </c>
      <c r="C30" s="21" t="s">
        <v>93</v>
      </c>
      <c r="D30" s="22">
        <v>155</v>
      </c>
      <c r="E30" s="23">
        <v>5</v>
      </c>
      <c r="F30" s="24">
        <v>1090</v>
      </c>
      <c r="G30" s="25">
        <v>41</v>
      </c>
      <c r="H30" s="43"/>
      <c r="I30" s="47">
        <v>4</v>
      </c>
      <c r="J30" s="48" t="s">
        <v>230</v>
      </c>
      <c r="K30" s="48" t="s">
        <v>71</v>
      </c>
      <c r="L30" s="22">
        <v>151</v>
      </c>
      <c r="M30" s="23">
        <v>5</v>
      </c>
      <c r="N30" s="22">
        <v>1066</v>
      </c>
      <c r="O30" s="49">
        <v>49</v>
      </c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ht="15.75" customHeight="1" x14ac:dyDescent="0.3">
      <c r="A31" s="47">
        <v>2</v>
      </c>
      <c r="B31" s="48" t="s">
        <v>231</v>
      </c>
      <c r="C31" s="48" t="s">
        <v>78</v>
      </c>
      <c r="D31" s="22">
        <v>159</v>
      </c>
      <c r="E31" s="23">
        <v>7</v>
      </c>
      <c r="F31" s="22">
        <v>1074</v>
      </c>
      <c r="G31" s="49">
        <v>36</v>
      </c>
      <c r="H31" s="43"/>
      <c r="I31" s="20">
        <v>7</v>
      </c>
      <c r="J31" s="48" t="s">
        <v>232</v>
      </c>
      <c r="K31" s="48" t="s">
        <v>43</v>
      </c>
      <c r="L31" s="22">
        <v>153</v>
      </c>
      <c r="M31" s="23">
        <v>6</v>
      </c>
      <c r="N31" s="22">
        <v>1079</v>
      </c>
      <c r="O31" s="49">
        <v>47</v>
      </c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ht="15.75" customHeight="1" x14ac:dyDescent="0.3">
      <c r="A32" s="20">
        <v>5</v>
      </c>
      <c r="B32" s="48" t="s">
        <v>233</v>
      </c>
      <c r="C32" s="48" t="s">
        <v>93</v>
      </c>
      <c r="D32" s="22">
        <v>148</v>
      </c>
      <c r="E32" s="23">
        <v>2</v>
      </c>
      <c r="F32" s="22">
        <v>1069</v>
      </c>
      <c r="G32" s="49">
        <v>35</v>
      </c>
      <c r="H32" s="43"/>
      <c r="I32" s="47">
        <v>8</v>
      </c>
      <c r="J32" s="48" t="s">
        <v>234</v>
      </c>
      <c r="K32" s="48" t="s">
        <v>93</v>
      </c>
      <c r="L32" s="22">
        <v>161</v>
      </c>
      <c r="M32" s="23">
        <v>8</v>
      </c>
      <c r="N32" s="22">
        <v>1043</v>
      </c>
      <c r="O32" s="49">
        <v>46</v>
      </c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ht="15.75" customHeight="1" x14ac:dyDescent="0.3">
      <c r="A33" s="20">
        <v>7</v>
      </c>
      <c r="B33" s="48" t="s">
        <v>235</v>
      </c>
      <c r="C33" s="48" t="s">
        <v>151</v>
      </c>
      <c r="D33" s="22">
        <v>137</v>
      </c>
      <c r="E33" s="23">
        <v>1</v>
      </c>
      <c r="F33" s="22">
        <v>1067</v>
      </c>
      <c r="G33" s="49">
        <v>33</v>
      </c>
      <c r="H33" s="43"/>
      <c r="I33" s="47">
        <v>2</v>
      </c>
      <c r="J33" s="48" t="s">
        <v>236</v>
      </c>
      <c r="K33" s="48" t="s">
        <v>81</v>
      </c>
      <c r="L33" s="22">
        <v>157</v>
      </c>
      <c r="M33" s="23">
        <v>7</v>
      </c>
      <c r="N33" s="22">
        <v>1017</v>
      </c>
      <c r="O33" s="49">
        <v>41</v>
      </c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ht="15.75" customHeight="1" x14ac:dyDescent="0.3">
      <c r="A34" s="20">
        <v>9</v>
      </c>
      <c r="B34" s="48" t="s">
        <v>237</v>
      </c>
      <c r="C34" s="48" t="s">
        <v>127</v>
      </c>
      <c r="D34" s="22">
        <v>152</v>
      </c>
      <c r="E34" s="23">
        <v>3</v>
      </c>
      <c r="F34" s="22">
        <v>1066</v>
      </c>
      <c r="G34" s="49">
        <v>32</v>
      </c>
      <c r="H34" s="43"/>
      <c r="I34" s="20">
        <v>9</v>
      </c>
      <c r="J34" s="48" t="s">
        <v>238</v>
      </c>
      <c r="K34" s="48" t="s">
        <v>127</v>
      </c>
      <c r="L34" s="22">
        <v>147</v>
      </c>
      <c r="M34" s="23">
        <v>4</v>
      </c>
      <c r="N34" s="22">
        <v>965</v>
      </c>
      <c r="O34" s="49">
        <v>26</v>
      </c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ht="15.75" customHeight="1" x14ac:dyDescent="0.3">
      <c r="A35" s="47">
        <v>8</v>
      </c>
      <c r="B35" s="48" t="s">
        <v>239</v>
      </c>
      <c r="C35" s="48" t="s">
        <v>30</v>
      </c>
      <c r="D35" s="22">
        <v>162</v>
      </c>
      <c r="E35" s="23">
        <v>9</v>
      </c>
      <c r="F35" s="22">
        <v>1037</v>
      </c>
      <c r="G35" s="49">
        <v>31</v>
      </c>
      <c r="H35" s="43"/>
      <c r="I35" s="47">
        <v>6</v>
      </c>
      <c r="J35" s="48" t="s">
        <v>240</v>
      </c>
      <c r="K35" s="48" t="s">
        <v>39</v>
      </c>
      <c r="L35" s="22">
        <v>106</v>
      </c>
      <c r="M35" s="23">
        <v>1</v>
      </c>
      <c r="N35" s="22">
        <v>916</v>
      </c>
      <c r="O35" s="49">
        <v>20</v>
      </c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ht="15.75" customHeight="1" x14ac:dyDescent="0.3">
      <c r="A36" s="47">
        <v>6</v>
      </c>
      <c r="B36" s="48" t="s">
        <v>241</v>
      </c>
      <c r="C36" s="48" t="s">
        <v>151</v>
      </c>
      <c r="D36" s="22">
        <v>157</v>
      </c>
      <c r="E36" s="23">
        <v>6</v>
      </c>
      <c r="F36" s="22">
        <v>1042</v>
      </c>
      <c r="G36" s="49">
        <v>29</v>
      </c>
      <c r="H36" s="43"/>
      <c r="I36" s="20">
        <v>3</v>
      </c>
      <c r="J36" s="48" t="s">
        <v>242</v>
      </c>
      <c r="K36" s="48" t="s">
        <v>122</v>
      </c>
      <c r="L36" s="22">
        <v>113</v>
      </c>
      <c r="M36" s="23">
        <v>2</v>
      </c>
      <c r="N36" s="22">
        <v>916</v>
      </c>
      <c r="O36" s="49">
        <v>19</v>
      </c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ht="15.75" customHeight="1" x14ac:dyDescent="0.3">
      <c r="A37" s="50">
        <v>4</v>
      </c>
      <c r="B37" s="51" t="s">
        <v>243</v>
      </c>
      <c r="C37" s="51" t="s">
        <v>93</v>
      </c>
      <c r="D37" s="32">
        <v>153</v>
      </c>
      <c r="E37" s="33">
        <v>4</v>
      </c>
      <c r="F37" s="32">
        <v>1017</v>
      </c>
      <c r="G37" s="52">
        <v>24</v>
      </c>
      <c r="H37" s="43"/>
      <c r="I37" s="30">
        <v>5</v>
      </c>
      <c r="J37" s="51" t="s">
        <v>244</v>
      </c>
      <c r="K37" s="51" t="s">
        <v>245</v>
      </c>
      <c r="L37" s="32">
        <v>134</v>
      </c>
      <c r="M37" s="33">
        <v>3</v>
      </c>
      <c r="N37" s="32">
        <v>899</v>
      </c>
      <c r="O37" s="52">
        <v>18</v>
      </c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ht="15.75" customHeight="1" x14ac:dyDescent="0.3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ht="15.75" customHeight="1" x14ac:dyDescent="0.3">
      <c r="A39" s="1"/>
      <c r="B39" s="8" t="s">
        <v>246</v>
      </c>
      <c r="C39" s="9" t="s">
        <v>247</v>
      </c>
      <c r="D39" s="9"/>
      <c r="E39" s="9" t="s">
        <v>248</v>
      </c>
      <c r="F39" s="8"/>
      <c r="G39" s="8"/>
      <c r="H39" s="43"/>
      <c r="I39" s="1"/>
      <c r="J39" s="8" t="s">
        <v>249</v>
      </c>
      <c r="K39" s="9" t="s">
        <v>250</v>
      </c>
      <c r="L39" s="9"/>
      <c r="M39" s="9" t="s">
        <v>251</v>
      </c>
      <c r="N39" s="8"/>
      <c r="O39" s="8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ht="15.75" customHeight="1" x14ac:dyDescent="0.3">
      <c r="A40" s="11">
        <v>1</v>
      </c>
      <c r="B40" s="12" t="s">
        <v>10</v>
      </c>
      <c r="C40" s="12" t="s">
        <v>11</v>
      </c>
      <c r="D40" s="13" t="s">
        <v>12</v>
      </c>
      <c r="E40" s="13" t="s">
        <v>13</v>
      </c>
      <c r="F40" s="13" t="s">
        <v>14</v>
      </c>
      <c r="G40" s="14" t="s">
        <v>15</v>
      </c>
      <c r="H40" s="43"/>
      <c r="I40" s="11">
        <v>1</v>
      </c>
      <c r="J40" s="12" t="s">
        <v>10</v>
      </c>
      <c r="K40" s="12" t="s">
        <v>11</v>
      </c>
      <c r="L40" s="13" t="s">
        <v>12</v>
      </c>
      <c r="M40" s="13" t="s">
        <v>13</v>
      </c>
      <c r="N40" s="13" t="s">
        <v>14</v>
      </c>
      <c r="O40" s="14" t="s">
        <v>15</v>
      </c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ht="15.75" customHeight="1" x14ac:dyDescent="0.3">
      <c r="A41" s="15">
        <v>7</v>
      </c>
      <c r="B41" s="45" t="s">
        <v>252</v>
      </c>
      <c r="C41" s="45" t="s">
        <v>30</v>
      </c>
      <c r="D41" s="17">
        <v>155</v>
      </c>
      <c r="E41" s="18">
        <v>9</v>
      </c>
      <c r="F41" s="17">
        <v>1140</v>
      </c>
      <c r="G41" s="46">
        <v>60</v>
      </c>
      <c r="H41" s="43"/>
      <c r="I41" s="15">
        <v>7</v>
      </c>
      <c r="J41" s="45" t="s">
        <v>253</v>
      </c>
      <c r="K41" s="45" t="s">
        <v>93</v>
      </c>
      <c r="L41" s="17">
        <v>159</v>
      </c>
      <c r="M41" s="18">
        <v>10</v>
      </c>
      <c r="N41" s="17">
        <v>1079</v>
      </c>
      <c r="O41" s="46">
        <v>65</v>
      </c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ht="15.75" customHeight="1" x14ac:dyDescent="0.3">
      <c r="A42" s="47">
        <v>6</v>
      </c>
      <c r="B42" s="48" t="s">
        <v>254</v>
      </c>
      <c r="C42" s="48" t="s">
        <v>78</v>
      </c>
      <c r="D42" s="22">
        <v>130</v>
      </c>
      <c r="E42" s="23">
        <v>6</v>
      </c>
      <c r="F42" s="22">
        <v>1007</v>
      </c>
      <c r="G42" s="49">
        <v>48</v>
      </c>
      <c r="H42" s="43"/>
      <c r="I42" s="20">
        <v>5</v>
      </c>
      <c r="J42" s="48" t="s">
        <v>255</v>
      </c>
      <c r="K42" s="48" t="s">
        <v>71</v>
      </c>
      <c r="L42" s="22">
        <v>151</v>
      </c>
      <c r="M42" s="23">
        <v>9</v>
      </c>
      <c r="N42" s="22">
        <v>1036</v>
      </c>
      <c r="O42" s="49">
        <v>60</v>
      </c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ht="15.75" customHeight="1" x14ac:dyDescent="0.3">
      <c r="A43" s="20">
        <v>1</v>
      </c>
      <c r="B43" s="21" t="s">
        <v>256</v>
      </c>
      <c r="C43" s="21" t="s">
        <v>30</v>
      </c>
      <c r="D43" s="22">
        <v>143</v>
      </c>
      <c r="E43" s="23">
        <v>7</v>
      </c>
      <c r="F43" s="24">
        <v>998</v>
      </c>
      <c r="G43" s="25">
        <v>45</v>
      </c>
      <c r="H43" s="43"/>
      <c r="I43" s="47">
        <v>8</v>
      </c>
      <c r="J43" s="48" t="s">
        <v>257</v>
      </c>
      <c r="K43" s="48" t="s">
        <v>43</v>
      </c>
      <c r="L43" s="22">
        <v>143</v>
      </c>
      <c r="M43" s="23">
        <v>7</v>
      </c>
      <c r="N43" s="22">
        <v>1019</v>
      </c>
      <c r="O43" s="49">
        <v>58</v>
      </c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ht="15.75" customHeight="1" x14ac:dyDescent="0.3">
      <c r="A44" s="20">
        <v>5</v>
      </c>
      <c r="B44" s="48" t="s">
        <v>258</v>
      </c>
      <c r="C44" s="48" t="s">
        <v>213</v>
      </c>
      <c r="D44" s="22">
        <v>120</v>
      </c>
      <c r="E44" s="23">
        <v>4</v>
      </c>
      <c r="F44" s="22">
        <v>962</v>
      </c>
      <c r="G44" s="49">
        <v>39</v>
      </c>
      <c r="H44" s="43"/>
      <c r="I44" s="20">
        <v>3</v>
      </c>
      <c r="J44" s="48" t="s">
        <v>259</v>
      </c>
      <c r="K44" s="48" t="s">
        <v>19</v>
      </c>
      <c r="L44" s="22">
        <v>138</v>
      </c>
      <c r="M44" s="23">
        <v>5</v>
      </c>
      <c r="N44" s="22">
        <v>950</v>
      </c>
      <c r="O44" s="49">
        <v>41</v>
      </c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ht="15.75" customHeight="1" x14ac:dyDescent="0.3">
      <c r="A45" s="47">
        <v>8</v>
      </c>
      <c r="B45" s="48" t="s">
        <v>260</v>
      </c>
      <c r="C45" s="48" t="s">
        <v>73</v>
      </c>
      <c r="D45" s="22">
        <v>149</v>
      </c>
      <c r="E45" s="23">
        <v>8</v>
      </c>
      <c r="F45" s="22">
        <v>957</v>
      </c>
      <c r="G45" s="49">
        <v>34</v>
      </c>
      <c r="H45" s="43"/>
      <c r="I45" s="20">
        <v>1</v>
      </c>
      <c r="J45" s="21" t="s">
        <v>261</v>
      </c>
      <c r="K45" s="21" t="s">
        <v>93</v>
      </c>
      <c r="L45" s="22">
        <v>139</v>
      </c>
      <c r="M45" s="23">
        <v>6</v>
      </c>
      <c r="N45" s="24">
        <v>917</v>
      </c>
      <c r="O45" s="25">
        <v>39</v>
      </c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ht="15.75" customHeight="1" x14ac:dyDescent="0.3">
      <c r="A46" s="47">
        <v>4</v>
      </c>
      <c r="B46" s="48" t="s">
        <v>262</v>
      </c>
      <c r="C46" s="48" t="s">
        <v>78</v>
      </c>
      <c r="D46" s="22" t="s">
        <v>135</v>
      </c>
      <c r="E46" s="23">
        <v>0</v>
      </c>
      <c r="F46" s="22">
        <v>614</v>
      </c>
      <c r="G46" s="49">
        <v>30</v>
      </c>
      <c r="H46" s="43"/>
      <c r="I46" s="47">
        <v>6</v>
      </c>
      <c r="J46" s="48" t="s">
        <v>263</v>
      </c>
      <c r="K46" s="48" t="s">
        <v>245</v>
      </c>
      <c r="L46" s="22">
        <v>145</v>
      </c>
      <c r="M46" s="23">
        <v>8</v>
      </c>
      <c r="N46" s="22">
        <v>913</v>
      </c>
      <c r="O46" s="49">
        <v>39</v>
      </c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ht="15.75" customHeight="1" x14ac:dyDescent="0.3">
      <c r="A47" s="47">
        <v>2</v>
      </c>
      <c r="B47" s="48" t="s">
        <v>264</v>
      </c>
      <c r="C47" s="48" t="s">
        <v>93</v>
      </c>
      <c r="D47" s="22">
        <v>123</v>
      </c>
      <c r="E47" s="23">
        <v>5</v>
      </c>
      <c r="F47" s="22">
        <v>855</v>
      </c>
      <c r="G47" s="49">
        <v>25</v>
      </c>
      <c r="H47" s="43"/>
      <c r="I47" s="47">
        <v>2</v>
      </c>
      <c r="J47" s="48" t="s">
        <v>265</v>
      </c>
      <c r="K47" s="48" t="s">
        <v>127</v>
      </c>
      <c r="L47" s="22">
        <v>119</v>
      </c>
      <c r="M47" s="23">
        <v>4</v>
      </c>
      <c r="N47" s="22">
        <v>895</v>
      </c>
      <c r="O47" s="49">
        <v>38</v>
      </c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ht="15.75" customHeight="1" x14ac:dyDescent="0.3">
      <c r="A48" s="20">
        <v>9</v>
      </c>
      <c r="B48" s="48" t="s">
        <v>266</v>
      </c>
      <c r="C48" s="48" t="s">
        <v>267</v>
      </c>
      <c r="D48" s="22">
        <v>111</v>
      </c>
      <c r="E48" s="23">
        <v>3</v>
      </c>
      <c r="F48" s="22">
        <v>787</v>
      </c>
      <c r="G48" s="49">
        <v>19</v>
      </c>
      <c r="H48" s="43"/>
      <c r="I48" s="47">
        <v>4</v>
      </c>
      <c r="J48" s="48" t="s">
        <v>268</v>
      </c>
      <c r="K48" s="48" t="s">
        <v>102</v>
      </c>
      <c r="L48" s="22" t="s">
        <v>135</v>
      </c>
      <c r="M48" s="23">
        <v>0</v>
      </c>
      <c r="N48" s="22">
        <v>704</v>
      </c>
      <c r="O48" s="49">
        <v>23</v>
      </c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ht="15.75" customHeight="1" x14ac:dyDescent="0.3">
      <c r="A49" s="30">
        <v>3</v>
      </c>
      <c r="B49" s="51" t="s">
        <v>269</v>
      </c>
      <c r="C49" s="51" t="s">
        <v>71</v>
      </c>
      <c r="D49" s="32" t="s">
        <v>135</v>
      </c>
      <c r="E49" s="33">
        <v>0</v>
      </c>
      <c r="F49" s="32">
        <v>252</v>
      </c>
      <c r="G49" s="52">
        <v>6</v>
      </c>
      <c r="H49" s="43"/>
      <c r="I49" s="20">
        <v>9</v>
      </c>
      <c r="J49" s="48" t="s">
        <v>270</v>
      </c>
      <c r="K49" s="48" t="s">
        <v>245</v>
      </c>
      <c r="L49" s="22">
        <v>108</v>
      </c>
      <c r="M49" s="23">
        <v>3</v>
      </c>
      <c r="N49" s="22">
        <v>699</v>
      </c>
      <c r="O49" s="49">
        <v>16</v>
      </c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ht="15.75" customHeight="1" x14ac:dyDescent="0.3">
      <c r="A50" s="43"/>
      <c r="B50" s="43"/>
      <c r="C50" s="43"/>
      <c r="D50" s="43"/>
      <c r="E50" s="43"/>
      <c r="F50" s="43"/>
      <c r="G50" s="43"/>
      <c r="H50" s="43"/>
      <c r="I50" s="50">
        <v>10</v>
      </c>
      <c r="J50" s="51" t="s">
        <v>271</v>
      </c>
      <c r="K50" s="51" t="s">
        <v>272</v>
      </c>
      <c r="L50" s="32" t="s">
        <v>135</v>
      </c>
      <c r="M50" s="33">
        <v>0</v>
      </c>
      <c r="N50" s="32">
        <v>203</v>
      </c>
      <c r="O50" s="52">
        <v>4</v>
      </c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ht="15.75" customHeight="1" x14ac:dyDescent="0.3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ht="15.75" customHeight="1" x14ac:dyDescent="0.3">
      <c r="A52" s="43"/>
      <c r="B52" s="10" t="s">
        <v>165</v>
      </c>
      <c r="F52" s="40" t="s">
        <v>166</v>
      </c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x14ac:dyDescent="0.3">
      <c r="A53" s="43"/>
      <c r="B53" s="10" t="s">
        <v>167</v>
      </c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x14ac:dyDescent="0.3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x14ac:dyDescent="0.3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x14ac:dyDescent="0.3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x14ac:dyDescent="0.3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</row>
    <row r="58" spans="1:25" x14ac:dyDescent="0.3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25" x14ac:dyDescent="0.3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 x14ac:dyDescent="0.3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25" x14ac:dyDescent="0.3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</row>
    <row r="62" spans="1:25" x14ac:dyDescent="0.3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</row>
    <row r="63" spans="1:25" x14ac:dyDescent="0.3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</row>
    <row r="64" spans="1:25" x14ac:dyDescent="0.3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</row>
    <row r="65" spans="1:25" x14ac:dyDescent="0.3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</row>
    <row r="66" spans="1:25" x14ac:dyDescent="0.3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</row>
    <row r="67" spans="1:25" x14ac:dyDescent="0.3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</row>
    <row r="68" spans="1:25" x14ac:dyDescent="0.3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</row>
    <row r="69" spans="1:25" x14ac:dyDescent="0.3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</row>
    <row r="70" spans="1:25" x14ac:dyDescent="0.3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</row>
    <row r="71" spans="1:25" x14ac:dyDescent="0.3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</row>
  </sheetData>
  <mergeCells count="1">
    <mergeCell ref="J2:O2"/>
  </mergeCells>
  <hyperlinks>
    <hyperlink ref="B2" location="'Index'!A3" tooltip="Go to the Index sheet" display="á" xr:uid="{00D36409-D9AC-4B4B-9338-A783DAF25802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5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3FB86-8B7F-4F08-86C5-ADCD2F5A0168}">
  <sheetPr codeName="Sheet33">
    <tabColor theme="5" tint="-0.249977111117893"/>
    <pageSetUpPr fitToPage="1"/>
  </sheetPr>
  <dimension ref="A1:Y81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6" width="8.7109375" style="10" customWidth="1"/>
    <col min="7" max="7" width="5" style="10" customWidth="1"/>
    <col min="8" max="8" width="9.7109375" style="10" customWidth="1"/>
    <col min="9" max="9" width="5" style="10" customWidth="1"/>
    <col min="10" max="10" width="1.7109375" style="10" customWidth="1"/>
    <col min="11" max="11" width="2.7109375" style="36" customWidth="1"/>
    <col min="12" max="13" width="20.7109375" style="10" customWidth="1"/>
    <col min="14" max="16" width="7.7109375" style="10" customWidth="1"/>
    <col min="17" max="17" width="5" style="10" customWidth="1"/>
    <col min="18" max="18" width="8.7109375" style="10" customWidth="1"/>
    <col min="19" max="21" width="5" style="10" customWidth="1"/>
    <col min="22" max="22" width="3.7109375" style="10" customWidth="1"/>
    <col min="23" max="23" width="5" style="10" customWidth="1"/>
    <col min="24" max="25" width="10.28515625" style="10"/>
  </cols>
  <sheetData>
    <row r="1" spans="1:25" ht="18" x14ac:dyDescent="0.35">
      <c r="A1" s="86"/>
      <c r="B1" s="2" t="s">
        <v>1427</v>
      </c>
      <c r="C1" s="2"/>
      <c r="D1" s="3"/>
      <c r="E1" s="3"/>
      <c r="F1" s="3"/>
      <c r="G1" s="2"/>
      <c r="H1" s="3"/>
      <c r="I1" s="4" t="s">
        <v>1225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41"/>
      <c r="D2" s="42" t="s">
        <v>3</v>
      </c>
      <c r="E2" s="42"/>
      <c r="F2" s="42"/>
      <c r="G2" s="42"/>
      <c r="H2" s="42"/>
      <c r="I2" s="42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</row>
    <row r="3" spans="1:25" ht="15.75" customHeight="1" x14ac:dyDescent="0.3">
      <c r="A3" s="1"/>
      <c r="B3" s="8" t="s">
        <v>224</v>
      </c>
      <c r="C3" s="9" t="s">
        <v>1480</v>
      </c>
      <c r="D3" s="9"/>
      <c r="E3" s="9" t="s">
        <v>1746</v>
      </c>
      <c r="F3" s="8"/>
      <c r="G3" s="8"/>
      <c r="H3" s="8"/>
      <c r="I3" s="8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327">
        <v>2</v>
      </c>
      <c r="B4" s="332" t="s">
        <v>10</v>
      </c>
      <c r="C4" s="333" t="s">
        <v>11</v>
      </c>
      <c r="D4" s="314"/>
      <c r="E4" s="334"/>
      <c r="F4" s="319" t="s">
        <v>12</v>
      </c>
      <c r="G4" s="319" t="s">
        <v>13</v>
      </c>
      <c r="H4" s="319" t="s">
        <v>14</v>
      </c>
      <c r="I4" s="320" t="s">
        <v>15</v>
      </c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15">
        <v>5</v>
      </c>
      <c r="B5" s="45" t="s">
        <v>1484</v>
      </c>
      <c r="C5" s="45" t="s">
        <v>213</v>
      </c>
      <c r="D5" s="352">
        <v>82</v>
      </c>
      <c r="E5" s="352">
        <v>79</v>
      </c>
      <c r="F5" s="365">
        <f>SUM(D5,E5)</f>
        <v>161</v>
      </c>
      <c r="G5" s="18">
        <v>4</v>
      </c>
      <c r="H5" s="401">
        <v>1230.0029999999999</v>
      </c>
      <c r="I5" s="46">
        <v>44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20">
        <v>7</v>
      </c>
      <c r="B6" s="48" t="s">
        <v>1486</v>
      </c>
      <c r="C6" s="48" t="s">
        <v>683</v>
      </c>
      <c r="D6" s="338">
        <v>93</v>
      </c>
      <c r="E6" s="338">
        <v>91</v>
      </c>
      <c r="F6" s="339">
        <f>SUM(D6,E6)</f>
        <v>184</v>
      </c>
      <c r="G6" s="23">
        <v>8</v>
      </c>
      <c r="H6" s="340">
        <v>1264.0039999999999</v>
      </c>
      <c r="I6" s="49">
        <v>43</v>
      </c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20">
        <v>3</v>
      </c>
      <c r="B7" s="48" t="s">
        <v>1483</v>
      </c>
      <c r="C7" s="48" t="s">
        <v>69</v>
      </c>
      <c r="D7" s="338">
        <v>83.001000000000005</v>
      </c>
      <c r="E7" s="338">
        <v>89</v>
      </c>
      <c r="F7" s="339">
        <f>SUM(D7,E7)</f>
        <v>172.001</v>
      </c>
      <c r="G7" s="23">
        <v>5</v>
      </c>
      <c r="H7" s="340">
        <v>1251.0059999999999</v>
      </c>
      <c r="I7" s="49">
        <v>40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47">
        <v>6</v>
      </c>
      <c r="B8" s="48" t="s">
        <v>1485</v>
      </c>
      <c r="C8" s="48" t="s">
        <v>56</v>
      </c>
      <c r="D8" s="338" t="s">
        <v>135</v>
      </c>
      <c r="E8" s="338"/>
      <c r="F8" s="339">
        <f>SUM(D8,E8)</f>
        <v>0</v>
      </c>
      <c r="G8" s="23">
        <v>0</v>
      </c>
      <c r="H8" s="340">
        <v>1105.0070000000001</v>
      </c>
      <c r="I8" s="49">
        <v>39</v>
      </c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47">
        <v>2</v>
      </c>
      <c r="B9" s="48" t="s">
        <v>1482</v>
      </c>
      <c r="C9" s="48" t="s">
        <v>26</v>
      </c>
      <c r="D9" s="338">
        <v>94.001000000000005</v>
      </c>
      <c r="E9" s="338">
        <v>86</v>
      </c>
      <c r="F9" s="339">
        <f>SUM(D9,E9)</f>
        <v>180.001</v>
      </c>
      <c r="G9" s="23">
        <v>7</v>
      </c>
      <c r="H9" s="340">
        <v>1200.0060000000001</v>
      </c>
      <c r="I9" s="49">
        <v>30</v>
      </c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ht="15.75" customHeight="1" x14ac:dyDescent="0.3">
      <c r="A10" s="47">
        <v>4</v>
      </c>
      <c r="B10" s="48" t="s">
        <v>1479</v>
      </c>
      <c r="C10" s="48" t="s">
        <v>742</v>
      </c>
      <c r="D10" s="338">
        <v>90.001999999999995</v>
      </c>
      <c r="E10" s="338">
        <v>87</v>
      </c>
      <c r="F10" s="339">
        <f>SUM(D10,E10)</f>
        <v>177.00200000000001</v>
      </c>
      <c r="G10" s="23">
        <v>6</v>
      </c>
      <c r="H10" s="340">
        <v>1161.0069999999998</v>
      </c>
      <c r="I10" s="49">
        <v>22</v>
      </c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ht="15.75" customHeight="1" x14ac:dyDescent="0.3">
      <c r="A11" s="47">
        <v>8</v>
      </c>
      <c r="B11" s="48" t="s">
        <v>1487</v>
      </c>
      <c r="C11" s="48" t="s">
        <v>78</v>
      </c>
      <c r="D11" s="338" t="s">
        <v>135</v>
      </c>
      <c r="E11" s="338"/>
      <c r="F11" s="339">
        <f>SUM(D11,E11)</f>
        <v>0</v>
      </c>
      <c r="G11" s="23">
        <v>0</v>
      </c>
      <c r="H11" s="340">
        <v>966.00099999999998</v>
      </c>
      <c r="I11" s="49">
        <v>19</v>
      </c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ht="15.75" customHeight="1" x14ac:dyDescent="0.3">
      <c r="A12" s="366">
        <v>1</v>
      </c>
      <c r="B12" s="367" t="s">
        <v>1481</v>
      </c>
      <c r="C12" s="367" t="s">
        <v>213</v>
      </c>
      <c r="D12" s="368">
        <v>83.001999999999995</v>
      </c>
      <c r="E12" s="368">
        <v>75</v>
      </c>
      <c r="F12" s="369">
        <f>SUM(D12,E12)</f>
        <v>158.00200000000001</v>
      </c>
      <c r="G12" s="370">
        <v>3</v>
      </c>
      <c r="H12" s="342">
        <v>1084.002</v>
      </c>
      <c r="I12" s="55">
        <v>13</v>
      </c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ht="15.75" customHeight="1" x14ac:dyDescent="0.3">
      <c r="A13" s="43"/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ht="15.75" customHeight="1" x14ac:dyDescent="0.3">
      <c r="A14" s="43"/>
      <c r="B14" s="43" t="s">
        <v>1265</v>
      </c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ht="15.75" customHeight="1" x14ac:dyDescent="0.3">
      <c r="A15" s="43"/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ht="15.75" customHeight="1" x14ac:dyDescent="0.3">
      <c r="A16" s="43"/>
      <c r="B16" s="10" t="s">
        <v>1266</v>
      </c>
      <c r="E16" s="40" t="s">
        <v>166</v>
      </c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ht="15.75" customHeight="1" x14ac:dyDescent="0.3">
      <c r="A17" s="43"/>
      <c r="B17" s="10" t="s">
        <v>167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ht="15.75" customHeight="1" x14ac:dyDescent="0.3">
      <c r="A18" s="43"/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ht="15.75" customHeight="1" x14ac:dyDescent="0.3">
      <c r="A19" s="43"/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ht="15.75" customHeight="1" x14ac:dyDescent="0.3">
      <c r="A20" s="43"/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ht="15.75" customHeight="1" x14ac:dyDescent="0.3">
      <c r="A21" s="43"/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ht="15.75" customHeight="1" x14ac:dyDescent="0.3">
      <c r="A22" s="43"/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ht="15.75" customHeight="1" x14ac:dyDescent="0.3">
      <c r="A23" s="43"/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ht="15.75" customHeight="1" x14ac:dyDescent="0.3">
      <c r="A24" s="43"/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ht="15.75" customHeight="1" x14ac:dyDescent="0.3">
      <c r="A25" s="43"/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ht="15.75" customHeight="1" x14ac:dyDescent="0.3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ht="15.75" customHeight="1" x14ac:dyDescent="0.3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ht="15.75" customHeight="1" x14ac:dyDescent="0.3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ht="15.75" customHeight="1" x14ac:dyDescent="0.3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ht="15.75" customHeight="1" x14ac:dyDescent="0.3">
      <c r="A30" s="43"/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ht="15.75" customHeight="1" x14ac:dyDescent="0.3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ht="15.75" customHeight="1" x14ac:dyDescent="0.3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ht="15.75" customHeight="1" x14ac:dyDescent="0.3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ht="15.75" customHeight="1" x14ac:dyDescent="0.3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ht="15.75" customHeight="1" x14ac:dyDescent="0.3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ht="15.75" customHeight="1" x14ac:dyDescent="0.3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ht="15.75" customHeight="1" x14ac:dyDescent="0.3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ht="15.75" customHeight="1" x14ac:dyDescent="0.3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ht="15.75" customHeight="1" x14ac:dyDescent="0.3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ht="15.75" customHeight="1" x14ac:dyDescent="0.3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ht="15.75" customHeight="1" x14ac:dyDescent="0.3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ht="15.75" customHeight="1" x14ac:dyDescent="0.3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ht="15.75" customHeight="1" x14ac:dyDescent="0.3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ht="15.75" customHeight="1" x14ac:dyDescent="0.3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ht="15.75" customHeight="1" x14ac:dyDescent="0.3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ht="15.75" customHeight="1" x14ac:dyDescent="0.3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ht="15.75" customHeight="1" x14ac:dyDescent="0.3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ht="15.75" customHeight="1" x14ac:dyDescent="0.3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ht="15.75" customHeight="1" x14ac:dyDescent="0.3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ht="15.75" customHeight="1" x14ac:dyDescent="0.3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ht="15.75" customHeight="1" x14ac:dyDescent="0.3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ht="15.75" customHeight="1" x14ac:dyDescent="0.3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ht="15.75" customHeight="1" x14ac:dyDescent="0.3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ht="15.75" customHeight="1" x14ac:dyDescent="0.3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ht="15.75" customHeight="1" x14ac:dyDescent="0.3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ht="15.75" customHeight="1" x14ac:dyDescent="0.3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ht="15.75" customHeight="1" x14ac:dyDescent="0.3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</row>
    <row r="58" spans="1:25" ht="15.75" customHeight="1" x14ac:dyDescent="0.3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25" ht="15.75" customHeight="1" x14ac:dyDescent="0.3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 ht="15.75" customHeight="1" x14ac:dyDescent="0.3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25" ht="15.75" customHeight="1" x14ac:dyDescent="0.3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</row>
    <row r="62" spans="1:25" ht="15.75" customHeight="1" x14ac:dyDescent="0.3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</row>
    <row r="63" spans="1:25" ht="15.75" customHeight="1" x14ac:dyDescent="0.3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</row>
    <row r="64" spans="1:25" ht="15.75" customHeight="1" x14ac:dyDescent="0.3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</row>
    <row r="65" spans="1:25" ht="15.75" customHeight="1" x14ac:dyDescent="0.3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</row>
    <row r="66" spans="1:25" ht="15.75" customHeight="1" x14ac:dyDescent="0.3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</row>
    <row r="67" spans="1:25" ht="15.75" customHeight="1" x14ac:dyDescent="0.3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</row>
    <row r="68" spans="1:25" ht="15.75" customHeight="1" x14ac:dyDescent="0.3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</row>
    <row r="69" spans="1:25" ht="15.75" customHeight="1" x14ac:dyDescent="0.3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</row>
    <row r="70" spans="1:25" ht="15.75" customHeight="1" x14ac:dyDescent="0.3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</row>
    <row r="71" spans="1:25" ht="15.75" customHeight="1" x14ac:dyDescent="0.3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</row>
    <row r="72" spans="1:25" ht="15.75" customHeight="1" x14ac:dyDescent="0.3"/>
    <row r="73" spans="1:25" ht="15.75" customHeight="1" x14ac:dyDescent="0.3"/>
    <row r="74" spans="1:25" ht="15.75" customHeight="1" x14ac:dyDescent="0.3"/>
    <row r="75" spans="1:25" ht="15.75" customHeight="1" x14ac:dyDescent="0.3"/>
    <row r="76" spans="1:25" ht="15.75" customHeight="1" x14ac:dyDescent="0.3"/>
    <row r="77" spans="1:25" ht="15.75" customHeight="1" x14ac:dyDescent="0.3"/>
    <row r="78" spans="1:25" ht="15.75" customHeight="1" x14ac:dyDescent="0.3"/>
    <row r="79" spans="1:25" ht="15.75" customHeight="1" x14ac:dyDescent="0.3"/>
    <row r="80" spans="1:25" ht="15.75" customHeight="1" x14ac:dyDescent="0.3"/>
    <row r="81" ht="15.75" customHeight="1" x14ac:dyDescent="0.3"/>
  </sheetData>
  <sortState xmlns:xlrd2="http://schemas.microsoft.com/office/spreadsheetml/2017/richdata2" ref="A5:I12">
    <sortCondition descending="1" ref="I5"/>
    <sortCondition descending="1" ref="H5"/>
  </sortState>
  <mergeCells count="1">
    <mergeCell ref="D2:I2"/>
  </mergeCells>
  <hyperlinks>
    <hyperlink ref="B2" location="'Index'!A3" tooltip="Go to the Index sheet" display="á" xr:uid="{31AC75EC-2E2A-4BDE-BC52-4BFBA7D7A82F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E1D28-3E37-42E6-9ED6-C608B4645FC4}">
  <sheetPr codeName="Sheet32">
    <tabColor theme="5" tint="-0.249977111117893"/>
    <pageSetUpPr fitToPage="1"/>
  </sheetPr>
  <dimension ref="A1:Y81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6" width="8.7109375" style="10" customWidth="1"/>
    <col min="7" max="7" width="5" style="10" customWidth="1"/>
    <col min="8" max="8" width="9.7109375" style="10" customWidth="1"/>
    <col min="9" max="9" width="5" style="10" customWidth="1"/>
    <col min="10" max="10" width="1.7109375" style="10" customWidth="1"/>
    <col min="11" max="11" width="2.7109375" style="36" customWidth="1"/>
    <col min="12" max="13" width="20.7109375" style="10" customWidth="1"/>
    <col min="14" max="16" width="7.7109375" style="10" customWidth="1"/>
    <col min="17" max="17" width="5" style="10" customWidth="1"/>
    <col min="18" max="18" width="8.7109375" style="10" customWidth="1"/>
    <col min="19" max="21" width="5" style="10" customWidth="1"/>
    <col min="22" max="22" width="3.7109375" style="10" customWidth="1"/>
    <col min="23" max="23" width="5" style="10" customWidth="1"/>
    <col min="24" max="25" width="10.28515625" style="10"/>
  </cols>
  <sheetData>
    <row r="1" spans="1:25" ht="18" x14ac:dyDescent="0.35">
      <c r="A1" s="86"/>
      <c r="B1" s="2" t="s">
        <v>1427</v>
      </c>
      <c r="C1" s="2"/>
      <c r="D1" s="3"/>
      <c r="E1" s="3"/>
      <c r="F1" s="3"/>
      <c r="G1" s="2" t="s">
        <v>277</v>
      </c>
      <c r="H1" s="3"/>
      <c r="I1" s="4" t="s">
        <v>1225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41"/>
      <c r="D2" s="42" t="s">
        <v>3</v>
      </c>
      <c r="E2" s="42"/>
      <c r="F2" s="42"/>
      <c r="G2" s="42"/>
      <c r="H2" s="42"/>
      <c r="I2" s="42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</row>
    <row r="3" spans="1:25" ht="15.75" customHeight="1" x14ac:dyDescent="0.3">
      <c r="A3" s="1"/>
      <c r="B3" s="8" t="s">
        <v>4</v>
      </c>
      <c r="C3" s="9" t="s">
        <v>1459</v>
      </c>
      <c r="D3" s="9"/>
      <c r="E3" s="9" t="s">
        <v>1752</v>
      </c>
      <c r="F3" s="8"/>
      <c r="G3" s="8"/>
      <c r="H3" s="8"/>
      <c r="I3" s="8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327">
        <v>2</v>
      </c>
      <c r="B4" s="332" t="s">
        <v>10</v>
      </c>
      <c r="C4" s="333" t="s">
        <v>11</v>
      </c>
      <c r="D4" s="314"/>
      <c r="E4" s="334"/>
      <c r="F4" s="319" t="s">
        <v>12</v>
      </c>
      <c r="G4" s="319" t="s">
        <v>13</v>
      </c>
      <c r="H4" s="319" t="s">
        <v>14</v>
      </c>
      <c r="I4" s="320" t="s">
        <v>15</v>
      </c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405">
        <v>4</v>
      </c>
      <c r="B5" s="402" t="s">
        <v>1465</v>
      </c>
      <c r="C5" s="402" t="s">
        <v>45</v>
      </c>
      <c r="D5" s="404">
        <v>100.003</v>
      </c>
      <c r="E5" s="404">
        <v>99.004999999999995</v>
      </c>
      <c r="F5" s="375">
        <v>199.00799999999998</v>
      </c>
      <c r="G5" s="376">
        <v>4</v>
      </c>
      <c r="H5" s="401">
        <v>1396.046</v>
      </c>
      <c r="I5" s="46">
        <v>52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382">
        <v>3</v>
      </c>
      <c r="B6" s="378" t="s">
        <v>1463</v>
      </c>
      <c r="C6" s="378" t="s">
        <v>1464</v>
      </c>
      <c r="D6" s="379">
        <v>100.002</v>
      </c>
      <c r="E6" s="379">
        <v>100.002</v>
      </c>
      <c r="F6" s="380">
        <v>200.00399999999999</v>
      </c>
      <c r="G6" s="381">
        <v>7</v>
      </c>
      <c r="H6" s="340">
        <v>1397.0339999999999</v>
      </c>
      <c r="I6" s="49">
        <v>49</v>
      </c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382">
        <v>1</v>
      </c>
      <c r="B7" s="403" t="s">
        <v>1460</v>
      </c>
      <c r="C7" s="403" t="s">
        <v>1461</v>
      </c>
      <c r="D7" s="380">
        <v>100.002</v>
      </c>
      <c r="E7" s="380">
        <v>100.001</v>
      </c>
      <c r="F7" s="380">
        <v>200.00299999999999</v>
      </c>
      <c r="G7" s="381">
        <v>5</v>
      </c>
      <c r="H7" s="339">
        <v>1394.0330000000001</v>
      </c>
      <c r="I7" s="25">
        <v>38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382">
        <v>5</v>
      </c>
      <c r="B8" s="378" t="s">
        <v>107</v>
      </c>
      <c r="C8" s="378" t="s">
        <v>45</v>
      </c>
      <c r="D8" s="379">
        <v>100.003</v>
      </c>
      <c r="E8" s="379">
        <v>100.001</v>
      </c>
      <c r="F8" s="380">
        <v>200.00400000000002</v>
      </c>
      <c r="G8" s="381">
        <v>7</v>
      </c>
      <c r="H8" s="340">
        <v>1391.0279999999998</v>
      </c>
      <c r="I8" s="49">
        <v>36</v>
      </c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382">
        <v>7</v>
      </c>
      <c r="B9" s="378" t="s">
        <v>973</v>
      </c>
      <c r="C9" s="378" t="s">
        <v>41</v>
      </c>
      <c r="D9" s="379">
        <v>100.003</v>
      </c>
      <c r="E9" s="379">
        <v>100.003</v>
      </c>
      <c r="F9" s="380">
        <v>200.006</v>
      </c>
      <c r="G9" s="381">
        <v>8</v>
      </c>
      <c r="H9" s="340">
        <v>1388.039</v>
      </c>
      <c r="I9" s="49">
        <v>34</v>
      </c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ht="15.75" customHeight="1" x14ac:dyDescent="0.3">
      <c r="A10" s="377">
        <v>8</v>
      </c>
      <c r="B10" s="378" t="s">
        <v>157</v>
      </c>
      <c r="C10" s="378" t="s">
        <v>158</v>
      </c>
      <c r="D10" s="379">
        <v>99.001999999999995</v>
      </c>
      <c r="E10" s="379">
        <v>98.003</v>
      </c>
      <c r="F10" s="380">
        <v>197.005</v>
      </c>
      <c r="G10" s="381">
        <v>1</v>
      </c>
      <c r="H10" s="340">
        <v>1385.0340000000001</v>
      </c>
      <c r="I10" s="49">
        <v>33</v>
      </c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ht="15.75" customHeight="1" x14ac:dyDescent="0.3">
      <c r="A11" s="377">
        <v>2</v>
      </c>
      <c r="B11" s="378" t="s">
        <v>1462</v>
      </c>
      <c r="C11" s="378" t="s">
        <v>1461</v>
      </c>
      <c r="D11" s="379">
        <v>100.005</v>
      </c>
      <c r="E11" s="379">
        <v>100.003</v>
      </c>
      <c r="F11" s="380">
        <v>200.00799999999998</v>
      </c>
      <c r="G11" s="381">
        <v>9</v>
      </c>
      <c r="H11" s="340">
        <v>1385.03</v>
      </c>
      <c r="I11" s="49">
        <v>31</v>
      </c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ht="15.75" customHeight="1" x14ac:dyDescent="0.3">
      <c r="A12" s="382">
        <v>9</v>
      </c>
      <c r="B12" s="378" t="s">
        <v>1466</v>
      </c>
      <c r="C12" s="378" t="s">
        <v>158</v>
      </c>
      <c r="D12" s="379">
        <v>99.003</v>
      </c>
      <c r="E12" s="379">
        <v>99</v>
      </c>
      <c r="F12" s="380">
        <v>198.00299999999999</v>
      </c>
      <c r="G12" s="381">
        <v>2</v>
      </c>
      <c r="H12" s="340">
        <v>1382.0269999999998</v>
      </c>
      <c r="I12" s="49">
        <v>29</v>
      </c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ht="15.75" customHeight="1" x14ac:dyDescent="0.3">
      <c r="A13" s="383">
        <v>6</v>
      </c>
      <c r="B13" s="384" t="s">
        <v>484</v>
      </c>
      <c r="C13" s="384" t="s">
        <v>604</v>
      </c>
      <c r="D13" s="385">
        <v>100.004</v>
      </c>
      <c r="E13" s="385">
        <v>99</v>
      </c>
      <c r="F13" s="386">
        <v>199.00400000000002</v>
      </c>
      <c r="G13" s="387">
        <v>3</v>
      </c>
      <c r="H13" s="343">
        <v>1387.0230000000001</v>
      </c>
      <c r="I13" s="52">
        <v>23</v>
      </c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ht="15.75" customHeight="1" x14ac:dyDescent="0.3">
      <c r="A14" s="43"/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ht="15.75" customHeight="1" x14ac:dyDescent="0.3">
      <c r="A15" s="1"/>
      <c r="B15" s="8" t="s">
        <v>7</v>
      </c>
      <c r="C15" s="9" t="s">
        <v>1290</v>
      </c>
      <c r="D15" s="9"/>
      <c r="E15" s="9" t="s">
        <v>1717</v>
      </c>
      <c r="F15" s="8"/>
      <c r="G15" s="8"/>
      <c r="H15" s="8"/>
      <c r="I15" s="8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ht="15.75" customHeight="1" x14ac:dyDescent="0.3">
      <c r="A16" s="327">
        <v>2</v>
      </c>
      <c r="B16" s="332" t="s">
        <v>10</v>
      </c>
      <c r="C16" s="333" t="s">
        <v>11</v>
      </c>
      <c r="D16" s="314"/>
      <c r="E16" s="334"/>
      <c r="F16" s="319" t="s">
        <v>12</v>
      </c>
      <c r="G16" s="319" t="s">
        <v>13</v>
      </c>
      <c r="H16" s="319" t="s">
        <v>14</v>
      </c>
      <c r="I16" s="320" t="s">
        <v>15</v>
      </c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ht="15.75" customHeight="1" x14ac:dyDescent="0.3">
      <c r="A17" s="373">
        <v>7</v>
      </c>
      <c r="B17" s="402" t="s">
        <v>1471</v>
      </c>
      <c r="C17" s="402" t="s">
        <v>1464</v>
      </c>
      <c r="D17" s="404">
        <v>100.003</v>
      </c>
      <c r="E17" s="404">
        <v>100.002</v>
      </c>
      <c r="F17" s="375">
        <v>200.005</v>
      </c>
      <c r="G17" s="376">
        <v>9</v>
      </c>
      <c r="H17" s="401">
        <v>1394.029</v>
      </c>
      <c r="I17" s="46">
        <v>57</v>
      </c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ht="15.75" customHeight="1" x14ac:dyDescent="0.3">
      <c r="A18" s="377">
        <v>6</v>
      </c>
      <c r="B18" s="378" t="s">
        <v>1470</v>
      </c>
      <c r="C18" s="378" t="s">
        <v>45</v>
      </c>
      <c r="D18" s="379">
        <v>100.001</v>
      </c>
      <c r="E18" s="379">
        <v>99.001999999999995</v>
      </c>
      <c r="F18" s="380">
        <v>199.00299999999999</v>
      </c>
      <c r="G18" s="381">
        <v>8</v>
      </c>
      <c r="H18" s="340">
        <v>1390.029</v>
      </c>
      <c r="I18" s="49">
        <v>51</v>
      </c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ht="15.75" customHeight="1" x14ac:dyDescent="0.3">
      <c r="A19" s="382">
        <v>3</v>
      </c>
      <c r="B19" s="378" t="s">
        <v>1468</v>
      </c>
      <c r="C19" s="378" t="s">
        <v>1461</v>
      </c>
      <c r="D19" s="379">
        <v>99.001000000000005</v>
      </c>
      <c r="E19" s="379">
        <v>99.001000000000005</v>
      </c>
      <c r="F19" s="380">
        <v>198.00200000000001</v>
      </c>
      <c r="G19" s="381">
        <v>5</v>
      </c>
      <c r="H19" s="340">
        <v>1387.027</v>
      </c>
      <c r="I19" s="49">
        <v>46</v>
      </c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ht="15.75" customHeight="1" x14ac:dyDescent="0.3">
      <c r="A20" s="377">
        <v>2</v>
      </c>
      <c r="B20" s="378" t="s">
        <v>1275</v>
      </c>
      <c r="C20" s="378" t="s">
        <v>39</v>
      </c>
      <c r="D20" s="379">
        <v>100.001</v>
      </c>
      <c r="E20" s="379">
        <v>99</v>
      </c>
      <c r="F20" s="380">
        <v>199.001</v>
      </c>
      <c r="G20" s="381">
        <v>7</v>
      </c>
      <c r="H20" s="340">
        <v>1384.0249999999999</v>
      </c>
      <c r="I20" s="49">
        <v>43</v>
      </c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ht="15.75" customHeight="1" x14ac:dyDescent="0.3">
      <c r="A21" s="382">
        <v>9</v>
      </c>
      <c r="B21" s="378" t="s">
        <v>1289</v>
      </c>
      <c r="C21" s="378" t="s">
        <v>1262</v>
      </c>
      <c r="D21" s="379">
        <v>99.001000000000005</v>
      </c>
      <c r="E21" s="379">
        <v>98.001999999999995</v>
      </c>
      <c r="F21" s="380">
        <v>197.00299999999999</v>
      </c>
      <c r="G21" s="381">
        <v>3</v>
      </c>
      <c r="H21" s="340">
        <v>1377.0229999999999</v>
      </c>
      <c r="I21" s="49">
        <v>32</v>
      </c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ht="15.75" customHeight="1" x14ac:dyDescent="0.3">
      <c r="A22" s="377">
        <v>8</v>
      </c>
      <c r="B22" s="378" t="s">
        <v>325</v>
      </c>
      <c r="C22" s="378" t="s">
        <v>326</v>
      </c>
      <c r="D22" s="379">
        <v>99.001000000000005</v>
      </c>
      <c r="E22" s="379">
        <v>97.001000000000005</v>
      </c>
      <c r="F22" s="380">
        <v>196.00200000000001</v>
      </c>
      <c r="G22" s="381">
        <v>2</v>
      </c>
      <c r="H22" s="340">
        <v>1370.0139999999999</v>
      </c>
      <c r="I22" s="49">
        <v>27</v>
      </c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ht="15.75" customHeight="1" x14ac:dyDescent="0.3">
      <c r="A23" s="377">
        <v>4</v>
      </c>
      <c r="B23" s="378" t="s">
        <v>357</v>
      </c>
      <c r="C23" s="378" t="s">
        <v>17</v>
      </c>
      <c r="D23" s="379">
        <v>98.001000000000005</v>
      </c>
      <c r="E23" s="379">
        <v>97.001000000000005</v>
      </c>
      <c r="F23" s="380">
        <v>195.00200000000001</v>
      </c>
      <c r="G23" s="381">
        <v>1</v>
      </c>
      <c r="H23" s="340">
        <v>1372.0219999999999</v>
      </c>
      <c r="I23" s="49">
        <v>26</v>
      </c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ht="15.75" customHeight="1" x14ac:dyDescent="0.3">
      <c r="A24" s="382">
        <v>5</v>
      </c>
      <c r="B24" s="378" t="s">
        <v>1469</v>
      </c>
      <c r="C24" s="378" t="s">
        <v>78</v>
      </c>
      <c r="D24" s="379">
        <v>99.004000000000005</v>
      </c>
      <c r="E24" s="379">
        <v>99</v>
      </c>
      <c r="F24" s="380">
        <v>198.00400000000002</v>
      </c>
      <c r="G24" s="381">
        <v>6</v>
      </c>
      <c r="H24" s="340">
        <v>1362.0160000000001</v>
      </c>
      <c r="I24" s="49">
        <v>19</v>
      </c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ht="15.75" customHeight="1" x14ac:dyDescent="0.3">
      <c r="A25" s="388">
        <v>1</v>
      </c>
      <c r="B25" s="409" t="s">
        <v>1467</v>
      </c>
      <c r="C25" s="409" t="s">
        <v>596</v>
      </c>
      <c r="D25" s="386">
        <v>100.001</v>
      </c>
      <c r="E25" s="386">
        <v>98.001000000000005</v>
      </c>
      <c r="F25" s="386">
        <v>198.00200000000001</v>
      </c>
      <c r="G25" s="387">
        <v>5</v>
      </c>
      <c r="H25" s="342">
        <v>1351.0160000000001</v>
      </c>
      <c r="I25" s="55">
        <v>16</v>
      </c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ht="15.75" customHeight="1" x14ac:dyDescent="0.3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ht="15.75" customHeight="1" x14ac:dyDescent="0.3">
      <c r="A27" s="1"/>
      <c r="B27" s="8" t="s">
        <v>46</v>
      </c>
      <c r="C27" s="9" t="s">
        <v>1297</v>
      </c>
      <c r="D27" s="9"/>
      <c r="E27" s="9" t="s">
        <v>1753</v>
      </c>
      <c r="F27" s="8"/>
      <c r="G27" s="8"/>
      <c r="H27" s="8"/>
      <c r="I27" s="8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ht="15.75" customHeight="1" x14ac:dyDescent="0.3">
      <c r="A28" s="327">
        <v>2</v>
      </c>
      <c r="B28" s="332" t="s">
        <v>10</v>
      </c>
      <c r="C28" s="333" t="s">
        <v>11</v>
      </c>
      <c r="D28" s="314"/>
      <c r="E28" s="334"/>
      <c r="F28" s="319" t="s">
        <v>12</v>
      </c>
      <c r="G28" s="319" t="s">
        <v>13</v>
      </c>
      <c r="H28" s="319" t="s">
        <v>14</v>
      </c>
      <c r="I28" s="320" t="s">
        <v>15</v>
      </c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ht="15.75" customHeight="1" x14ac:dyDescent="0.3">
      <c r="A29" s="373">
        <v>7</v>
      </c>
      <c r="B29" s="402" t="s">
        <v>1475</v>
      </c>
      <c r="C29" s="402" t="s">
        <v>45</v>
      </c>
      <c r="D29" s="404">
        <v>100.002</v>
      </c>
      <c r="E29" s="404">
        <v>100.001</v>
      </c>
      <c r="F29" s="375">
        <v>200.00299999999999</v>
      </c>
      <c r="G29" s="376">
        <v>8</v>
      </c>
      <c r="H29" s="401">
        <v>1394.037</v>
      </c>
      <c r="I29" s="46">
        <v>52</v>
      </c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ht="15.75" customHeight="1" x14ac:dyDescent="0.3">
      <c r="A30" s="382">
        <v>1</v>
      </c>
      <c r="B30" s="403" t="s">
        <v>960</v>
      </c>
      <c r="C30" s="403" t="s">
        <v>742</v>
      </c>
      <c r="D30" s="380">
        <v>100.003</v>
      </c>
      <c r="E30" s="380">
        <v>98.003</v>
      </c>
      <c r="F30" s="380">
        <v>198.006</v>
      </c>
      <c r="G30" s="381">
        <v>7</v>
      </c>
      <c r="H30" s="339">
        <v>1388.0400000000002</v>
      </c>
      <c r="I30" s="25">
        <v>51</v>
      </c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ht="15.75" customHeight="1" x14ac:dyDescent="0.3">
      <c r="A31" s="377">
        <v>2</v>
      </c>
      <c r="B31" s="378" t="s">
        <v>1472</v>
      </c>
      <c r="C31" s="378" t="s">
        <v>596</v>
      </c>
      <c r="D31" s="379">
        <v>100.002</v>
      </c>
      <c r="E31" s="379">
        <v>97</v>
      </c>
      <c r="F31" s="380">
        <v>197.00200000000001</v>
      </c>
      <c r="G31" s="381">
        <v>5</v>
      </c>
      <c r="H31" s="340">
        <v>1362.0229999999999</v>
      </c>
      <c r="I31" s="49">
        <v>34</v>
      </c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ht="15.75" customHeight="1" x14ac:dyDescent="0.3">
      <c r="A32" s="377">
        <v>4</v>
      </c>
      <c r="B32" s="378" t="s">
        <v>1473</v>
      </c>
      <c r="C32" s="378" t="s">
        <v>1461</v>
      </c>
      <c r="D32" s="379">
        <v>97</v>
      </c>
      <c r="E32" s="379">
        <v>97</v>
      </c>
      <c r="F32" s="380">
        <v>194</v>
      </c>
      <c r="G32" s="381">
        <v>4</v>
      </c>
      <c r="H32" s="340">
        <v>1355.011</v>
      </c>
      <c r="I32" s="49">
        <v>30</v>
      </c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ht="15.75" customHeight="1" x14ac:dyDescent="0.3">
      <c r="A33" s="377">
        <v>6</v>
      </c>
      <c r="B33" s="378" t="s">
        <v>176</v>
      </c>
      <c r="C33" s="378" t="s">
        <v>177</v>
      </c>
      <c r="D33" s="379">
        <v>99.001999999999995</v>
      </c>
      <c r="E33" s="379">
        <v>99.001999999999995</v>
      </c>
      <c r="F33" s="380">
        <v>198.00399999999999</v>
      </c>
      <c r="G33" s="381">
        <v>6</v>
      </c>
      <c r="H33" s="340">
        <v>1350.0139999999999</v>
      </c>
      <c r="I33" s="49">
        <v>29</v>
      </c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ht="15.75" customHeight="1" x14ac:dyDescent="0.3">
      <c r="A34" s="377">
        <v>8</v>
      </c>
      <c r="B34" s="378" t="s">
        <v>44</v>
      </c>
      <c r="C34" s="378" t="s">
        <v>45</v>
      </c>
      <c r="D34" s="379">
        <v>99</v>
      </c>
      <c r="E34" s="379">
        <v>94</v>
      </c>
      <c r="F34" s="380">
        <v>193</v>
      </c>
      <c r="G34" s="381">
        <v>2</v>
      </c>
      <c r="H34" s="340">
        <v>1350.0070000000001</v>
      </c>
      <c r="I34" s="49">
        <v>27</v>
      </c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ht="15.75" customHeight="1" x14ac:dyDescent="0.3">
      <c r="A35" s="382">
        <v>3</v>
      </c>
      <c r="B35" s="378" t="s">
        <v>374</v>
      </c>
      <c r="C35" s="378" t="s">
        <v>45</v>
      </c>
      <c r="D35" s="379">
        <v>97.001000000000005</v>
      </c>
      <c r="E35" s="379">
        <v>96.001000000000005</v>
      </c>
      <c r="F35" s="380">
        <v>193.00200000000001</v>
      </c>
      <c r="G35" s="381">
        <v>3</v>
      </c>
      <c r="H35" s="340">
        <v>1345.0079999999998</v>
      </c>
      <c r="I35" s="49">
        <v>23</v>
      </c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ht="15.75" customHeight="1" x14ac:dyDescent="0.3">
      <c r="A36" s="388">
        <v>5</v>
      </c>
      <c r="B36" s="384" t="s">
        <v>1474</v>
      </c>
      <c r="C36" s="384" t="s">
        <v>1464</v>
      </c>
      <c r="D36" s="385" t="s">
        <v>79</v>
      </c>
      <c r="E36" s="385"/>
      <c r="F36" s="386">
        <v>0</v>
      </c>
      <c r="G36" s="387">
        <v>0</v>
      </c>
      <c r="H36" s="343">
        <v>0</v>
      </c>
      <c r="I36" s="52">
        <v>0</v>
      </c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ht="15.75" customHeight="1" x14ac:dyDescent="0.3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ht="15.75" customHeight="1" x14ac:dyDescent="0.3">
      <c r="A38" s="1"/>
      <c r="B38" s="8" t="s">
        <v>49</v>
      </c>
      <c r="C38" s="9" t="s">
        <v>1345</v>
      </c>
      <c r="D38" s="9"/>
      <c r="E38" s="9" t="s">
        <v>393</v>
      </c>
      <c r="F38" s="8"/>
      <c r="G38" s="8"/>
      <c r="H38" s="8"/>
      <c r="I38" s="8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ht="15.75" customHeight="1" x14ac:dyDescent="0.3">
      <c r="A39" s="327">
        <v>2</v>
      </c>
      <c r="B39" s="332" t="s">
        <v>10</v>
      </c>
      <c r="C39" s="333" t="s">
        <v>11</v>
      </c>
      <c r="D39" s="314"/>
      <c r="E39" s="334"/>
      <c r="F39" s="319" t="s">
        <v>12</v>
      </c>
      <c r="G39" s="319" t="s">
        <v>13</v>
      </c>
      <c r="H39" s="319" t="s">
        <v>14</v>
      </c>
      <c r="I39" s="320" t="s">
        <v>15</v>
      </c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ht="15.75" customHeight="1" x14ac:dyDescent="0.3">
      <c r="A40" s="373">
        <v>3</v>
      </c>
      <c r="B40" s="402" t="s">
        <v>1004</v>
      </c>
      <c r="C40" s="402" t="s">
        <v>1005</v>
      </c>
      <c r="D40" s="404">
        <v>98.001000000000005</v>
      </c>
      <c r="E40" s="404">
        <v>95.001999999999995</v>
      </c>
      <c r="F40" s="375">
        <v>193.00299999999999</v>
      </c>
      <c r="G40" s="376">
        <v>7</v>
      </c>
      <c r="H40" s="401">
        <v>1343.011</v>
      </c>
      <c r="I40" s="46">
        <v>44</v>
      </c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ht="15.75" customHeight="1" x14ac:dyDescent="0.3">
      <c r="A41" s="377">
        <v>8</v>
      </c>
      <c r="B41" s="378" t="s">
        <v>1287</v>
      </c>
      <c r="C41" s="378" t="s">
        <v>78</v>
      </c>
      <c r="D41" s="379">
        <v>97.001000000000005</v>
      </c>
      <c r="E41" s="379">
        <v>95</v>
      </c>
      <c r="F41" s="380">
        <v>192.001</v>
      </c>
      <c r="G41" s="381">
        <v>6</v>
      </c>
      <c r="H41" s="340">
        <v>1341.0159999999998</v>
      </c>
      <c r="I41" s="49">
        <v>39</v>
      </c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ht="15.75" customHeight="1" x14ac:dyDescent="0.3">
      <c r="A42" s="382">
        <v>5</v>
      </c>
      <c r="B42" s="378" t="s">
        <v>220</v>
      </c>
      <c r="C42" s="378" t="s">
        <v>122</v>
      </c>
      <c r="D42" s="379">
        <v>95</v>
      </c>
      <c r="E42" s="379">
        <v>95.001999999999995</v>
      </c>
      <c r="F42" s="380">
        <v>190.00200000000001</v>
      </c>
      <c r="G42" s="381">
        <v>4</v>
      </c>
      <c r="H42" s="340">
        <v>1339.0079999999998</v>
      </c>
      <c r="I42" s="49">
        <v>39</v>
      </c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ht="15.75" customHeight="1" x14ac:dyDescent="0.3">
      <c r="A43" s="377">
        <v>6</v>
      </c>
      <c r="B43" s="378" t="s">
        <v>1478</v>
      </c>
      <c r="C43" s="378" t="s">
        <v>1005</v>
      </c>
      <c r="D43" s="379">
        <v>98.003</v>
      </c>
      <c r="E43" s="379">
        <v>96</v>
      </c>
      <c r="F43" s="380">
        <v>194.00299999999999</v>
      </c>
      <c r="G43" s="381">
        <v>8</v>
      </c>
      <c r="H43" s="340">
        <v>1311.0079999999998</v>
      </c>
      <c r="I43" s="49">
        <v>28</v>
      </c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ht="15.75" customHeight="1" x14ac:dyDescent="0.3">
      <c r="A44" s="382">
        <v>1</v>
      </c>
      <c r="B44" s="403" t="s">
        <v>1476</v>
      </c>
      <c r="C44" s="403" t="s">
        <v>1461</v>
      </c>
      <c r="D44" s="380">
        <v>96</v>
      </c>
      <c r="E44" s="380">
        <v>95.001000000000005</v>
      </c>
      <c r="F44" s="380">
        <v>191.001</v>
      </c>
      <c r="G44" s="381">
        <v>5</v>
      </c>
      <c r="H44" s="339">
        <v>1318.0049999999999</v>
      </c>
      <c r="I44" s="25">
        <v>27</v>
      </c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ht="15.75" customHeight="1" x14ac:dyDescent="0.3">
      <c r="A45" s="382">
        <v>7</v>
      </c>
      <c r="B45" s="378" t="s">
        <v>1436</v>
      </c>
      <c r="C45" s="378" t="s">
        <v>529</v>
      </c>
      <c r="D45" s="379" t="s">
        <v>135</v>
      </c>
      <c r="E45" s="379" t="s">
        <v>383</v>
      </c>
      <c r="F45" s="380">
        <v>0</v>
      </c>
      <c r="G45" s="381">
        <v>0</v>
      </c>
      <c r="H45" s="340">
        <v>1133.0119999999999</v>
      </c>
      <c r="I45" s="49">
        <v>25</v>
      </c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ht="15.75" customHeight="1" x14ac:dyDescent="0.3">
      <c r="A46" s="377">
        <v>2</v>
      </c>
      <c r="B46" s="378" t="s">
        <v>373</v>
      </c>
      <c r="C46" s="378" t="s">
        <v>326</v>
      </c>
      <c r="D46" s="379" t="s">
        <v>135</v>
      </c>
      <c r="E46" s="379"/>
      <c r="F46" s="380">
        <v>0</v>
      </c>
      <c r="G46" s="381">
        <v>0</v>
      </c>
      <c r="H46" s="340">
        <v>949.00900000000001</v>
      </c>
      <c r="I46" s="49">
        <v>25</v>
      </c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ht="15.75" customHeight="1" x14ac:dyDescent="0.3">
      <c r="A47" s="383">
        <v>4</v>
      </c>
      <c r="B47" s="384" t="s">
        <v>1477</v>
      </c>
      <c r="C47" s="384" t="s">
        <v>26</v>
      </c>
      <c r="D47" s="385">
        <v>97.001999999999995</v>
      </c>
      <c r="E47" s="385">
        <v>92.001000000000005</v>
      </c>
      <c r="F47" s="386">
        <v>189.00299999999999</v>
      </c>
      <c r="G47" s="387">
        <v>3</v>
      </c>
      <c r="H47" s="343">
        <v>1317.0149999999999</v>
      </c>
      <c r="I47" s="52">
        <v>24</v>
      </c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ht="15.75" customHeight="1" x14ac:dyDescent="0.3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ht="15.75" customHeight="1" x14ac:dyDescent="0.3">
      <c r="A49" s="1"/>
      <c r="B49" s="8" t="s">
        <v>82</v>
      </c>
      <c r="C49" s="9" t="s">
        <v>1385</v>
      </c>
      <c r="D49" s="9"/>
      <c r="E49" s="9" t="s">
        <v>602</v>
      </c>
      <c r="F49" s="8"/>
      <c r="G49" s="8"/>
      <c r="H49" s="8"/>
      <c r="I49" s="8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ht="15.75" customHeight="1" x14ac:dyDescent="0.3">
      <c r="A50" s="327">
        <v>2</v>
      </c>
      <c r="B50" s="332" t="s">
        <v>10</v>
      </c>
      <c r="C50" s="333" t="s">
        <v>11</v>
      </c>
      <c r="D50" s="314"/>
      <c r="E50" s="334"/>
      <c r="F50" s="319" t="s">
        <v>12</v>
      </c>
      <c r="G50" s="319" t="s">
        <v>13</v>
      </c>
      <c r="H50" s="319" t="s">
        <v>14</v>
      </c>
      <c r="I50" s="320" t="s">
        <v>15</v>
      </c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ht="15.75" customHeight="1" x14ac:dyDescent="0.3">
      <c r="A51" s="405">
        <v>2</v>
      </c>
      <c r="B51" s="402" t="s">
        <v>1251</v>
      </c>
      <c r="C51" s="402" t="s">
        <v>41</v>
      </c>
      <c r="D51" s="404">
        <v>94.003</v>
      </c>
      <c r="E51" s="404">
        <v>96.003</v>
      </c>
      <c r="F51" s="375">
        <v>190.006</v>
      </c>
      <c r="G51" s="376">
        <v>5</v>
      </c>
      <c r="H51" s="401">
        <v>1342.0170000000001</v>
      </c>
      <c r="I51" s="46">
        <v>48</v>
      </c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ht="15.75" customHeight="1" x14ac:dyDescent="0.3">
      <c r="A52" s="382">
        <v>1</v>
      </c>
      <c r="B52" s="403" t="s">
        <v>1454</v>
      </c>
      <c r="C52" s="403" t="s">
        <v>26</v>
      </c>
      <c r="D52" s="380">
        <v>97.003</v>
      </c>
      <c r="E52" s="380">
        <v>99.001999999999995</v>
      </c>
      <c r="F52" s="380">
        <v>196.005</v>
      </c>
      <c r="G52" s="381">
        <v>7</v>
      </c>
      <c r="H52" s="339">
        <v>1337.0099999999998</v>
      </c>
      <c r="I52" s="25">
        <v>46</v>
      </c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ht="15.75" customHeight="1" x14ac:dyDescent="0.3">
      <c r="A53" s="382">
        <v>7</v>
      </c>
      <c r="B53" s="378" t="s">
        <v>1458</v>
      </c>
      <c r="C53" s="378" t="s">
        <v>177</v>
      </c>
      <c r="D53" s="379">
        <v>97.001999999999995</v>
      </c>
      <c r="E53" s="379">
        <v>91.001000000000005</v>
      </c>
      <c r="F53" s="380">
        <v>188.00299999999999</v>
      </c>
      <c r="G53" s="381">
        <v>4</v>
      </c>
      <c r="H53" s="340">
        <v>1320.0149999999999</v>
      </c>
      <c r="I53" s="49">
        <v>41</v>
      </c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ht="15.75" customHeight="1" x14ac:dyDescent="0.3">
      <c r="A54" s="382">
        <v>3</v>
      </c>
      <c r="B54" s="378" t="s">
        <v>1441</v>
      </c>
      <c r="C54" s="378" t="s">
        <v>26</v>
      </c>
      <c r="D54" s="379">
        <v>99</v>
      </c>
      <c r="E54" s="379">
        <v>99.001000000000005</v>
      </c>
      <c r="F54" s="380">
        <v>198.001</v>
      </c>
      <c r="G54" s="381">
        <v>8</v>
      </c>
      <c r="H54" s="340">
        <v>1304.0049999999999</v>
      </c>
      <c r="I54" s="49">
        <v>38</v>
      </c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ht="15.75" customHeight="1" x14ac:dyDescent="0.3">
      <c r="A55" s="377">
        <v>6</v>
      </c>
      <c r="B55" s="378" t="s">
        <v>1318</v>
      </c>
      <c r="C55" s="378" t="s">
        <v>97</v>
      </c>
      <c r="D55" s="379">
        <v>97.001000000000005</v>
      </c>
      <c r="E55" s="379">
        <v>94.001000000000005</v>
      </c>
      <c r="F55" s="380">
        <v>191.00200000000001</v>
      </c>
      <c r="G55" s="381">
        <v>6</v>
      </c>
      <c r="H55" s="340">
        <v>1282.0069999999998</v>
      </c>
      <c r="I55" s="49">
        <v>30</v>
      </c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ht="15.75" customHeight="1" x14ac:dyDescent="0.3">
      <c r="A56" s="382">
        <v>5</v>
      </c>
      <c r="B56" s="378" t="s">
        <v>1452</v>
      </c>
      <c r="C56" s="378" t="s">
        <v>742</v>
      </c>
      <c r="D56" s="379">
        <v>92</v>
      </c>
      <c r="E56" s="379">
        <v>94.001000000000005</v>
      </c>
      <c r="F56" s="380">
        <v>186.001</v>
      </c>
      <c r="G56" s="381">
        <v>3</v>
      </c>
      <c r="H56" s="340">
        <v>1247.0049999999999</v>
      </c>
      <c r="I56" s="49">
        <v>24</v>
      </c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ht="15.75" customHeight="1" x14ac:dyDescent="0.3">
      <c r="A57" s="377">
        <v>8</v>
      </c>
      <c r="B57" s="378" t="s">
        <v>1016</v>
      </c>
      <c r="C57" s="378" t="s">
        <v>56</v>
      </c>
      <c r="D57" s="379">
        <v>86</v>
      </c>
      <c r="E57" s="379">
        <v>92</v>
      </c>
      <c r="F57" s="380">
        <v>178</v>
      </c>
      <c r="G57" s="381">
        <v>2</v>
      </c>
      <c r="H57" s="340">
        <v>1198.001</v>
      </c>
      <c r="I57" s="49">
        <v>13</v>
      </c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</row>
    <row r="58" spans="1:25" ht="15.75" customHeight="1" x14ac:dyDescent="0.3">
      <c r="A58" s="383">
        <v>4</v>
      </c>
      <c r="B58" s="384" t="s">
        <v>1479</v>
      </c>
      <c r="C58" s="384" t="s">
        <v>742</v>
      </c>
      <c r="D58" s="385">
        <v>90.001999999999995</v>
      </c>
      <c r="E58" s="385">
        <v>87</v>
      </c>
      <c r="F58" s="386">
        <v>177.00200000000001</v>
      </c>
      <c r="G58" s="387">
        <v>1</v>
      </c>
      <c r="H58" s="343">
        <v>1161.0069999999998</v>
      </c>
      <c r="I58" s="52">
        <v>12</v>
      </c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25" ht="15.75" customHeight="1" x14ac:dyDescent="0.3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 ht="15.75" customHeight="1" x14ac:dyDescent="0.3">
      <c r="A60" s="43"/>
      <c r="B60" s="43" t="s">
        <v>1265</v>
      </c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25" ht="15.75" customHeight="1" x14ac:dyDescent="0.3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</row>
    <row r="62" spans="1:25" ht="15.75" customHeight="1" x14ac:dyDescent="0.3">
      <c r="A62" s="43"/>
      <c r="B62" s="10" t="s">
        <v>276</v>
      </c>
      <c r="E62" s="40" t="s">
        <v>166</v>
      </c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</row>
    <row r="63" spans="1:25" ht="15.75" customHeight="1" x14ac:dyDescent="0.3">
      <c r="A63" s="43"/>
      <c r="B63" s="10" t="s">
        <v>167</v>
      </c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</row>
    <row r="64" spans="1:25" ht="15.75" customHeight="1" x14ac:dyDescent="0.3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</row>
    <row r="65" spans="1:25" ht="15.75" customHeight="1" x14ac:dyDescent="0.3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</row>
    <row r="66" spans="1:25" ht="15.75" customHeight="1" x14ac:dyDescent="0.3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</row>
    <row r="67" spans="1:25" ht="15.75" customHeight="1" x14ac:dyDescent="0.3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</row>
    <row r="68" spans="1:25" ht="15.75" customHeight="1" x14ac:dyDescent="0.3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</row>
    <row r="69" spans="1:25" ht="15.75" customHeight="1" x14ac:dyDescent="0.3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</row>
    <row r="70" spans="1:25" ht="15.75" customHeight="1" x14ac:dyDescent="0.3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</row>
    <row r="71" spans="1:25" ht="15.75" customHeight="1" x14ac:dyDescent="0.3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</row>
    <row r="72" spans="1:25" ht="15.75" customHeight="1" x14ac:dyDescent="0.3"/>
    <row r="73" spans="1:25" ht="15.75" customHeight="1" x14ac:dyDescent="0.3"/>
    <row r="74" spans="1:25" ht="15.75" customHeight="1" x14ac:dyDescent="0.3"/>
    <row r="75" spans="1:25" ht="15.75" customHeight="1" x14ac:dyDescent="0.3"/>
    <row r="76" spans="1:25" ht="15.75" customHeight="1" x14ac:dyDescent="0.3"/>
    <row r="77" spans="1:25" ht="15.75" customHeight="1" x14ac:dyDescent="0.3"/>
    <row r="78" spans="1:25" ht="15.75" customHeight="1" x14ac:dyDescent="0.3"/>
    <row r="79" spans="1:25" ht="15.75" customHeight="1" x14ac:dyDescent="0.3"/>
    <row r="80" spans="1:25" ht="15.75" customHeight="1" x14ac:dyDescent="0.3"/>
    <row r="81" ht="15.75" customHeight="1" x14ac:dyDescent="0.3"/>
  </sheetData>
  <sheetProtection selectLockedCells="1" selectUnlockedCells="1"/>
  <sortState xmlns:xlrd2="http://schemas.microsoft.com/office/spreadsheetml/2017/richdata2" ref="A51:I58">
    <sortCondition descending="1" ref="I51"/>
    <sortCondition descending="1" ref="H51"/>
  </sortState>
  <mergeCells count="1">
    <mergeCell ref="D2:I2"/>
  </mergeCells>
  <hyperlinks>
    <hyperlink ref="B2" location="'Index'!A3" tooltip="Go to the Index sheet" display="á" xr:uid="{077DFCA5-8112-4DA3-96E8-01A683DA5676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5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2470FE-D5DC-4558-9368-F68C4E629F1F}">
  <sheetPr codeName="Sheet44">
    <tabColor theme="5" tint="-0.249977111117893"/>
    <pageSetUpPr fitToPage="1"/>
  </sheetPr>
  <dimension ref="A1:Y111"/>
  <sheetViews>
    <sheetView showGridLines="0" zoomScaleNormal="100" zoomScalePageLayoutView="150" workbookViewId="0">
      <selection activeCell="A2" sqref="A2"/>
    </sheetView>
  </sheetViews>
  <sheetFormatPr defaultColWidth="5" defaultRowHeight="15.75" x14ac:dyDescent="0.3"/>
  <cols>
    <col min="1" max="1" width="20.7109375" style="10" customWidth="1"/>
    <col min="2" max="3" width="5" style="10" customWidth="1"/>
    <col min="4" max="4" width="8.7109375" style="10" customWidth="1"/>
    <col min="5" max="5" width="8.7109375" style="36" customWidth="1"/>
    <col min="6" max="6" width="8.7109375" style="10" customWidth="1"/>
    <col min="7" max="7" width="4.7109375" style="36" customWidth="1"/>
    <col min="8" max="8" width="20.7109375" style="10" customWidth="1"/>
    <col min="9" max="10" width="5" style="10" customWidth="1"/>
    <col min="11" max="12" width="7.7109375" style="10" customWidth="1"/>
    <col min="13" max="13" width="9.7109375" style="10" customWidth="1"/>
    <col min="14" max="14" width="5" style="10" customWidth="1"/>
    <col min="15" max="20" width="4.140625" style="10" customWidth="1"/>
    <col min="21" max="25" width="10.28515625" style="10" customWidth="1"/>
    <col min="26" max="254" width="10.28515625" customWidth="1"/>
    <col min="255" max="255" width="17.85546875" customWidth="1"/>
  </cols>
  <sheetData>
    <row r="1" spans="1:25" customFormat="1" ht="18" x14ac:dyDescent="0.35">
      <c r="A1" s="2" t="s">
        <v>1654</v>
      </c>
      <c r="B1" s="2"/>
      <c r="C1" s="2"/>
      <c r="D1" s="3"/>
      <c r="E1" s="3"/>
      <c r="F1" s="3"/>
      <c r="G1" s="56"/>
      <c r="H1" s="3"/>
      <c r="I1" s="4" t="s">
        <v>1489</v>
      </c>
      <c r="J1" s="57">
        <v>2</v>
      </c>
      <c r="K1" s="2"/>
      <c r="L1" s="4">
        <v>1331390</v>
      </c>
      <c r="M1" s="3"/>
      <c r="N1" s="2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customFormat="1" ht="20.100000000000001" customHeight="1" x14ac:dyDescent="0.35">
      <c r="A2" s="5" t="s">
        <v>2</v>
      </c>
      <c r="B2" s="10"/>
      <c r="C2" s="59"/>
      <c r="D2" s="10"/>
      <c r="E2" s="36"/>
      <c r="F2" s="10"/>
      <c r="G2" s="36"/>
      <c r="H2" s="10"/>
      <c r="I2" s="7" t="s">
        <v>3</v>
      </c>
      <c r="J2" s="7"/>
      <c r="K2" s="7"/>
      <c r="L2" s="7"/>
      <c r="M2" s="7"/>
      <c r="N2" s="7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customFormat="1" ht="15.75" customHeight="1" x14ac:dyDescent="0.3">
      <c r="A3" s="8" t="s">
        <v>4</v>
      </c>
      <c r="B3" s="8"/>
      <c r="C3" s="8"/>
      <c r="D3" s="8"/>
      <c r="E3" s="1"/>
      <c r="F3" s="8"/>
      <c r="G3" s="1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25" customFormat="1" ht="15.75" customHeight="1" x14ac:dyDescent="0.3">
      <c r="A4" s="313" t="s">
        <v>912</v>
      </c>
      <c r="B4" s="314"/>
      <c r="C4" s="315">
        <v>592</v>
      </c>
      <c r="D4" s="314"/>
      <c r="E4" s="316" t="s">
        <v>15</v>
      </c>
      <c r="F4" s="345">
        <f>SUM(F5:F7)</f>
        <v>586.01499999999999</v>
      </c>
      <c r="G4" s="65" t="s">
        <v>290</v>
      </c>
      <c r="H4" s="313" t="s">
        <v>1655</v>
      </c>
      <c r="I4" s="314"/>
      <c r="J4" s="315">
        <v>582</v>
      </c>
      <c r="K4" s="314"/>
      <c r="L4" s="316" t="s">
        <v>15</v>
      </c>
      <c r="M4" s="345">
        <f>SUM(M5:M7)</f>
        <v>586.005</v>
      </c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</row>
    <row r="5" spans="1:25" customFormat="1" ht="15.75" customHeight="1" x14ac:dyDescent="0.3">
      <c r="A5" s="183" t="s">
        <v>1609</v>
      </c>
      <c r="B5" s="184"/>
      <c r="C5" s="185"/>
      <c r="D5" s="337">
        <v>99.003</v>
      </c>
      <c r="E5" s="337">
        <v>97.001999999999995</v>
      </c>
      <c r="F5" s="346">
        <f>SUM(D5:E5)</f>
        <v>196.005</v>
      </c>
      <c r="H5" s="183" t="s">
        <v>374</v>
      </c>
      <c r="I5" s="184"/>
      <c r="J5" s="185"/>
      <c r="K5" s="337">
        <v>97.001000000000005</v>
      </c>
      <c r="L5" s="337">
        <v>96.001000000000005</v>
      </c>
      <c r="M5" s="346">
        <f>SUM(K5:L5)</f>
        <v>193.00200000000001</v>
      </c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</row>
    <row r="6" spans="1:25" customFormat="1" ht="15.75" customHeight="1" x14ac:dyDescent="0.3">
      <c r="A6" s="186" t="s">
        <v>237</v>
      </c>
      <c r="B6" s="187"/>
      <c r="C6" s="188"/>
      <c r="D6" s="337">
        <v>99.004000000000005</v>
      </c>
      <c r="E6" s="337">
        <v>99.001000000000005</v>
      </c>
      <c r="F6" s="347">
        <f>SUM(D6:E6)</f>
        <v>198.005</v>
      </c>
      <c r="H6" s="186" t="s">
        <v>1475</v>
      </c>
      <c r="I6" s="187"/>
      <c r="J6" s="188"/>
      <c r="K6" s="337">
        <v>100.002</v>
      </c>
      <c r="L6" s="337">
        <v>100.001</v>
      </c>
      <c r="M6" s="347">
        <f>SUM(K6:L6)</f>
        <v>200.00299999999999</v>
      </c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</row>
    <row r="7" spans="1:25" customFormat="1" ht="15.75" customHeight="1" x14ac:dyDescent="0.3">
      <c r="A7" s="189" t="s">
        <v>1614</v>
      </c>
      <c r="B7" s="190"/>
      <c r="C7" s="191"/>
      <c r="D7" s="341">
        <v>97.001999999999995</v>
      </c>
      <c r="E7" s="341">
        <v>95.003</v>
      </c>
      <c r="F7" s="348">
        <f>SUM(D7:E7)</f>
        <v>192.005</v>
      </c>
      <c r="H7" s="189" t="s">
        <v>44</v>
      </c>
      <c r="I7" s="190"/>
      <c r="J7" s="191"/>
      <c r="K7" s="341">
        <v>99</v>
      </c>
      <c r="L7" s="341">
        <v>94</v>
      </c>
      <c r="M7" s="348">
        <f>SUM(K7:L7)</f>
        <v>193</v>
      </c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25" customFormat="1" ht="15.75" customHeight="1" x14ac:dyDescent="0.3">
      <c r="O8" s="71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25" customFormat="1" ht="15.75" customHeight="1" x14ac:dyDescent="0.3">
      <c r="A9" s="313" t="s">
        <v>1656</v>
      </c>
      <c r="B9" s="314"/>
      <c r="C9" s="315">
        <v>585</v>
      </c>
      <c r="D9" s="314"/>
      <c r="E9" s="316" t="s">
        <v>15</v>
      </c>
      <c r="F9" s="345">
        <f>SUM(F10:F12)</f>
        <v>587.00700000000006</v>
      </c>
      <c r="G9" s="65" t="s">
        <v>290</v>
      </c>
      <c r="H9" s="313" t="s">
        <v>1657</v>
      </c>
      <c r="I9" s="314"/>
      <c r="J9" s="315">
        <v>594</v>
      </c>
      <c r="K9" s="314"/>
      <c r="L9" s="316" t="s">
        <v>15</v>
      </c>
      <c r="M9" s="345">
        <f>SUM(M10:M12)</f>
        <v>598.01499999999999</v>
      </c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25" customFormat="1" ht="15.75" customHeight="1" x14ac:dyDescent="0.3">
      <c r="A10" s="183" t="s">
        <v>1604</v>
      </c>
      <c r="B10" s="184"/>
      <c r="C10" s="185"/>
      <c r="D10" s="337">
        <v>100.002</v>
      </c>
      <c r="E10" s="337">
        <v>99.001000000000005</v>
      </c>
      <c r="F10" s="346">
        <f>SUM(D10:E10)</f>
        <v>199.00299999999999</v>
      </c>
      <c r="H10" s="183" t="s">
        <v>1465</v>
      </c>
      <c r="I10" s="184"/>
      <c r="J10" s="185"/>
      <c r="K10" s="337">
        <v>100.003</v>
      </c>
      <c r="L10" s="337">
        <v>99.004999999999995</v>
      </c>
      <c r="M10" s="346">
        <f>SUM(K10:L10)</f>
        <v>199.00799999999998</v>
      </c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</row>
    <row r="11" spans="1:25" customFormat="1" ht="15.75" customHeight="1" x14ac:dyDescent="0.3">
      <c r="A11" s="186" t="s">
        <v>1629</v>
      </c>
      <c r="B11" s="187"/>
      <c r="C11" s="188"/>
      <c r="D11" s="337">
        <v>99.001000000000005</v>
      </c>
      <c r="E11" s="337">
        <v>97.001000000000005</v>
      </c>
      <c r="F11" s="347">
        <f>SUM(D11:E11)</f>
        <v>196.00200000000001</v>
      </c>
      <c r="H11" s="186" t="s">
        <v>107</v>
      </c>
      <c r="I11" s="187"/>
      <c r="J11" s="188"/>
      <c r="K11" s="337">
        <v>100.003</v>
      </c>
      <c r="L11" s="337">
        <v>100.001</v>
      </c>
      <c r="M11" s="347">
        <f>SUM(K11:L11)</f>
        <v>200.00400000000002</v>
      </c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</row>
    <row r="12" spans="1:25" customFormat="1" ht="15.75" customHeight="1" x14ac:dyDescent="0.3">
      <c r="A12" s="189" t="s">
        <v>1640</v>
      </c>
      <c r="B12" s="190"/>
      <c r="C12" s="191"/>
      <c r="D12" s="341">
        <v>96.001000000000005</v>
      </c>
      <c r="E12" s="341">
        <v>96.001000000000005</v>
      </c>
      <c r="F12" s="348">
        <f>SUM(D12:E12)</f>
        <v>192.00200000000001</v>
      </c>
      <c r="H12" s="189" t="s">
        <v>1470</v>
      </c>
      <c r="I12" s="190"/>
      <c r="J12" s="191"/>
      <c r="K12" s="341">
        <v>100.001</v>
      </c>
      <c r="L12" s="341">
        <v>99.001999999999995</v>
      </c>
      <c r="M12" s="348">
        <f>SUM(K12:L12)</f>
        <v>199.00299999999999</v>
      </c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</row>
    <row r="13" spans="1:25" customFormat="1" ht="15.75" customHeight="1" x14ac:dyDescent="0.3"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</row>
    <row r="14" spans="1:25" customFormat="1" ht="15.75" customHeight="1" x14ac:dyDescent="0.3">
      <c r="A14" s="313" t="s">
        <v>1552</v>
      </c>
      <c r="B14" s="314"/>
      <c r="C14" s="315">
        <v>587</v>
      </c>
      <c r="D14" s="314"/>
      <c r="E14" s="316" t="s">
        <v>15</v>
      </c>
      <c r="F14" s="345">
        <f>SUM(F15:F17)</f>
        <v>590.01</v>
      </c>
      <c r="G14" s="65" t="s">
        <v>290</v>
      </c>
      <c r="H14" s="313" t="s">
        <v>1658</v>
      </c>
      <c r="I14" s="314"/>
      <c r="J14" s="315">
        <v>588</v>
      </c>
      <c r="K14" s="314"/>
      <c r="L14" s="316" t="s">
        <v>15</v>
      </c>
      <c r="M14" s="345">
        <f>SUM(M15:M17)</f>
        <v>593.00600000000009</v>
      </c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spans="1:25" customFormat="1" ht="15.75" customHeight="1" x14ac:dyDescent="0.3">
      <c r="A15" s="183" t="s">
        <v>1491</v>
      </c>
      <c r="B15" s="184"/>
      <c r="C15" s="185"/>
      <c r="D15" s="337">
        <v>100.001</v>
      </c>
      <c r="E15" s="337">
        <v>99.001000000000005</v>
      </c>
      <c r="F15" s="346">
        <f>SUM(D15:E15)</f>
        <v>199.00200000000001</v>
      </c>
      <c r="H15" s="183" t="s">
        <v>1472</v>
      </c>
      <c r="I15" s="184"/>
      <c r="J15" s="185"/>
      <c r="K15" s="337">
        <v>100.002</v>
      </c>
      <c r="L15" s="337">
        <v>97</v>
      </c>
      <c r="M15" s="346">
        <f>SUM(K15:L15)</f>
        <v>197.00200000000001</v>
      </c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 customFormat="1" ht="15.75" customHeight="1" x14ac:dyDescent="0.3">
      <c r="A16" s="186" t="s">
        <v>1630</v>
      </c>
      <c r="B16" s="187"/>
      <c r="C16" s="188"/>
      <c r="D16" s="337">
        <v>98.001999999999995</v>
      </c>
      <c r="E16" s="337">
        <v>97.001999999999995</v>
      </c>
      <c r="F16" s="347">
        <f>SUM(D16:E16)</f>
        <v>195.00399999999999</v>
      </c>
      <c r="H16" s="186" t="s">
        <v>1467</v>
      </c>
      <c r="I16" s="187"/>
      <c r="J16" s="188"/>
      <c r="K16" s="337">
        <v>100.001</v>
      </c>
      <c r="L16" s="337">
        <v>98.001000000000005</v>
      </c>
      <c r="M16" s="347">
        <f>SUM(K16:L16)</f>
        <v>198.00200000000001</v>
      </c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1:25" customFormat="1" ht="15.75" customHeight="1" x14ac:dyDescent="0.3">
      <c r="A17" s="189" t="s">
        <v>1499</v>
      </c>
      <c r="B17" s="190"/>
      <c r="C17" s="191"/>
      <c r="D17" s="341">
        <v>99.004000000000005</v>
      </c>
      <c r="E17" s="341">
        <v>97</v>
      </c>
      <c r="F17" s="348">
        <f>SUM(D17:E17)</f>
        <v>196.00400000000002</v>
      </c>
      <c r="H17" s="189" t="s">
        <v>1608</v>
      </c>
      <c r="I17" s="190"/>
      <c r="J17" s="191"/>
      <c r="K17" s="341">
        <v>100.001</v>
      </c>
      <c r="L17" s="341">
        <v>98.001000000000005</v>
      </c>
      <c r="M17" s="348">
        <f>SUM(K17:L17)</f>
        <v>198.00200000000001</v>
      </c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1:25" customFormat="1" ht="15.75" customHeight="1" x14ac:dyDescent="0.3"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1:25" customFormat="1" ht="15.75" customHeight="1" x14ac:dyDescent="0.3">
      <c r="A19" s="10"/>
      <c r="B19" s="10"/>
      <c r="C19" s="10"/>
      <c r="D19" s="10"/>
      <c r="E19" s="10"/>
      <c r="F19" s="10"/>
      <c r="G19" s="36"/>
      <c r="H19" s="318" t="s">
        <v>4</v>
      </c>
      <c r="I19" s="319" t="s">
        <v>296</v>
      </c>
      <c r="J19" s="319" t="s">
        <v>297</v>
      </c>
      <c r="K19" s="319" t="s">
        <v>298</v>
      </c>
      <c r="L19" s="319" t="s">
        <v>299</v>
      </c>
      <c r="M19" s="319" t="s">
        <v>14</v>
      </c>
      <c r="N19" s="320" t="s">
        <v>300</v>
      </c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1:25" customFormat="1" ht="15.75" customHeight="1" x14ac:dyDescent="0.3">
      <c r="A20" s="10"/>
      <c r="B20" s="10" t="s">
        <v>1659</v>
      </c>
      <c r="C20" s="10"/>
      <c r="D20" s="10"/>
      <c r="E20" s="10"/>
      <c r="F20" s="10"/>
      <c r="G20" s="36"/>
      <c r="H20" s="73" t="s">
        <v>1657</v>
      </c>
      <c r="I20" s="23">
        <v>7</v>
      </c>
      <c r="J20" s="23">
        <v>7</v>
      </c>
      <c r="K20" s="23"/>
      <c r="L20" s="23"/>
      <c r="M20" s="410">
        <v>4177.1030000000001</v>
      </c>
      <c r="N20" s="68">
        <v>14</v>
      </c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1:25" customFormat="1" ht="15.75" customHeight="1" x14ac:dyDescent="0.3">
      <c r="A21" s="10"/>
      <c r="B21" s="74" t="s">
        <v>1778</v>
      </c>
      <c r="C21" s="10"/>
      <c r="D21" s="10"/>
      <c r="E21" s="10"/>
      <c r="F21" s="10"/>
      <c r="G21" s="36"/>
      <c r="H21" s="358" t="s">
        <v>912</v>
      </c>
      <c r="I21" s="24">
        <v>7</v>
      </c>
      <c r="J21" s="24">
        <v>5</v>
      </c>
      <c r="K21" s="24"/>
      <c r="L21" s="24">
        <v>2</v>
      </c>
      <c r="M21" s="411">
        <v>3937.08</v>
      </c>
      <c r="N21" s="25">
        <v>10</v>
      </c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  <row r="22" spans="1:25" customFormat="1" ht="15.75" customHeight="1" x14ac:dyDescent="0.3">
      <c r="A22" s="10"/>
      <c r="B22" s="9" t="s">
        <v>303</v>
      </c>
      <c r="C22" s="10"/>
      <c r="D22" s="10"/>
      <c r="E22" s="10"/>
      <c r="F22" s="10"/>
      <c r="G22" s="36"/>
      <c r="H22" s="69" t="s">
        <v>1552</v>
      </c>
      <c r="I22" s="28">
        <v>7</v>
      </c>
      <c r="J22" s="28">
        <v>3</v>
      </c>
      <c r="K22" s="28"/>
      <c r="L22" s="28">
        <v>4</v>
      </c>
      <c r="M22" s="394">
        <v>4121.0770000000002</v>
      </c>
      <c r="N22" s="29">
        <v>6</v>
      </c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spans="1:25" customFormat="1" ht="15.75" customHeight="1" x14ac:dyDescent="0.3">
      <c r="A23" s="10"/>
      <c r="B23" s="10"/>
      <c r="C23" s="10"/>
      <c r="D23" s="10"/>
      <c r="E23" s="36"/>
      <c r="F23" s="10"/>
      <c r="G23" s="36"/>
      <c r="H23" s="358" t="s">
        <v>1658</v>
      </c>
      <c r="I23" s="28">
        <v>7</v>
      </c>
      <c r="J23" s="28">
        <v>3</v>
      </c>
      <c r="K23" s="28"/>
      <c r="L23" s="28">
        <v>4</v>
      </c>
      <c r="M23" s="394">
        <v>4095.0659999999998</v>
      </c>
      <c r="N23" s="29">
        <v>6</v>
      </c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</row>
    <row r="24" spans="1:25" customFormat="1" ht="15.75" customHeight="1" x14ac:dyDescent="0.3">
      <c r="A24" s="10"/>
      <c r="B24" s="10"/>
      <c r="C24" s="10"/>
      <c r="D24" s="10"/>
      <c r="E24" s="36"/>
      <c r="F24" s="10"/>
      <c r="G24" s="36"/>
      <c r="H24" s="69" t="s">
        <v>1656</v>
      </c>
      <c r="I24" s="28">
        <v>7</v>
      </c>
      <c r="J24" s="28">
        <v>2</v>
      </c>
      <c r="K24" s="28"/>
      <c r="L24" s="28">
        <v>5</v>
      </c>
      <c r="M24" s="394">
        <v>3901.0579999999995</v>
      </c>
      <c r="N24" s="29">
        <v>4</v>
      </c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</row>
    <row r="25" spans="1:25" customFormat="1" ht="15.75" customHeight="1" x14ac:dyDescent="0.3">
      <c r="A25" s="10"/>
      <c r="B25" s="10"/>
      <c r="C25" s="10"/>
      <c r="D25" s="10"/>
      <c r="E25" s="36"/>
      <c r="F25" s="10"/>
      <c r="G25" s="36"/>
      <c r="H25" s="70" t="s">
        <v>1655</v>
      </c>
      <c r="I25" s="34">
        <v>7</v>
      </c>
      <c r="J25" s="34">
        <v>1</v>
      </c>
      <c r="K25" s="34"/>
      <c r="L25" s="34">
        <v>6</v>
      </c>
      <c r="M25" s="395">
        <v>4089.0520000000001</v>
      </c>
      <c r="N25" s="35">
        <v>2</v>
      </c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</row>
    <row r="26" spans="1:25" customFormat="1" ht="15.75" customHeight="1" x14ac:dyDescent="0.3">
      <c r="A26" s="10"/>
      <c r="B26" s="10"/>
      <c r="C26" s="10"/>
      <c r="D26" s="10"/>
      <c r="E26" s="36"/>
      <c r="F26" s="10"/>
      <c r="G26" s="36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</row>
    <row r="27" spans="1:25" customFormat="1" ht="15.75" customHeight="1" x14ac:dyDescent="0.3">
      <c r="A27" s="76"/>
      <c r="B27" s="76"/>
      <c r="C27" s="76"/>
      <c r="D27" s="76"/>
      <c r="E27" s="77"/>
      <c r="F27" s="76"/>
      <c r="G27" s="77"/>
      <c r="H27" s="76"/>
      <c r="I27" s="76"/>
      <c r="J27" s="76"/>
      <c r="K27" s="76"/>
      <c r="L27" s="76"/>
      <c r="M27" s="76"/>
      <c r="N27" s="76"/>
      <c r="O27" s="10"/>
      <c r="P27" s="78"/>
      <c r="Q27" s="10"/>
      <c r="R27" s="10"/>
      <c r="S27" s="10"/>
      <c r="T27" s="10"/>
      <c r="U27" s="10"/>
      <c r="V27" s="10"/>
      <c r="W27" s="10"/>
      <c r="X27" s="10"/>
      <c r="Y27" s="10"/>
    </row>
    <row r="28" spans="1:25" customFormat="1" ht="15.75" customHeight="1" x14ac:dyDescent="0.3">
      <c r="A28" s="10"/>
      <c r="B28" s="10"/>
      <c r="C28" s="10"/>
      <c r="D28" s="10"/>
      <c r="E28" s="36"/>
      <c r="F28" s="10"/>
      <c r="G28" s="36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</row>
    <row r="29" spans="1:25" customFormat="1" ht="15.75" customHeight="1" x14ac:dyDescent="0.3">
      <c r="A29" s="8" t="s">
        <v>7</v>
      </c>
      <c r="B29" s="8"/>
      <c r="C29" s="8"/>
      <c r="D29" s="8"/>
      <c r="E29" s="1"/>
      <c r="F29" s="8"/>
      <c r="G29" s="1"/>
      <c r="H29" s="8"/>
      <c r="I29" s="8"/>
      <c r="J29" s="8"/>
      <c r="K29" s="8"/>
      <c r="L29" s="8"/>
      <c r="M29" s="8"/>
      <c r="N29" s="8"/>
      <c r="O29" s="8"/>
      <c r="P29" s="10"/>
      <c r="Q29" s="10"/>
      <c r="R29" s="10"/>
      <c r="S29" s="10"/>
      <c r="T29" s="10"/>
      <c r="U29" s="10"/>
      <c r="V29" s="10"/>
      <c r="W29" s="10"/>
      <c r="X29" s="10"/>
      <c r="Y29" s="10"/>
    </row>
    <row r="30" spans="1:25" customFormat="1" ht="15.75" customHeight="1" x14ac:dyDescent="0.3">
      <c r="A30" s="313" t="s">
        <v>1660</v>
      </c>
      <c r="B30" s="314"/>
      <c r="C30" s="315">
        <v>568</v>
      </c>
      <c r="D30" s="314"/>
      <c r="E30" s="316" t="s">
        <v>15</v>
      </c>
      <c r="F30" s="345">
        <f>SUM(F31:F33)</f>
        <v>575.00300000000004</v>
      </c>
      <c r="G30" s="65" t="s">
        <v>290</v>
      </c>
      <c r="H30" s="313" t="s">
        <v>291</v>
      </c>
      <c r="I30" s="314"/>
      <c r="J30" s="315">
        <v>577</v>
      </c>
      <c r="K30" s="314"/>
      <c r="L30" s="316" t="s">
        <v>15</v>
      </c>
      <c r="M30" s="345">
        <f>SUM(M31:M33)</f>
        <v>392.005</v>
      </c>
      <c r="O30" s="43"/>
      <c r="P30" s="43"/>
      <c r="Q30" s="43"/>
      <c r="R30" s="43"/>
      <c r="S30" s="43"/>
      <c r="T30" s="43"/>
      <c r="U30" s="10"/>
      <c r="V30" s="10"/>
      <c r="W30" s="10"/>
      <c r="X30" s="10"/>
      <c r="Y30" s="10"/>
    </row>
    <row r="31" spans="1:25" customFormat="1" ht="15.75" customHeight="1" x14ac:dyDescent="0.3">
      <c r="A31" s="183" t="s">
        <v>1645</v>
      </c>
      <c r="B31" s="184"/>
      <c r="C31" s="185"/>
      <c r="D31" s="337">
        <v>95</v>
      </c>
      <c r="E31" s="337">
        <v>94.001000000000005</v>
      </c>
      <c r="F31" s="346">
        <f>SUM(D31:E31)</f>
        <v>189.001</v>
      </c>
      <c r="H31" s="183" t="s">
        <v>133</v>
      </c>
      <c r="I31" s="184"/>
      <c r="J31" s="185"/>
      <c r="K31" s="337" t="s">
        <v>79</v>
      </c>
      <c r="L31" s="337"/>
      <c r="M31" s="346">
        <f>SUM(K31:L31)</f>
        <v>0</v>
      </c>
      <c r="O31" s="43"/>
      <c r="P31" s="43"/>
      <c r="Q31" s="43"/>
      <c r="R31" s="43"/>
      <c r="S31" s="43"/>
      <c r="T31" s="43"/>
      <c r="U31" s="10"/>
      <c r="V31" s="10"/>
      <c r="W31" s="10"/>
      <c r="X31" s="10"/>
      <c r="Y31" s="10"/>
    </row>
    <row r="32" spans="1:25" customFormat="1" ht="15.75" customHeight="1" x14ac:dyDescent="0.3">
      <c r="A32" s="186" t="s">
        <v>1637</v>
      </c>
      <c r="B32" s="187"/>
      <c r="C32" s="188"/>
      <c r="D32" s="337">
        <v>96.001000000000005</v>
      </c>
      <c r="E32" s="337">
        <v>96</v>
      </c>
      <c r="F32" s="347">
        <f>SUM(D32:E32)</f>
        <v>192.001</v>
      </c>
      <c r="H32" s="186" t="s">
        <v>1639</v>
      </c>
      <c r="I32" s="187"/>
      <c r="J32" s="188"/>
      <c r="K32" s="337">
        <v>98.001999999999995</v>
      </c>
      <c r="L32" s="337">
        <v>98.001000000000005</v>
      </c>
      <c r="M32" s="347">
        <f>SUM(K32:L32)</f>
        <v>196.00299999999999</v>
      </c>
      <c r="O32" s="43"/>
      <c r="P32" s="43"/>
      <c r="Q32" s="43"/>
      <c r="R32" s="43"/>
      <c r="S32" s="43"/>
      <c r="T32" s="43"/>
      <c r="U32" s="10"/>
      <c r="V32" s="10"/>
      <c r="W32" s="10"/>
      <c r="X32" s="10"/>
      <c r="Y32" s="10"/>
    </row>
    <row r="33" spans="1:25" customFormat="1" ht="15.75" customHeight="1" x14ac:dyDescent="0.3">
      <c r="A33" s="189" t="s">
        <v>1446</v>
      </c>
      <c r="B33" s="190"/>
      <c r="C33" s="191"/>
      <c r="D33" s="341">
        <v>97.001000000000005</v>
      </c>
      <c r="E33" s="341">
        <v>97</v>
      </c>
      <c r="F33" s="348">
        <f>SUM(D33:E33)</f>
        <v>194.001</v>
      </c>
      <c r="H33" s="189" t="s">
        <v>1623</v>
      </c>
      <c r="I33" s="190"/>
      <c r="J33" s="191"/>
      <c r="K33" s="341">
        <v>99.001000000000005</v>
      </c>
      <c r="L33" s="341">
        <v>97.001000000000005</v>
      </c>
      <c r="M33" s="348">
        <f>SUM(K33:L33)</f>
        <v>196.00200000000001</v>
      </c>
      <c r="O33" s="43"/>
      <c r="P33" s="43"/>
      <c r="Q33" s="43"/>
      <c r="R33" s="43"/>
      <c r="S33" s="43"/>
      <c r="T33" s="43"/>
      <c r="U33" s="10"/>
      <c r="V33" s="10"/>
      <c r="W33" s="10"/>
      <c r="X33" s="10"/>
      <c r="Y33" s="10"/>
    </row>
    <row r="34" spans="1:25" customFormat="1" ht="15.75" customHeight="1" x14ac:dyDescent="0.3">
      <c r="O34" s="43"/>
      <c r="P34" s="43"/>
      <c r="Q34" s="43"/>
      <c r="R34" s="43"/>
      <c r="S34" s="43"/>
      <c r="T34" s="43"/>
      <c r="U34" s="10"/>
      <c r="V34" s="10"/>
      <c r="W34" s="10"/>
      <c r="X34" s="10"/>
      <c r="Y34" s="10"/>
    </row>
    <row r="35" spans="1:25" customFormat="1" ht="15.75" customHeight="1" x14ac:dyDescent="0.3">
      <c r="A35" s="313" t="s">
        <v>1661</v>
      </c>
      <c r="B35" s="314"/>
      <c r="C35" s="315">
        <v>575</v>
      </c>
      <c r="D35" s="314"/>
      <c r="E35" s="316" t="s">
        <v>15</v>
      </c>
      <c r="F35" s="345">
        <f>SUM(F36:F38)</f>
        <v>574.00900000000001</v>
      </c>
      <c r="G35" s="65" t="s">
        <v>290</v>
      </c>
      <c r="H35" s="313" t="s">
        <v>1662</v>
      </c>
      <c r="I35" s="314"/>
      <c r="J35" s="315">
        <v>563</v>
      </c>
      <c r="K35" s="314"/>
      <c r="L35" s="316" t="s">
        <v>15</v>
      </c>
      <c r="M35" s="345">
        <f>SUM(M36:M38)</f>
        <v>579.01199999999994</v>
      </c>
      <c r="O35" s="43"/>
      <c r="P35" s="43"/>
      <c r="Q35" s="43"/>
      <c r="R35" s="43"/>
      <c r="S35" s="43"/>
      <c r="T35" s="43"/>
      <c r="U35" s="10"/>
      <c r="V35" s="10"/>
      <c r="W35" s="10"/>
      <c r="X35" s="10"/>
      <c r="Y35" s="10"/>
    </row>
    <row r="36" spans="1:25" customFormat="1" ht="15.75" customHeight="1" x14ac:dyDescent="0.3">
      <c r="A36" s="183" t="s">
        <v>1635</v>
      </c>
      <c r="B36" s="184"/>
      <c r="C36" s="185"/>
      <c r="D36" s="337">
        <v>91.001000000000005</v>
      </c>
      <c r="E36" s="337">
        <v>88</v>
      </c>
      <c r="F36" s="346">
        <f>SUM(D36:E36)</f>
        <v>179.001</v>
      </c>
      <c r="H36" s="183" t="s">
        <v>1619</v>
      </c>
      <c r="I36" s="184"/>
      <c r="J36" s="185"/>
      <c r="K36" s="337">
        <v>100.006</v>
      </c>
      <c r="L36" s="337">
        <v>100.003</v>
      </c>
      <c r="M36" s="346">
        <f>SUM(K36:L36)</f>
        <v>200.00900000000001</v>
      </c>
      <c r="O36" s="43"/>
      <c r="P36" s="43"/>
      <c r="Q36" s="43"/>
      <c r="R36" s="43"/>
      <c r="S36" s="43"/>
      <c r="T36" s="43"/>
      <c r="U36" s="10"/>
      <c r="V36" s="10"/>
      <c r="W36" s="10"/>
      <c r="X36" s="10"/>
      <c r="Y36" s="10"/>
    </row>
    <row r="37" spans="1:25" customFormat="1" ht="15.75" customHeight="1" x14ac:dyDescent="0.3">
      <c r="A37" s="186" t="s">
        <v>1644</v>
      </c>
      <c r="B37" s="187"/>
      <c r="C37" s="188"/>
      <c r="D37" s="337">
        <v>100.001</v>
      </c>
      <c r="E37" s="337">
        <v>99.001999999999995</v>
      </c>
      <c r="F37" s="347">
        <f>SUM(D37:E37)</f>
        <v>199.00299999999999</v>
      </c>
      <c r="H37" s="186" t="s">
        <v>1370</v>
      </c>
      <c r="I37" s="187"/>
      <c r="J37" s="188"/>
      <c r="K37" s="337">
        <v>96</v>
      </c>
      <c r="L37" s="337">
        <v>95.001000000000005</v>
      </c>
      <c r="M37" s="347">
        <f>SUM(K37:L37)</f>
        <v>191.001</v>
      </c>
      <c r="O37" s="43"/>
      <c r="P37" s="43"/>
      <c r="Q37" s="43"/>
      <c r="R37" s="43"/>
      <c r="S37" s="43"/>
      <c r="T37" s="43"/>
      <c r="U37" s="10"/>
      <c r="V37" s="10"/>
      <c r="W37" s="10"/>
      <c r="X37" s="10"/>
      <c r="Y37" s="10"/>
    </row>
    <row r="38" spans="1:25" customFormat="1" ht="15.75" customHeight="1" x14ac:dyDescent="0.3">
      <c r="A38" s="189" t="s">
        <v>1638</v>
      </c>
      <c r="B38" s="190"/>
      <c r="C38" s="191"/>
      <c r="D38" s="341">
        <v>98.003</v>
      </c>
      <c r="E38" s="341">
        <v>98.001999999999995</v>
      </c>
      <c r="F38" s="348">
        <f>SUM(D38:E38)</f>
        <v>196.005</v>
      </c>
      <c r="H38" s="189" t="s">
        <v>232</v>
      </c>
      <c r="I38" s="190"/>
      <c r="J38" s="191"/>
      <c r="K38" s="341">
        <v>94.001000000000005</v>
      </c>
      <c r="L38" s="341">
        <v>94.001000000000005</v>
      </c>
      <c r="M38" s="348">
        <f>SUM(K38:L38)</f>
        <v>188.00200000000001</v>
      </c>
      <c r="O38" s="43"/>
      <c r="P38" s="43"/>
      <c r="Q38" s="43"/>
      <c r="R38" s="43"/>
      <c r="S38" s="43"/>
      <c r="T38" s="43"/>
      <c r="U38" s="10"/>
      <c r="V38" s="10"/>
      <c r="W38" s="10"/>
      <c r="X38" s="10"/>
      <c r="Y38" s="10"/>
    </row>
    <row r="39" spans="1:25" customFormat="1" ht="15.75" customHeight="1" x14ac:dyDescent="0.3">
      <c r="O39" s="43"/>
      <c r="P39" s="43"/>
      <c r="Q39" s="43"/>
      <c r="R39" s="43"/>
      <c r="S39" s="43"/>
      <c r="T39" s="43"/>
      <c r="U39" s="10"/>
      <c r="V39" s="10"/>
      <c r="W39" s="10"/>
      <c r="X39" s="10"/>
      <c r="Y39" s="10"/>
    </row>
    <row r="40" spans="1:25" customFormat="1" ht="15.75" customHeight="1" x14ac:dyDescent="0.3">
      <c r="A40" s="313" t="s">
        <v>1410</v>
      </c>
      <c r="B40" s="314"/>
      <c r="C40" s="315">
        <v>557</v>
      </c>
      <c r="D40" s="314"/>
      <c r="E40" s="316" t="s">
        <v>15</v>
      </c>
      <c r="F40" s="345">
        <f>SUM(F41:F43)</f>
        <v>568.00400000000002</v>
      </c>
      <c r="G40" s="65" t="s">
        <v>290</v>
      </c>
      <c r="H40" s="313" t="s">
        <v>1411</v>
      </c>
      <c r="I40" s="314"/>
      <c r="J40" s="315">
        <v>574</v>
      </c>
      <c r="K40" s="314"/>
      <c r="L40" s="316" t="s">
        <v>15</v>
      </c>
      <c r="M40" s="345">
        <f>SUM(M41:M43)</f>
        <v>591.01200000000006</v>
      </c>
      <c r="O40" s="43"/>
      <c r="P40" s="43"/>
      <c r="Q40" s="43"/>
      <c r="R40" s="43"/>
      <c r="S40" s="43"/>
      <c r="T40" s="43"/>
      <c r="U40" s="10"/>
      <c r="V40" s="10"/>
      <c r="W40" s="10"/>
      <c r="X40" s="10"/>
      <c r="Y40" s="10"/>
    </row>
    <row r="41" spans="1:25" customFormat="1" ht="15.75" customHeight="1" x14ac:dyDescent="0.3">
      <c r="A41" s="183" t="s">
        <v>1651</v>
      </c>
      <c r="B41" s="184"/>
      <c r="C41" s="185"/>
      <c r="D41" s="337">
        <v>97.001000000000005</v>
      </c>
      <c r="E41" s="337">
        <v>95</v>
      </c>
      <c r="F41" s="346">
        <f>SUM(D41:E41)</f>
        <v>192.001</v>
      </c>
      <c r="H41" s="183" t="s">
        <v>960</v>
      </c>
      <c r="I41" s="184"/>
      <c r="J41" s="185"/>
      <c r="K41" s="337">
        <v>100.003</v>
      </c>
      <c r="L41" s="337">
        <v>98.003</v>
      </c>
      <c r="M41" s="346">
        <f>SUM(K41:L41)</f>
        <v>198.006</v>
      </c>
      <c r="O41" s="43"/>
      <c r="P41" s="43"/>
      <c r="Q41" s="43"/>
      <c r="R41" s="43"/>
      <c r="S41" s="43"/>
      <c r="T41" s="43"/>
      <c r="U41" s="10"/>
      <c r="V41" s="10"/>
      <c r="W41" s="10"/>
      <c r="X41" s="10"/>
      <c r="Y41" s="10"/>
    </row>
    <row r="42" spans="1:25" customFormat="1" ht="15.75" customHeight="1" x14ac:dyDescent="0.3">
      <c r="A42" s="186" t="s">
        <v>1453</v>
      </c>
      <c r="B42" s="187"/>
      <c r="C42" s="188"/>
      <c r="D42" s="337">
        <v>98.001000000000005</v>
      </c>
      <c r="E42" s="337">
        <v>97.001000000000005</v>
      </c>
      <c r="F42" s="347">
        <f>SUM(D42:E42)</f>
        <v>195.00200000000001</v>
      </c>
      <c r="H42" s="186" t="s">
        <v>1430</v>
      </c>
      <c r="I42" s="187"/>
      <c r="J42" s="188"/>
      <c r="K42" s="337">
        <v>99.001000000000005</v>
      </c>
      <c r="L42" s="337">
        <v>96.001000000000005</v>
      </c>
      <c r="M42" s="347">
        <f>SUM(K42:L42)</f>
        <v>195.00200000000001</v>
      </c>
      <c r="O42" s="43"/>
      <c r="P42" s="43"/>
      <c r="Q42" s="43"/>
      <c r="R42" s="43"/>
      <c r="S42" s="43"/>
      <c r="T42" s="43"/>
      <c r="U42" s="10"/>
      <c r="V42" s="10"/>
      <c r="W42" s="10"/>
      <c r="X42" s="10"/>
      <c r="Y42" s="10"/>
    </row>
    <row r="43" spans="1:25" customFormat="1" ht="15.75" customHeight="1" x14ac:dyDescent="0.3">
      <c r="A43" s="189" t="s">
        <v>1447</v>
      </c>
      <c r="B43" s="190"/>
      <c r="C43" s="191"/>
      <c r="D43" s="341">
        <v>93.001000000000005</v>
      </c>
      <c r="E43" s="341">
        <v>88</v>
      </c>
      <c r="F43" s="348">
        <f>SUM(D43:E43)</f>
        <v>181.001</v>
      </c>
      <c r="H43" s="189" t="s">
        <v>1631</v>
      </c>
      <c r="I43" s="190"/>
      <c r="J43" s="191"/>
      <c r="K43" s="341">
        <v>99.004000000000005</v>
      </c>
      <c r="L43" s="341">
        <v>99</v>
      </c>
      <c r="M43" s="348">
        <f>SUM(K43:L43)</f>
        <v>198.00400000000002</v>
      </c>
      <c r="O43" s="43"/>
      <c r="P43" s="43"/>
      <c r="Q43" s="43"/>
      <c r="R43" s="43"/>
      <c r="S43" s="43"/>
      <c r="T43" s="43"/>
      <c r="U43" s="10"/>
      <c r="V43" s="10"/>
      <c r="W43" s="10"/>
      <c r="X43" s="10"/>
      <c r="Y43" s="10"/>
    </row>
    <row r="44" spans="1:25" customFormat="1" ht="15.75" customHeight="1" x14ac:dyDescent="0.3">
      <c r="O44" s="43"/>
      <c r="P44" s="43"/>
      <c r="Q44" s="43"/>
      <c r="R44" s="43"/>
      <c r="S44" s="43"/>
      <c r="T44" s="43"/>
      <c r="U44" s="10"/>
      <c r="V44" s="10"/>
      <c r="W44" s="10"/>
      <c r="X44" s="10"/>
      <c r="Y44" s="10"/>
    </row>
    <row r="45" spans="1:25" customFormat="1" ht="15.75" customHeight="1" x14ac:dyDescent="0.3">
      <c r="A45" s="10"/>
      <c r="B45" s="10"/>
      <c r="C45" s="10"/>
      <c r="D45" s="10"/>
      <c r="E45" s="10"/>
      <c r="F45" s="10"/>
      <c r="G45" s="36"/>
      <c r="H45" s="318" t="s">
        <v>7</v>
      </c>
      <c r="I45" s="319" t="s">
        <v>296</v>
      </c>
      <c r="J45" s="319" t="s">
        <v>297</v>
      </c>
      <c r="K45" s="319" t="s">
        <v>298</v>
      </c>
      <c r="L45" s="319" t="s">
        <v>299</v>
      </c>
      <c r="M45" s="319" t="s">
        <v>14</v>
      </c>
      <c r="N45" s="320" t="s">
        <v>300</v>
      </c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</row>
    <row r="46" spans="1:25" customFormat="1" ht="15.75" customHeight="1" x14ac:dyDescent="0.3">
      <c r="A46" s="10"/>
      <c r="B46" s="9" t="s">
        <v>1663</v>
      </c>
      <c r="C46" s="10"/>
      <c r="D46" s="10"/>
      <c r="E46" s="10"/>
      <c r="F46" s="10"/>
      <c r="G46" s="36"/>
      <c r="H46" s="79" t="s">
        <v>1411</v>
      </c>
      <c r="I46" s="67">
        <v>7</v>
      </c>
      <c r="J46" s="67">
        <v>6</v>
      </c>
      <c r="K46" s="67"/>
      <c r="L46" s="67">
        <v>1</v>
      </c>
      <c r="M46" s="397">
        <v>4073.0709999999999</v>
      </c>
      <c r="N46" s="80">
        <v>12</v>
      </c>
      <c r="O46" s="43"/>
      <c r="P46" s="43"/>
      <c r="Q46" s="10"/>
      <c r="R46" s="10"/>
      <c r="S46" s="10"/>
      <c r="T46" s="10"/>
      <c r="U46" s="10"/>
      <c r="V46" s="10"/>
      <c r="W46" s="10"/>
      <c r="X46" s="10"/>
      <c r="Y46" s="10"/>
    </row>
    <row r="47" spans="1:25" customFormat="1" ht="15.75" customHeight="1" x14ac:dyDescent="0.3">
      <c r="A47" s="10"/>
      <c r="B47" s="81" t="s">
        <v>1779</v>
      </c>
      <c r="C47" s="10"/>
      <c r="D47" s="10"/>
      <c r="E47" s="10"/>
      <c r="F47" s="10"/>
      <c r="G47" s="36"/>
      <c r="H47" s="82" t="s">
        <v>1662</v>
      </c>
      <c r="I47" s="22">
        <v>7</v>
      </c>
      <c r="J47" s="22">
        <v>6</v>
      </c>
      <c r="K47" s="22"/>
      <c r="L47" s="22">
        <v>1</v>
      </c>
      <c r="M47" s="398">
        <v>4058.0669999999991</v>
      </c>
      <c r="N47" s="49">
        <v>12</v>
      </c>
      <c r="O47" s="43"/>
      <c r="P47" s="43"/>
      <c r="Q47" s="10"/>
      <c r="R47" s="10"/>
      <c r="S47" s="10"/>
      <c r="T47" s="10"/>
      <c r="U47" s="10"/>
      <c r="V47" s="10"/>
      <c r="W47" s="10"/>
      <c r="X47" s="10"/>
      <c r="Y47" s="10"/>
    </row>
    <row r="48" spans="1:25" customFormat="1" ht="15.75" customHeight="1" x14ac:dyDescent="0.3">
      <c r="A48" s="10"/>
      <c r="B48" s="9" t="s">
        <v>303</v>
      </c>
      <c r="C48" s="10"/>
      <c r="D48" s="10"/>
      <c r="E48" s="10"/>
      <c r="F48" s="10"/>
      <c r="G48" s="36"/>
      <c r="H48" s="82" t="s">
        <v>1660</v>
      </c>
      <c r="I48" s="22">
        <v>7</v>
      </c>
      <c r="J48" s="22">
        <v>4</v>
      </c>
      <c r="K48" s="22"/>
      <c r="L48" s="22">
        <v>3</v>
      </c>
      <c r="M48" s="398">
        <v>4045.047</v>
      </c>
      <c r="N48" s="49">
        <v>8</v>
      </c>
      <c r="O48" s="43"/>
      <c r="P48" s="43"/>
      <c r="Q48" s="10"/>
      <c r="R48" s="10"/>
      <c r="S48" s="10"/>
      <c r="T48" s="10"/>
      <c r="U48" s="10"/>
      <c r="V48" s="10"/>
      <c r="W48" s="10"/>
      <c r="X48" s="10"/>
      <c r="Y48" s="10"/>
    </row>
    <row r="49" spans="1:25" customFormat="1" ht="15.75" customHeight="1" x14ac:dyDescent="0.3">
      <c r="A49" s="10"/>
      <c r="B49" s="10"/>
      <c r="C49" s="10"/>
      <c r="D49" s="10"/>
      <c r="E49" s="36"/>
      <c r="F49" s="10"/>
      <c r="G49" s="36"/>
      <c r="H49" s="82" t="s">
        <v>1661</v>
      </c>
      <c r="I49" s="22">
        <v>7</v>
      </c>
      <c r="J49" s="22">
        <v>3</v>
      </c>
      <c r="K49" s="22"/>
      <c r="L49" s="22">
        <v>4</v>
      </c>
      <c r="M49" s="398">
        <v>4044.0600000000004</v>
      </c>
      <c r="N49" s="49">
        <v>6</v>
      </c>
      <c r="O49" s="43"/>
      <c r="P49" s="43"/>
      <c r="Q49" s="10"/>
      <c r="R49" s="10"/>
      <c r="S49" s="10"/>
      <c r="T49" s="10"/>
      <c r="U49" s="10"/>
      <c r="V49" s="10"/>
      <c r="W49" s="10"/>
      <c r="X49" s="10"/>
      <c r="Y49" s="10"/>
    </row>
    <row r="50" spans="1:25" customFormat="1" ht="15.75" customHeight="1" x14ac:dyDescent="0.3">
      <c r="A50" s="10"/>
      <c r="B50" s="10"/>
      <c r="C50" s="10"/>
      <c r="D50" s="10"/>
      <c r="E50" s="36"/>
      <c r="F50" s="10"/>
      <c r="G50" s="36"/>
      <c r="H50" s="82" t="s">
        <v>1410</v>
      </c>
      <c r="I50" s="22">
        <v>7</v>
      </c>
      <c r="J50" s="22">
        <v>2</v>
      </c>
      <c r="K50" s="22"/>
      <c r="L50" s="22">
        <v>5</v>
      </c>
      <c r="M50" s="398">
        <v>3969.0269999999991</v>
      </c>
      <c r="N50" s="49">
        <v>4</v>
      </c>
      <c r="O50" s="43"/>
      <c r="P50" s="43"/>
      <c r="Q50" s="10"/>
      <c r="R50" s="10"/>
      <c r="S50" s="10"/>
      <c r="T50" s="10"/>
      <c r="U50" s="10"/>
      <c r="V50" s="10"/>
      <c r="W50" s="10"/>
      <c r="X50" s="10"/>
      <c r="Y50" s="10"/>
    </row>
    <row r="51" spans="1:25" customFormat="1" ht="15.75" customHeight="1" x14ac:dyDescent="0.3">
      <c r="A51" s="10"/>
      <c r="B51" s="10"/>
      <c r="C51" s="10"/>
      <c r="D51" s="10"/>
      <c r="E51" s="36"/>
      <c r="F51" s="10"/>
      <c r="G51" s="36"/>
      <c r="H51" s="83" t="s">
        <v>291</v>
      </c>
      <c r="I51" s="32">
        <v>7</v>
      </c>
      <c r="J51" s="32"/>
      <c r="K51" s="32"/>
      <c r="L51" s="32">
        <v>7</v>
      </c>
      <c r="M51" s="399">
        <v>2537.0360000000001</v>
      </c>
      <c r="N51" s="52">
        <v>0</v>
      </c>
      <c r="O51" s="43"/>
      <c r="P51" s="43"/>
      <c r="Q51" s="10"/>
      <c r="R51" s="10"/>
      <c r="S51" s="10"/>
      <c r="T51" s="10"/>
      <c r="U51" s="10"/>
      <c r="V51" s="10"/>
      <c r="W51" s="10"/>
      <c r="X51" s="10"/>
      <c r="Y51" s="10"/>
    </row>
    <row r="52" spans="1:25" customFormat="1" ht="15.75" customHeight="1" x14ac:dyDescent="0.3">
      <c r="A52" s="71"/>
      <c r="B52" s="71"/>
      <c r="C52" s="71"/>
      <c r="D52" s="71"/>
      <c r="E52" s="71"/>
      <c r="F52" s="71"/>
      <c r="G52" s="349"/>
      <c r="H52" s="71"/>
      <c r="I52" s="71"/>
      <c r="J52" s="71"/>
      <c r="K52" s="71"/>
      <c r="L52" s="71"/>
      <c r="M52" s="71"/>
      <c r="N52" s="71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</row>
    <row r="53" spans="1:25" customFormat="1" ht="15.75" customHeight="1" x14ac:dyDescent="0.3">
      <c r="A53" s="71" t="s">
        <v>1265</v>
      </c>
      <c r="B53" s="71"/>
      <c r="C53" s="71"/>
      <c r="D53" s="71"/>
      <c r="E53" s="71"/>
      <c r="F53" s="71"/>
      <c r="G53" s="349"/>
      <c r="H53" s="71"/>
      <c r="I53" s="71"/>
      <c r="J53" s="71"/>
      <c r="K53" s="71"/>
      <c r="L53" s="71"/>
      <c r="M53" s="71"/>
      <c r="N53" s="71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spans="1:25" customFormat="1" ht="15.75" customHeight="1" x14ac:dyDescent="0.3">
      <c r="A54" s="71"/>
      <c r="B54" s="71"/>
      <c r="C54" s="71"/>
      <c r="D54" s="71"/>
      <c r="E54" s="71"/>
      <c r="F54" s="71"/>
      <c r="G54" s="349"/>
      <c r="H54" s="71"/>
      <c r="I54" s="71"/>
      <c r="J54" s="71"/>
      <c r="K54" s="71"/>
      <c r="L54" s="71"/>
      <c r="M54" s="71"/>
      <c r="N54" s="71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</row>
    <row r="55" spans="1:25" customFormat="1" ht="15.75" customHeight="1" x14ac:dyDescent="0.3">
      <c r="A55" s="10" t="s">
        <v>1517</v>
      </c>
      <c r="B55" s="10"/>
      <c r="C55" s="10"/>
      <c r="D55" s="10"/>
      <c r="E55" s="91" t="s">
        <v>166</v>
      </c>
      <c r="F55" s="10"/>
      <c r="G55" s="10"/>
      <c r="H55" s="71"/>
      <c r="I55" s="71"/>
      <c r="J55" s="71"/>
      <c r="K55" s="71"/>
      <c r="L55" s="71"/>
      <c r="M55" s="71"/>
      <c r="N55" s="71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</row>
    <row r="56" spans="1:25" customFormat="1" ht="15.75" customHeight="1" x14ac:dyDescent="0.3">
      <c r="A56" s="10" t="s">
        <v>167</v>
      </c>
      <c r="B56" s="10"/>
      <c r="C56" s="10"/>
      <c r="D56" s="10"/>
      <c r="E56" s="10"/>
      <c r="F56" s="10"/>
      <c r="G56" s="36"/>
      <c r="H56" s="71"/>
      <c r="I56" s="71"/>
      <c r="J56" s="71"/>
      <c r="K56" s="71"/>
      <c r="L56" s="71"/>
      <c r="M56" s="71"/>
      <c r="N56" s="71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</row>
    <row r="57" spans="1:25" customFormat="1" ht="15.75" customHeight="1" x14ac:dyDescent="0.3">
      <c r="A57" s="71"/>
      <c r="B57" s="71"/>
      <c r="C57" s="71"/>
      <c r="D57" s="71"/>
      <c r="E57" s="71"/>
      <c r="F57" s="71"/>
      <c r="G57" s="349"/>
      <c r="H57" s="71"/>
      <c r="I57" s="71"/>
      <c r="J57" s="71"/>
      <c r="K57" s="71"/>
      <c r="L57" s="71"/>
      <c r="M57" s="71"/>
      <c r="N57" s="71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</row>
    <row r="58" spans="1:25" customFormat="1" ht="15.75" customHeight="1" x14ac:dyDescent="0.3">
      <c r="A58" s="71"/>
      <c r="B58" s="71"/>
      <c r="C58" s="71"/>
      <c r="D58" s="71"/>
      <c r="E58" s="71"/>
      <c r="F58" s="71"/>
      <c r="G58" s="349"/>
      <c r="H58" s="71"/>
      <c r="I58" s="71"/>
      <c r="J58" s="71"/>
      <c r="K58" s="71"/>
      <c r="L58" s="71"/>
      <c r="M58" s="71"/>
      <c r="N58" s="71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</row>
    <row r="59" spans="1:25" customFormat="1" ht="15.75" customHeight="1" x14ac:dyDescent="0.3">
      <c r="A59" s="71"/>
      <c r="B59" s="71"/>
      <c r="C59" s="71"/>
      <c r="D59" s="71"/>
      <c r="E59" s="71"/>
      <c r="F59" s="71"/>
      <c r="G59" s="349"/>
      <c r="H59" s="71"/>
      <c r="I59" s="71"/>
      <c r="J59" s="71"/>
      <c r="K59" s="71"/>
      <c r="L59" s="71"/>
      <c r="M59" s="71"/>
      <c r="N59" s="71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</row>
    <row r="60" spans="1:25" customFormat="1" ht="15.75" customHeight="1" x14ac:dyDescent="0.3">
      <c r="A60" s="71"/>
      <c r="B60" s="71"/>
      <c r="C60" s="71"/>
      <c r="D60" s="71"/>
      <c r="E60" s="71"/>
      <c r="F60" s="71"/>
      <c r="G60" s="349"/>
      <c r="H60" s="71"/>
      <c r="I60" s="71"/>
      <c r="J60" s="71"/>
      <c r="K60" s="71"/>
      <c r="L60" s="71"/>
      <c r="M60" s="71"/>
      <c r="N60" s="71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</row>
    <row r="61" spans="1:25" customFormat="1" ht="15.75" customHeight="1" x14ac:dyDescent="0.3">
      <c r="A61" s="71"/>
      <c r="B61" s="71"/>
      <c r="C61" s="71"/>
      <c r="D61" s="71"/>
      <c r="E61" s="71"/>
      <c r="F61" s="71"/>
      <c r="G61" s="349"/>
      <c r="H61" s="71"/>
      <c r="I61" s="71"/>
      <c r="J61" s="71"/>
      <c r="K61" s="71"/>
      <c r="L61" s="71"/>
      <c r="M61" s="71"/>
      <c r="N61" s="71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</row>
    <row r="62" spans="1:25" customFormat="1" ht="15.75" customHeight="1" x14ac:dyDescent="0.3">
      <c r="A62" s="71"/>
      <c r="B62" s="71"/>
      <c r="C62" s="71"/>
      <c r="D62" s="71"/>
      <c r="E62" s="71"/>
      <c r="F62" s="71"/>
      <c r="G62" s="349"/>
      <c r="H62" s="71"/>
      <c r="I62" s="71"/>
      <c r="J62" s="71"/>
      <c r="K62" s="71"/>
      <c r="L62" s="71"/>
      <c r="M62" s="71"/>
      <c r="N62" s="71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</row>
    <row r="63" spans="1:25" customFormat="1" ht="15.75" customHeight="1" x14ac:dyDescent="0.3">
      <c r="A63" s="71"/>
      <c r="B63" s="71"/>
      <c r="C63" s="71"/>
      <c r="D63" s="71"/>
      <c r="E63" s="71"/>
      <c r="F63" s="71"/>
      <c r="G63" s="349"/>
      <c r="H63" s="71"/>
      <c r="I63" s="71"/>
      <c r="J63" s="71"/>
      <c r="K63" s="71"/>
      <c r="L63" s="71"/>
      <c r="M63" s="71"/>
      <c r="N63" s="71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</row>
    <row r="64" spans="1:25" customFormat="1" ht="15.75" customHeight="1" x14ac:dyDescent="0.3">
      <c r="A64" s="71"/>
      <c r="B64" s="71"/>
      <c r="C64" s="71"/>
      <c r="D64" s="71"/>
      <c r="E64" s="71"/>
      <c r="F64" s="71"/>
      <c r="G64" s="349"/>
      <c r="H64" s="71"/>
      <c r="I64" s="71"/>
      <c r="J64" s="71"/>
      <c r="K64" s="71"/>
      <c r="L64" s="71"/>
      <c r="M64" s="71"/>
      <c r="N64" s="71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</row>
    <row r="65" spans="1:25" customFormat="1" ht="15.75" customHeight="1" x14ac:dyDescent="0.3">
      <c r="A65" s="71"/>
      <c r="B65" s="71"/>
      <c r="C65" s="71"/>
      <c r="D65" s="71"/>
      <c r="E65" s="71"/>
      <c r="F65" s="71"/>
      <c r="G65" s="349"/>
      <c r="H65" s="71"/>
      <c r="I65" s="71"/>
      <c r="J65" s="71"/>
      <c r="K65" s="71"/>
      <c r="L65" s="71"/>
      <c r="M65" s="71"/>
      <c r="N65" s="71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</row>
    <row r="66" spans="1:25" customFormat="1" ht="15.75" customHeight="1" x14ac:dyDescent="0.3">
      <c r="A66" s="71"/>
      <c r="B66" s="71"/>
      <c r="C66" s="71"/>
      <c r="D66" s="71"/>
      <c r="E66" s="71"/>
      <c r="F66" s="71"/>
      <c r="G66" s="349"/>
      <c r="H66" s="71"/>
      <c r="I66" s="71"/>
      <c r="J66" s="71"/>
      <c r="K66" s="71"/>
      <c r="L66" s="71"/>
      <c r="M66" s="71"/>
      <c r="N66" s="71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</row>
    <row r="67" spans="1:25" customFormat="1" ht="15.75" customHeight="1" x14ac:dyDescent="0.3">
      <c r="A67" s="71"/>
      <c r="B67" s="71"/>
      <c r="C67" s="71"/>
      <c r="D67" s="71"/>
      <c r="E67" s="71"/>
      <c r="F67" s="71"/>
      <c r="G67" s="349"/>
      <c r="H67" s="71"/>
      <c r="I67" s="71"/>
      <c r="J67" s="71"/>
      <c r="K67" s="71"/>
      <c r="L67" s="71"/>
      <c r="M67" s="71"/>
      <c r="N67" s="71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</row>
    <row r="68" spans="1:25" customFormat="1" ht="15.75" customHeight="1" x14ac:dyDescent="0.3">
      <c r="A68" s="71"/>
      <c r="B68" s="71"/>
      <c r="C68" s="71"/>
      <c r="D68" s="71"/>
      <c r="E68" s="71"/>
      <c r="F68" s="71"/>
      <c r="G68" s="349"/>
      <c r="H68" s="71"/>
      <c r="I68" s="71"/>
      <c r="J68" s="71"/>
      <c r="K68" s="71"/>
      <c r="L68" s="71"/>
      <c r="M68" s="71"/>
      <c r="N68" s="71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</row>
    <row r="69" spans="1:25" customFormat="1" ht="15.75" customHeight="1" x14ac:dyDescent="0.3">
      <c r="A69" s="71"/>
      <c r="B69" s="71"/>
      <c r="C69" s="71"/>
      <c r="D69" s="71"/>
      <c r="E69" s="71"/>
      <c r="F69" s="71"/>
      <c r="G69" s="349"/>
      <c r="H69" s="71"/>
      <c r="I69" s="71"/>
      <c r="J69" s="71"/>
      <c r="K69" s="71"/>
      <c r="L69" s="71"/>
      <c r="M69" s="71"/>
      <c r="N69" s="71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</row>
    <row r="70" spans="1:25" customFormat="1" ht="15.75" customHeight="1" x14ac:dyDescent="0.3">
      <c r="A70" s="71"/>
      <c r="B70" s="71"/>
      <c r="C70" s="71"/>
      <c r="D70" s="71"/>
      <c r="E70" s="71"/>
      <c r="F70" s="71"/>
      <c r="G70" s="349"/>
      <c r="H70" s="71"/>
      <c r="I70" s="71"/>
      <c r="J70" s="71"/>
      <c r="K70" s="71"/>
      <c r="L70" s="71"/>
      <c r="M70" s="71"/>
      <c r="N70" s="71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</row>
    <row r="71" spans="1:25" customFormat="1" ht="15.75" customHeight="1" x14ac:dyDescent="0.3">
      <c r="A71" s="71"/>
      <c r="B71" s="71"/>
      <c r="C71" s="71"/>
      <c r="D71" s="71"/>
      <c r="E71" s="71"/>
      <c r="F71" s="71"/>
      <c r="G71" s="349"/>
      <c r="H71" s="71"/>
      <c r="I71" s="71"/>
      <c r="J71" s="71"/>
      <c r="K71" s="71"/>
      <c r="L71" s="71"/>
      <c r="M71" s="71"/>
      <c r="N71" s="71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</row>
    <row r="72" spans="1:25" customFormat="1" ht="15.75" customHeight="1" x14ac:dyDescent="0.3">
      <c r="A72" s="71"/>
      <c r="B72" s="71"/>
      <c r="C72" s="71"/>
      <c r="D72" s="71"/>
      <c r="E72" s="71"/>
      <c r="F72" s="71"/>
      <c r="G72" s="349"/>
      <c r="H72" s="71"/>
      <c r="I72" s="71"/>
      <c r="J72" s="71"/>
      <c r="K72" s="71"/>
      <c r="L72" s="71"/>
      <c r="M72" s="71"/>
      <c r="N72" s="71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</row>
    <row r="73" spans="1:25" customFormat="1" ht="15.75" customHeight="1" x14ac:dyDescent="0.3">
      <c r="A73" s="71"/>
      <c r="B73" s="71"/>
      <c r="C73" s="71"/>
      <c r="D73" s="71"/>
      <c r="E73" s="71"/>
      <c r="F73" s="71"/>
      <c r="G73" s="349"/>
      <c r="H73" s="71"/>
      <c r="I73" s="71"/>
      <c r="J73" s="71"/>
      <c r="K73" s="71"/>
      <c r="L73" s="71"/>
      <c r="M73" s="71"/>
      <c r="N73" s="71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</row>
    <row r="74" spans="1:25" customFormat="1" ht="15.75" customHeight="1" x14ac:dyDescent="0.3">
      <c r="A74" s="71"/>
      <c r="B74" s="71"/>
      <c r="C74" s="71"/>
      <c r="D74" s="71"/>
      <c r="E74" s="71"/>
      <c r="F74" s="71"/>
      <c r="G74" s="349"/>
      <c r="H74" s="71"/>
      <c r="I74" s="71"/>
      <c r="J74" s="71"/>
      <c r="K74" s="71"/>
      <c r="L74" s="71"/>
      <c r="M74" s="71"/>
      <c r="N74" s="71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</row>
    <row r="75" spans="1:25" customFormat="1" ht="15.75" customHeight="1" x14ac:dyDescent="0.3">
      <c r="A75" s="71"/>
      <c r="B75" s="71"/>
      <c r="C75" s="71"/>
      <c r="D75" s="71"/>
      <c r="E75" s="71"/>
      <c r="F75" s="71"/>
      <c r="G75" s="349"/>
      <c r="H75" s="71"/>
      <c r="I75" s="71"/>
      <c r="J75" s="71"/>
      <c r="K75" s="71"/>
      <c r="L75" s="71"/>
      <c r="M75" s="71"/>
      <c r="N75" s="71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</row>
    <row r="76" spans="1:25" customFormat="1" ht="15.75" customHeight="1" x14ac:dyDescent="0.3">
      <c r="A76" s="71"/>
      <c r="B76" s="71"/>
      <c r="C76" s="71"/>
      <c r="D76" s="71"/>
      <c r="E76" s="71"/>
      <c r="F76" s="71"/>
      <c r="G76" s="349"/>
      <c r="H76" s="71"/>
      <c r="I76" s="71"/>
      <c r="J76" s="71"/>
      <c r="K76" s="71"/>
      <c r="L76" s="71"/>
      <c r="M76" s="71"/>
      <c r="N76" s="71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</row>
    <row r="77" spans="1:25" customFormat="1" ht="15.75" customHeight="1" x14ac:dyDescent="0.3">
      <c r="A77" s="71"/>
      <c r="B77" s="71"/>
      <c r="C77" s="71"/>
      <c r="D77" s="71"/>
      <c r="E77" s="71"/>
      <c r="F77" s="71"/>
      <c r="G77" s="349"/>
      <c r="H77" s="71"/>
      <c r="I77" s="71"/>
      <c r="J77" s="71"/>
      <c r="K77" s="71"/>
      <c r="L77" s="71"/>
      <c r="M77" s="71"/>
      <c r="N77" s="71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</row>
    <row r="78" spans="1:25" customFormat="1" ht="15.75" customHeight="1" x14ac:dyDescent="0.3">
      <c r="A78" s="71"/>
      <c r="B78" s="71"/>
      <c r="C78" s="71"/>
      <c r="D78" s="71"/>
      <c r="E78" s="71"/>
      <c r="F78" s="71"/>
      <c r="G78" s="349"/>
      <c r="H78" s="71"/>
      <c r="I78" s="71"/>
      <c r="J78" s="71"/>
      <c r="K78" s="71"/>
      <c r="L78" s="71"/>
      <c r="M78" s="71"/>
      <c r="N78" s="71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</row>
    <row r="79" spans="1:25" customFormat="1" ht="15.75" customHeight="1" x14ac:dyDescent="0.3">
      <c r="A79" s="71"/>
      <c r="B79" s="71"/>
      <c r="C79" s="71"/>
      <c r="D79" s="71"/>
      <c r="E79" s="71"/>
      <c r="F79" s="71"/>
      <c r="G79" s="349"/>
      <c r="H79" s="71"/>
      <c r="I79" s="71"/>
      <c r="J79" s="71"/>
      <c r="K79" s="71"/>
      <c r="L79" s="71"/>
      <c r="M79" s="71"/>
      <c r="N79" s="71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</row>
    <row r="80" spans="1:25" customFormat="1" ht="15.75" customHeight="1" x14ac:dyDescent="0.3">
      <c r="A80" s="71"/>
      <c r="B80" s="71"/>
      <c r="C80" s="71"/>
      <c r="D80" s="71"/>
      <c r="E80" s="71"/>
      <c r="F80" s="71"/>
      <c r="G80" s="349"/>
      <c r="H80" s="71"/>
      <c r="I80" s="71"/>
      <c r="J80" s="71"/>
      <c r="K80" s="71"/>
      <c r="L80" s="71"/>
      <c r="M80" s="71"/>
      <c r="N80" s="71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</row>
    <row r="81" spans="1:25" customFormat="1" ht="15.75" customHeight="1" x14ac:dyDescent="0.3">
      <c r="A81" s="71"/>
      <c r="B81" s="71"/>
      <c r="C81" s="71"/>
      <c r="D81" s="71"/>
      <c r="E81" s="71"/>
      <c r="F81" s="71"/>
      <c r="G81" s="349"/>
      <c r="H81" s="71"/>
      <c r="I81" s="71"/>
      <c r="J81" s="71"/>
      <c r="K81" s="71"/>
      <c r="L81" s="71"/>
      <c r="M81" s="71"/>
      <c r="N81" s="71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</row>
    <row r="82" spans="1:25" customFormat="1" ht="15.75" customHeight="1" x14ac:dyDescent="0.3">
      <c r="A82" s="71"/>
      <c r="B82" s="71"/>
      <c r="C82" s="71"/>
      <c r="D82" s="71"/>
      <c r="E82" s="71"/>
      <c r="F82" s="71"/>
      <c r="G82" s="349"/>
      <c r="H82" s="71"/>
      <c r="I82" s="71"/>
      <c r="J82" s="71"/>
      <c r="K82" s="71"/>
      <c r="L82" s="71"/>
      <c r="M82" s="71"/>
      <c r="N82" s="71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</row>
    <row r="83" spans="1:25" customFormat="1" ht="15.75" customHeight="1" x14ac:dyDescent="0.3">
      <c r="A83" s="71"/>
      <c r="B83" s="71"/>
      <c r="C83" s="71"/>
      <c r="D83" s="71"/>
      <c r="E83" s="71"/>
      <c r="F83" s="71"/>
      <c r="G83" s="349"/>
      <c r="H83" s="71"/>
      <c r="I83" s="71"/>
      <c r="J83" s="71"/>
      <c r="K83" s="71"/>
      <c r="L83" s="71"/>
      <c r="M83" s="71"/>
      <c r="N83" s="71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</row>
    <row r="84" spans="1:25" customFormat="1" ht="15.75" customHeight="1" x14ac:dyDescent="0.3">
      <c r="A84" s="71"/>
      <c r="B84" s="71"/>
      <c r="C84" s="71"/>
      <c r="D84" s="71"/>
      <c r="E84" s="71"/>
      <c r="F84" s="71"/>
      <c r="G84" s="349"/>
      <c r="H84" s="71"/>
      <c r="I84" s="71"/>
      <c r="J84" s="71"/>
      <c r="K84" s="71"/>
      <c r="L84" s="71"/>
      <c r="M84" s="71"/>
      <c r="N84" s="71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</row>
    <row r="85" spans="1:25" customFormat="1" ht="15.75" customHeight="1" x14ac:dyDescent="0.3">
      <c r="A85" s="71"/>
      <c r="B85" s="71"/>
      <c r="C85" s="71"/>
      <c r="D85" s="71"/>
      <c r="E85" s="71"/>
      <c r="F85" s="71"/>
      <c r="G85" s="349"/>
      <c r="H85" s="71"/>
      <c r="I85" s="71"/>
      <c r="J85" s="71"/>
      <c r="K85" s="71"/>
      <c r="L85" s="71"/>
      <c r="M85" s="71"/>
      <c r="N85" s="71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</row>
    <row r="86" spans="1:25" customFormat="1" ht="15.75" customHeight="1" x14ac:dyDescent="0.3">
      <c r="A86" s="71"/>
      <c r="B86" s="71"/>
      <c r="C86" s="71"/>
      <c r="D86" s="71"/>
      <c r="E86" s="71"/>
      <c r="F86" s="71"/>
      <c r="G86" s="349"/>
      <c r="H86" s="71"/>
      <c r="I86" s="71"/>
      <c r="J86" s="71"/>
      <c r="K86" s="71"/>
      <c r="L86" s="71"/>
      <c r="M86" s="71"/>
      <c r="N86" s="71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</row>
    <row r="87" spans="1:25" customFormat="1" ht="15.75" customHeight="1" x14ac:dyDescent="0.3">
      <c r="A87" s="71"/>
      <c r="B87" s="71"/>
      <c r="C87" s="71"/>
      <c r="D87" s="71"/>
      <c r="E87" s="71"/>
      <c r="F87" s="71"/>
      <c r="G87" s="349"/>
      <c r="H87" s="71"/>
      <c r="I87" s="71"/>
      <c r="J87" s="71"/>
      <c r="K87" s="71"/>
      <c r="L87" s="71"/>
      <c r="M87" s="71"/>
      <c r="N87" s="71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</row>
    <row r="88" spans="1:25" customFormat="1" ht="15.75" customHeight="1" x14ac:dyDescent="0.3">
      <c r="A88" s="71"/>
      <c r="B88" s="71"/>
      <c r="C88" s="71"/>
      <c r="D88" s="71"/>
      <c r="E88" s="71"/>
      <c r="F88" s="71"/>
      <c r="G88" s="349"/>
      <c r="H88" s="71"/>
      <c r="I88" s="71"/>
      <c r="J88" s="71"/>
      <c r="K88" s="71"/>
      <c r="L88" s="71"/>
      <c r="M88" s="71"/>
      <c r="N88" s="71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</row>
    <row r="89" spans="1:25" customFormat="1" ht="15.75" customHeight="1" x14ac:dyDescent="0.3">
      <c r="A89" s="71"/>
      <c r="B89" s="71"/>
      <c r="C89" s="71"/>
      <c r="D89" s="71"/>
      <c r="E89" s="71"/>
      <c r="F89" s="71"/>
      <c r="G89" s="349"/>
      <c r="H89" s="71"/>
      <c r="I89" s="71"/>
      <c r="J89" s="71"/>
      <c r="K89" s="71"/>
      <c r="L89" s="71"/>
      <c r="M89" s="71"/>
      <c r="N89" s="71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1:25" customFormat="1" ht="15.75" customHeight="1" x14ac:dyDescent="0.3">
      <c r="A90" s="71"/>
      <c r="B90" s="71"/>
      <c r="C90" s="71"/>
      <c r="D90" s="71"/>
      <c r="E90" s="71"/>
      <c r="F90" s="71"/>
      <c r="G90" s="349"/>
      <c r="H90" s="71"/>
      <c r="I90" s="71"/>
      <c r="J90" s="71"/>
      <c r="K90" s="71"/>
      <c r="L90" s="71"/>
      <c r="M90" s="71"/>
      <c r="N90" s="71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1:25" customFormat="1" ht="15.75" customHeight="1" x14ac:dyDescent="0.3">
      <c r="A91" s="71"/>
      <c r="B91" s="71"/>
      <c r="C91" s="71"/>
      <c r="D91" s="71"/>
      <c r="E91" s="71"/>
      <c r="F91" s="71"/>
      <c r="G91" s="349"/>
      <c r="H91" s="71"/>
      <c r="I91" s="71"/>
      <c r="J91" s="71"/>
      <c r="K91" s="71"/>
      <c r="L91" s="71"/>
      <c r="M91" s="71"/>
      <c r="N91" s="71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1:25" customFormat="1" ht="15.75" customHeight="1" x14ac:dyDescent="0.3">
      <c r="A92" s="71"/>
      <c r="B92" s="71"/>
      <c r="C92" s="71"/>
      <c r="D92" s="71"/>
      <c r="E92" s="71"/>
      <c r="F92" s="71"/>
      <c r="G92" s="349"/>
      <c r="H92" s="71"/>
      <c r="I92" s="71"/>
      <c r="J92" s="71"/>
      <c r="K92" s="71"/>
      <c r="L92" s="71"/>
      <c r="M92" s="71"/>
      <c r="N92" s="71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1:25" customFormat="1" ht="15.75" customHeight="1" x14ac:dyDescent="0.3">
      <c r="A93" s="71"/>
      <c r="B93" s="71"/>
      <c r="C93" s="71"/>
      <c r="D93" s="71"/>
      <c r="E93" s="71"/>
      <c r="F93" s="71"/>
      <c r="G93" s="349"/>
      <c r="H93" s="71"/>
      <c r="I93" s="71"/>
      <c r="J93" s="71"/>
      <c r="K93" s="71"/>
      <c r="L93" s="71"/>
      <c r="M93" s="71"/>
      <c r="N93" s="71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</row>
    <row r="94" spans="1:25" customFormat="1" ht="15.75" customHeight="1" x14ac:dyDescent="0.3">
      <c r="A94" s="71"/>
      <c r="B94" s="71"/>
      <c r="C94" s="71"/>
      <c r="D94" s="71"/>
      <c r="E94" s="71"/>
      <c r="F94" s="71"/>
      <c r="G94" s="349"/>
      <c r="H94" s="71"/>
      <c r="I94" s="71"/>
      <c r="J94" s="71"/>
      <c r="K94" s="71"/>
      <c r="L94" s="71"/>
      <c r="M94" s="71"/>
      <c r="N94" s="71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</row>
    <row r="95" spans="1:25" customFormat="1" ht="15.75" customHeight="1" x14ac:dyDescent="0.3">
      <c r="A95" s="71"/>
      <c r="B95" s="71"/>
      <c r="C95" s="71"/>
      <c r="D95" s="71"/>
      <c r="E95" s="71"/>
      <c r="F95" s="71"/>
      <c r="G95" s="349"/>
      <c r="H95" s="71"/>
      <c r="I95" s="71"/>
      <c r="J95" s="71"/>
      <c r="K95" s="71"/>
      <c r="L95" s="71"/>
      <c r="M95" s="71"/>
      <c r="N95" s="71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</row>
    <row r="96" spans="1:25" customFormat="1" ht="15.75" customHeight="1" x14ac:dyDescent="0.3">
      <c r="A96" s="71"/>
      <c r="B96" s="71"/>
      <c r="C96" s="71"/>
      <c r="D96" s="71"/>
      <c r="E96" s="71"/>
      <c r="F96" s="71"/>
      <c r="G96" s="349"/>
      <c r="H96" s="71"/>
      <c r="I96" s="71"/>
      <c r="J96" s="71"/>
      <c r="K96" s="71"/>
      <c r="L96" s="71"/>
      <c r="M96" s="71"/>
      <c r="N96" s="71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</row>
    <row r="97" spans="1:25" customFormat="1" ht="15.75" customHeight="1" x14ac:dyDescent="0.3">
      <c r="A97" s="71"/>
      <c r="B97" s="71"/>
      <c r="C97" s="71"/>
      <c r="D97" s="71"/>
      <c r="E97" s="71"/>
      <c r="F97" s="71"/>
      <c r="G97" s="349"/>
      <c r="H97" s="71"/>
      <c r="I97" s="71"/>
      <c r="J97" s="71"/>
      <c r="K97" s="71"/>
      <c r="L97" s="71"/>
      <c r="M97" s="71"/>
      <c r="N97" s="71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</row>
    <row r="98" spans="1:25" customFormat="1" ht="15.75" customHeight="1" x14ac:dyDescent="0.3">
      <c r="A98" s="71"/>
      <c r="B98" s="71"/>
      <c r="C98" s="71"/>
      <c r="D98" s="71"/>
      <c r="E98" s="71"/>
      <c r="F98" s="71"/>
      <c r="G98" s="349"/>
      <c r="H98" s="71"/>
      <c r="I98" s="71"/>
      <c r="J98" s="71"/>
      <c r="K98" s="71"/>
      <c r="L98" s="71"/>
      <c r="M98" s="71"/>
      <c r="N98" s="71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</row>
    <row r="99" spans="1:25" customFormat="1" ht="15.75" customHeight="1" x14ac:dyDescent="0.3">
      <c r="A99" s="71"/>
      <c r="B99" s="71"/>
      <c r="C99" s="71"/>
      <c r="D99" s="71"/>
      <c r="E99" s="71"/>
      <c r="F99" s="71"/>
      <c r="G99" s="349"/>
      <c r="H99" s="71"/>
      <c r="I99" s="71"/>
      <c r="J99" s="71"/>
      <c r="K99" s="71"/>
      <c r="L99" s="71"/>
      <c r="M99" s="71"/>
      <c r="N99" s="71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</row>
    <row r="100" spans="1:25" customFormat="1" ht="15.75" customHeight="1" x14ac:dyDescent="0.3">
      <c r="A100" s="71"/>
      <c r="B100" s="71"/>
      <c r="C100" s="71"/>
      <c r="D100" s="71"/>
      <c r="E100" s="71"/>
      <c r="F100" s="71"/>
      <c r="G100" s="349"/>
      <c r="H100" s="71"/>
      <c r="I100" s="71"/>
      <c r="J100" s="71"/>
      <c r="K100" s="71"/>
      <c r="L100" s="71"/>
      <c r="M100" s="71"/>
      <c r="N100" s="71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</row>
    <row r="101" spans="1:25" customFormat="1" ht="15.75" customHeight="1" x14ac:dyDescent="0.3">
      <c r="A101" s="71"/>
      <c r="B101" s="71"/>
      <c r="C101" s="71"/>
      <c r="D101" s="71"/>
      <c r="E101" s="71"/>
      <c r="F101" s="71"/>
      <c r="G101" s="349"/>
      <c r="H101" s="71"/>
      <c r="I101" s="71"/>
      <c r="J101" s="71"/>
      <c r="K101" s="71"/>
      <c r="L101" s="71"/>
      <c r="M101" s="71"/>
      <c r="N101" s="71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</row>
    <row r="102" spans="1:25" customFormat="1" ht="15.75" customHeight="1" x14ac:dyDescent="0.3">
      <c r="A102" s="71"/>
      <c r="B102" s="71"/>
      <c r="C102" s="71"/>
      <c r="D102" s="71"/>
      <c r="E102" s="71"/>
      <c r="F102" s="71"/>
      <c r="G102" s="349"/>
      <c r="H102" s="71"/>
      <c r="I102" s="71"/>
      <c r="J102" s="71"/>
      <c r="K102" s="71"/>
      <c r="L102" s="71"/>
      <c r="M102" s="71"/>
      <c r="N102" s="71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</row>
    <row r="103" spans="1:25" customFormat="1" ht="15.75" customHeight="1" x14ac:dyDescent="0.3">
      <c r="A103" s="71"/>
      <c r="B103" s="71"/>
      <c r="C103" s="71"/>
      <c r="D103" s="71"/>
      <c r="E103" s="71"/>
      <c r="F103" s="71"/>
      <c r="G103" s="349"/>
      <c r="H103" s="71"/>
      <c r="I103" s="71"/>
      <c r="J103" s="71"/>
      <c r="K103" s="71"/>
      <c r="L103" s="71"/>
      <c r="M103" s="71"/>
      <c r="N103" s="71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</row>
    <row r="104" spans="1:25" customFormat="1" ht="15.75" customHeight="1" x14ac:dyDescent="0.3">
      <c r="A104" s="71"/>
      <c r="B104" s="71"/>
      <c r="C104" s="71"/>
      <c r="D104" s="71"/>
      <c r="E104" s="71"/>
      <c r="F104" s="71"/>
      <c r="G104" s="349"/>
      <c r="H104" s="71"/>
      <c r="I104" s="71"/>
      <c r="J104" s="71"/>
      <c r="K104" s="71"/>
      <c r="L104" s="71"/>
      <c r="M104" s="71"/>
      <c r="N104" s="71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</row>
    <row r="105" spans="1:25" customFormat="1" ht="15.75" customHeight="1" x14ac:dyDescent="0.3">
      <c r="A105" s="71"/>
      <c r="B105" s="71"/>
      <c r="C105" s="71"/>
      <c r="D105" s="71"/>
      <c r="E105" s="71"/>
      <c r="F105" s="71"/>
      <c r="G105" s="349"/>
      <c r="H105" s="71"/>
      <c r="I105" s="71"/>
      <c r="J105" s="71"/>
      <c r="K105" s="71"/>
      <c r="L105" s="71"/>
      <c r="M105" s="71"/>
      <c r="N105" s="71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</row>
    <row r="106" spans="1:25" customFormat="1" ht="15.75" customHeight="1" x14ac:dyDescent="0.3">
      <c r="A106" s="71"/>
      <c r="B106" s="71"/>
      <c r="C106" s="71"/>
      <c r="D106" s="71"/>
      <c r="E106" s="71"/>
      <c r="F106" s="71"/>
      <c r="G106" s="349"/>
      <c r="H106" s="71"/>
      <c r="I106" s="71"/>
      <c r="J106" s="71"/>
      <c r="K106" s="71"/>
      <c r="L106" s="71"/>
      <c r="M106" s="71"/>
      <c r="N106" s="71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</row>
    <row r="107" spans="1:25" customFormat="1" ht="15.75" customHeight="1" x14ac:dyDescent="0.3">
      <c r="A107" s="71"/>
      <c r="B107" s="71"/>
      <c r="C107" s="71"/>
      <c r="D107" s="71"/>
      <c r="E107" s="71"/>
      <c r="F107" s="71"/>
      <c r="G107" s="349"/>
      <c r="H107" s="71"/>
      <c r="I107" s="71"/>
      <c r="J107" s="71"/>
      <c r="K107" s="71"/>
      <c r="L107" s="71"/>
      <c r="M107" s="71"/>
      <c r="N107" s="71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</row>
    <row r="108" spans="1:25" customFormat="1" ht="15.75" customHeight="1" x14ac:dyDescent="0.3">
      <c r="A108" s="71"/>
      <c r="B108" s="71"/>
      <c r="C108" s="71"/>
      <c r="D108" s="71"/>
      <c r="E108" s="71"/>
      <c r="F108" s="71"/>
      <c r="G108" s="349"/>
      <c r="H108" s="71"/>
      <c r="I108" s="71"/>
      <c r="J108" s="71"/>
      <c r="K108" s="71"/>
      <c r="L108" s="71"/>
      <c r="M108" s="71"/>
      <c r="N108" s="71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</row>
    <row r="109" spans="1:25" customFormat="1" ht="15.75" customHeight="1" x14ac:dyDescent="0.3">
      <c r="A109" s="71"/>
      <c r="B109" s="71"/>
      <c r="C109" s="71"/>
      <c r="D109" s="71"/>
      <c r="E109" s="71"/>
      <c r="F109" s="71"/>
      <c r="G109" s="349"/>
      <c r="H109" s="71"/>
      <c r="I109" s="71"/>
      <c r="J109" s="71"/>
      <c r="K109" s="71"/>
      <c r="L109" s="71"/>
      <c r="M109" s="71"/>
      <c r="N109" s="71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</row>
    <row r="110" spans="1:25" customFormat="1" ht="15.75" customHeight="1" x14ac:dyDescent="0.3">
      <c r="A110" s="71"/>
      <c r="B110" s="71"/>
      <c r="C110" s="71"/>
      <c r="D110" s="71"/>
      <c r="E110" s="71"/>
      <c r="F110" s="71"/>
      <c r="G110" s="349"/>
      <c r="H110" s="71"/>
      <c r="I110" s="71"/>
      <c r="J110" s="71"/>
      <c r="K110" s="71"/>
      <c r="L110" s="71"/>
      <c r="M110" s="71"/>
      <c r="N110" s="71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</row>
    <row r="111" spans="1:25" customFormat="1" ht="15.75" customHeight="1" x14ac:dyDescent="0.3">
      <c r="A111" s="71"/>
      <c r="B111" s="71"/>
      <c r="C111" s="71"/>
      <c r="D111" s="71"/>
      <c r="E111" s="71"/>
      <c r="F111" s="71"/>
      <c r="G111" s="349"/>
      <c r="H111" s="71"/>
      <c r="I111" s="71"/>
      <c r="J111" s="71"/>
      <c r="K111" s="71"/>
      <c r="L111" s="71"/>
      <c r="M111" s="71"/>
      <c r="N111" s="71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</row>
  </sheetData>
  <sortState xmlns:xlrd2="http://schemas.microsoft.com/office/spreadsheetml/2017/richdata2" ref="H46:N51">
    <sortCondition descending="1" ref="N46"/>
    <sortCondition descending="1" ref="M46"/>
  </sortState>
  <mergeCells count="1">
    <mergeCell ref="I2:N2"/>
  </mergeCells>
  <hyperlinks>
    <hyperlink ref="A2" location="'Index'!A3" tooltip="Go to the Index sheet" display="á" xr:uid="{CF8BA047-974D-442D-8437-7A5C9AF3FE9F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80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3190E-8E2E-4C26-896E-FEECE0A94DAA}">
  <sheetPr codeName="Sheet45">
    <tabColor theme="5" tint="-0.249977111117893"/>
    <pageSetUpPr fitToPage="1"/>
  </sheetPr>
  <dimension ref="A1:Y81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6" width="8.7109375" style="10" customWidth="1"/>
    <col min="7" max="7" width="5" style="10" customWidth="1"/>
    <col min="8" max="8" width="9.7109375" style="10" customWidth="1"/>
    <col min="9" max="9" width="5" style="10" customWidth="1"/>
    <col min="10" max="10" width="1.7109375" style="10" customWidth="1"/>
    <col min="11" max="11" width="2.7109375" style="36" customWidth="1"/>
    <col min="12" max="13" width="20.7109375" style="10" customWidth="1"/>
    <col min="14" max="16" width="7.7109375" style="10" customWidth="1"/>
    <col min="17" max="17" width="5" style="10" customWidth="1"/>
    <col min="18" max="18" width="8.7109375" style="10" customWidth="1"/>
    <col min="19" max="21" width="5" style="10" customWidth="1"/>
    <col min="22" max="22" width="3.7109375" style="10" customWidth="1"/>
    <col min="23" max="23" width="5" style="10" customWidth="1"/>
    <col min="24" max="25" width="10.28515625" style="10"/>
  </cols>
  <sheetData>
    <row r="1" spans="1:25" ht="18" x14ac:dyDescent="0.35">
      <c r="A1" s="86"/>
      <c r="B1" s="2" t="s">
        <v>1224</v>
      </c>
      <c r="C1" s="2"/>
      <c r="D1" s="3"/>
      <c r="E1" s="3"/>
      <c r="F1" s="3"/>
      <c r="G1" s="2"/>
      <c r="H1" s="3"/>
      <c r="I1" s="4" t="s">
        <v>1489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6"/>
      <c r="D2" s="7" t="s">
        <v>3</v>
      </c>
      <c r="E2" s="7"/>
      <c r="F2" s="7"/>
      <c r="G2" s="7"/>
      <c r="H2" s="7"/>
      <c r="I2" s="7"/>
    </row>
    <row r="3" spans="1:25" ht="15.75" customHeight="1" x14ac:dyDescent="0.3">
      <c r="A3" s="1"/>
      <c r="B3" s="8" t="s">
        <v>4</v>
      </c>
      <c r="C3" s="9" t="s">
        <v>1664</v>
      </c>
      <c r="D3" s="9"/>
      <c r="E3" s="9" t="s">
        <v>1740</v>
      </c>
      <c r="F3" s="8"/>
      <c r="G3" s="8"/>
      <c r="H3" s="8"/>
      <c r="I3" s="8"/>
      <c r="J3" s="8"/>
      <c r="K3" s="1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25" ht="15.75" customHeight="1" x14ac:dyDescent="0.3">
      <c r="A4" s="327">
        <v>2</v>
      </c>
      <c r="B4" s="332" t="s">
        <v>10</v>
      </c>
      <c r="C4" s="333" t="s">
        <v>11</v>
      </c>
      <c r="D4" s="314"/>
      <c r="E4" s="334"/>
      <c r="F4" s="319" t="s">
        <v>12</v>
      </c>
      <c r="G4" s="319" t="s">
        <v>13</v>
      </c>
      <c r="H4" s="319" t="s">
        <v>14</v>
      </c>
      <c r="I4" s="320" t="s">
        <v>15</v>
      </c>
      <c r="K4" s="10"/>
    </row>
    <row r="5" spans="1:25" ht="15.75" customHeight="1" x14ac:dyDescent="0.3">
      <c r="A5" s="15">
        <v>1</v>
      </c>
      <c r="B5" s="16" t="s">
        <v>1665</v>
      </c>
      <c r="C5" s="16" t="s">
        <v>351</v>
      </c>
      <c r="D5" s="352">
        <v>100.006</v>
      </c>
      <c r="E5" s="352">
        <v>100.002</v>
      </c>
      <c r="F5" s="365">
        <f>SUM(D5,E5)</f>
        <v>200.00799999999998</v>
      </c>
      <c r="G5" s="18">
        <v>9</v>
      </c>
      <c r="H5" s="365">
        <v>1400.0650000000001</v>
      </c>
      <c r="I5" s="39">
        <v>60</v>
      </c>
      <c r="K5" s="10"/>
    </row>
    <row r="6" spans="1:25" ht="15.75" customHeight="1" x14ac:dyDescent="0.3">
      <c r="A6" s="20">
        <v>3</v>
      </c>
      <c r="B6" s="27" t="s">
        <v>1275</v>
      </c>
      <c r="C6" s="27" t="s">
        <v>39</v>
      </c>
      <c r="D6" s="338">
        <v>100.005</v>
      </c>
      <c r="E6" s="338">
        <v>99</v>
      </c>
      <c r="F6" s="339">
        <f>SUM(D6,E6)</f>
        <v>199.005</v>
      </c>
      <c r="G6" s="23">
        <v>4</v>
      </c>
      <c r="H6" s="339">
        <v>1399.0610000000001</v>
      </c>
      <c r="I6" s="29">
        <v>54</v>
      </c>
      <c r="N6" s="361"/>
      <c r="O6" s="361"/>
      <c r="P6" s="361"/>
      <c r="R6" s="361"/>
      <c r="S6" s="362"/>
    </row>
    <row r="7" spans="1:25" ht="15.75" customHeight="1" x14ac:dyDescent="0.3">
      <c r="A7" s="20">
        <v>7</v>
      </c>
      <c r="B7" s="27" t="s">
        <v>157</v>
      </c>
      <c r="C7" s="27" t="s">
        <v>158</v>
      </c>
      <c r="D7" s="338">
        <v>100.002</v>
      </c>
      <c r="E7" s="338">
        <v>97.006</v>
      </c>
      <c r="F7" s="339">
        <f>SUM(D7,E7)</f>
        <v>197.00799999999998</v>
      </c>
      <c r="G7" s="23">
        <v>1</v>
      </c>
      <c r="H7" s="339">
        <v>1397.0550000000001</v>
      </c>
      <c r="I7" s="29">
        <v>44</v>
      </c>
      <c r="J7" s="91"/>
      <c r="K7" s="10"/>
    </row>
    <row r="8" spans="1:25" ht="15.75" customHeight="1" x14ac:dyDescent="0.3">
      <c r="A8" s="20">
        <v>2</v>
      </c>
      <c r="B8" s="364" t="s">
        <v>1149</v>
      </c>
      <c r="C8" s="27" t="s">
        <v>683</v>
      </c>
      <c r="D8" s="338">
        <v>100.002</v>
      </c>
      <c r="E8" s="338">
        <v>100.002</v>
      </c>
      <c r="F8" s="339">
        <f>SUM(D8,E8)</f>
        <v>200.00399999999999</v>
      </c>
      <c r="G8" s="23">
        <v>7</v>
      </c>
      <c r="H8" s="339">
        <v>1399.0359999999998</v>
      </c>
      <c r="I8" s="25">
        <v>37</v>
      </c>
    </row>
    <row r="9" spans="1:25" ht="15.75" customHeight="1" x14ac:dyDescent="0.3">
      <c r="A9" s="20">
        <v>6</v>
      </c>
      <c r="B9" s="27" t="s">
        <v>961</v>
      </c>
      <c r="C9" s="27" t="s">
        <v>529</v>
      </c>
      <c r="D9" s="338">
        <v>100.003</v>
      </c>
      <c r="E9" s="338">
        <v>99.004999999999995</v>
      </c>
      <c r="F9" s="339">
        <f>SUM(D9,E9)</f>
        <v>199.00799999999998</v>
      </c>
      <c r="G9" s="23">
        <v>6</v>
      </c>
      <c r="H9" s="339">
        <v>1394.0540000000001</v>
      </c>
      <c r="I9" s="29">
        <v>34</v>
      </c>
      <c r="P9" s="363"/>
      <c r="Q9" s="363"/>
      <c r="R9" s="363"/>
      <c r="S9" s="363"/>
    </row>
    <row r="10" spans="1:25" ht="15.75" customHeight="1" x14ac:dyDescent="0.3">
      <c r="A10" s="20">
        <v>5</v>
      </c>
      <c r="B10" s="27" t="s">
        <v>1277</v>
      </c>
      <c r="C10" s="27" t="s">
        <v>39</v>
      </c>
      <c r="D10" s="338">
        <v>100.006</v>
      </c>
      <c r="E10" s="338">
        <v>100.002</v>
      </c>
      <c r="F10" s="339">
        <f>SUM(D10,E10)</f>
        <v>200.00799999999998</v>
      </c>
      <c r="G10" s="23">
        <v>9</v>
      </c>
      <c r="H10" s="339">
        <v>1390.048</v>
      </c>
      <c r="I10" s="29">
        <v>33</v>
      </c>
    </row>
    <row r="11" spans="1:25" ht="15.75" customHeight="1" x14ac:dyDescent="0.3">
      <c r="A11" s="20">
        <v>9</v>
      </c>
      <c r="B11" s="27" t="s">
        <v>1281</v>
      </c>
      <c r="C11" s="27" t="s">
        <v>1262</v>
      </c>
      <c r="D11" s="338">
        <v>100.004</v>
      </c>
      <c r="E11" s="338">
        <v>99.001999999999995</v>
      </c>
      <c r="F11" s="339">
        <f>SUM(D11,E11)</f>
        <v>199.006</v>
      </c>
      <c r="G11" s="23">
        <v>5</v>
      </c>
      <c r="H11" s="339">
        <v>1393.0409999999999</v>
      </c>
      <c r="I11" s="29">
        <v>29</v>
      </c>
    </row>
    <row r="12" spans="1:25" ht="15.75" customHeight="1" x14ac:dyDescent="0.3">
      <c r="A12" s="20">
        <v>8</v>
      </c>
      <c r="B12" s="27" t="s">
        <v>680</v>
      </c>
      <c r="C12" s="27" t="s">
        <v>78</v>
      </c>
      <c r="D12" s="338">
        <v>100.003</v>
      </c>
      <c r="E12" s="338">
        <v>99</v>
      </c>
      <c r="F12" s="339">
        <f>SUM(D12,E12)</f>
        <v>199.00299999999999</v>
      </c>
      <c r="G12" s="23">
        <v>3</v>
      </c>
      <c r="H12" s="339">
        <v>1389.0339999999999</v>
      </c>
      <c r="I12" s="29">
        <v>20</v>
      </c>
    </row>
    <row r="13" spans="1:25" ht="15.75" customHeight="1" x14ac:dyDescent="0.3">
      <c r="A13" s="366">
        <v>4</v>
      </c>
      <c r="B13" s="367" t="s">
        <v>565</v>
      </c>
      <c r="C13" s="367" t="s">
        <v>73</v>
      </c>
      <c r="D13" s="368">
        <v>99.004000000000005</v>
      </c>
      <c r="E13" s="368">
        <v>99.001999999999995</v>
      </c>
      <c r="F13" s="369">
        <f>SUM(D13,E13)</f>
        <v>198.006</v>
      </c>
      <c r="G13" s="370">
        <v>2</v>
      </c>
      <c r="H13" s="342">
        <v>1382.027</v>
      </c>
      <c r="I13" s="35">
        <v>15</v>
      </c>
    </row>
    <row r="14" spans="1:25" ht="15.75" customHeight="1" x14ac:dyDescent="0.3"/>
    <row r="15" spans="1:25" ht="15.75" customHeight="1" x14ac:dyDescent="0.3">
      <c r="A15" s="1"/>
      <c r="B15" s="8" t="s">
        <v>7</v>
      </c>
      <c r="C15" s="9" t="s">
        <v>1666</v>
      </c>
      <c r="D15" s="9"/>
      <c r="E15" s="9" t="s">
        <v>1716</v>
      </c>
      <c r="F15" s="8"/>
      <c r="G15" s="8"/>
      <c r="H15" s="8"/>
      <c r="I15" s="8"/>
    </row>
    <row r="16" spans="1:25" ht="15.75" customHeight="1" x14ac:dyDescent="0.3">
      <c r="A16" s="327">
        <v>2</v>
      </c>
      <c r="B16" s="332" t="s">
        <v>10</v>
      </c>
      <c r="C16" s="333" t="s">
        <v>11</v>
      </c>
      <c r="D16" s="314"/>
      <c r="E16" s="334"/>
      <c r="F16" s="319" t="s">
        <v>12</v>
      </c>
      <c r="G16" s="319" t="s">
        <v>13</v>
      </c>
      <c r="H16" s="319" t="s">
        <v>14</v>
      </c>
      <c r="I16" s="320" t="s">
        <v>15</v>
      </c>
    </row>
    <row r="17" spans="1:9" ht="15.75" customHeight="1" x14ac:dyDescent="0.3">
      <c r="A17" s="15">
        <v>9</v>
      </c>
      <c r="B17" s="16" t="s">
        <v>895</v>
      </c>
      <c r="C17" s="16" t="s">
        <v>529</v>
      </c>
      <c r="D17" s="352">
        <v>100.006</v>
      </c>
      <c r="E17" s="352">
        <v>100.003</v>
      </c>
      <c r="F17" s="365">
        <f>SUM(D17,E17)</f>
        <v>200.00900000000001</v>
      </c>
      <c r="G17" s="18">
        <v>9</v>
      </c>
      <c r="H17" s="365">
        <v>1395.0420000000001</v>
      </c>
      <c r="I17" s="19">
        <v>50</v>
      </c>
    </row>
    <row r="18" spans="1:9" ht="15.75" customHeight="1" x14ac:dyDescent="0.3">
      <c r="A18" s="20">
        <v>3</v>
      </c>
      <c r="B18" s="27" t="s">
        <v>1494</v>
      </c>
      <c r="C18" s="27" t="s">
        <v>1445</v>
      </c>
      <c r="D18" s="338">
        <v>100.003</v>
      </c>
      <c r="E18" s="338">
        <v>99.001000000000005</v>
      </c>
      <c r="F18" s="339">
        <f>SUM(D18,E18)</f>
        <v>199.00400000000002</v>
      </c>
      <c r="G18" s="23">
        <v>8</v>
      </c>
      <c r="H18" s="339">
        <v>1393.0349999999999</v>
      </c>
      <c r="I18" s="29">
        <v>48</v>
      </c>
    </row>
    <row r="19" spans="1:9" ht="15.75" customHeight="1" x14ac:dyDescent="0.3">
      <c r="A19" s="20">
        <v>7</v>
      </c>
      <c r="B19" s="27" t="s">
        <v>1192</v>
      </c>
      <c r="C19" s="27" t="s">
        <v>75</v>
      </c>
      <c r="D19" s="338">
        <v>100.002</v>
      </c>
      <c r="E19" s="338">
        <v>99.001000000000005</v>
      </c>
      <c r="F19" s="339">
        <f>SUM(D19,E19)</f>
        <v>199.00299999999999</v>
      </c>
      <c r="G19" s="23">
        <v>6</v>
      </c>
      <c r="H19" s="339">
        <v>1392.0339999999999</v>
      </c>
      <c r="I19" s="29">
        <v>44</v>
      </c>
    </row>
    <row r="20" spans="1:9" ht="15.75" customHeight="1" x14ac:dyDescent="0.3">
      <c r="A20" s="20">
        <v>8</v>
      </c>
      <c r="B20" s="27" t="s">
        <v>1280</v>
      </c>
      <c r="C20" s="27" t="s">
        <v>746</v>
      </c>
      <c r="D20" s="338">
        <v>100.001</v>
      </c>
      <c r="E20" s="338">
        <v>99.003</v>
      </c>
      <c r="F20" s="339">
        <f>SUM(D20,E20)</f>
        <v>199.00400000000002</v>
      </c>
      <c r="G20" s="23">
        <v>8</v>
      </c>
      <c r="H20" s="339">
        <v>1392.0280000000002</v>
      </c>
      <c r="I20" s="29">
        <v>43</v>
      </c>
    </row>
    <row r="21" spans="1:9" ht="15.75" customHeight="1" x14ac:dyDescent="0.3">
      <c r="A21" s="20">
        <v>5</v>
      </c>
      <c r="B21" s="27" t="s">
        <v>1495</v>
      </c>
      <c r="C21" s="27" t="s">
        <v>1445</v>
      </c>
      <c r="D21" s="338">
        <v>99.001999999999995</v>
      </c>
      <c r="E21" s="338">
        <v>99.001000000000005</v>
      </c>
      <c r="F21" s="339">
        <f>SUM(D21,E21)</f>
        <v>198.00299999999999</v>
      </c>
      <c r="G21" s="23">
        <v>4</v>
      </c>
      <c r="H21" s="339">
        <v>1392.05</v>
      </c>
      <c r="I21" s="29">
        <v>42</v>
      </c>
    </row>
    <row r="22" spans="1:9" ht="15.75" customHeight="1" x14ac:dyDescent="0.3">
      <c r="A22" s="20">
        <v>2</v>
      </c>
      <c r="B22" s="27" t="s">
        <v>1172</v>
      </c>
      <c r="C22" s="27" t="s">
        <v>1151</v>
      </c>
      <c r="D22" s="338">
        <v>99.001000000000005</v>
      </c>
      <c r="E22" s="338">
        <v>99.001000000000005</v>
      </c>
      <c r="F22" s="339">
        <f>SUM(D22,E22)</f>
        <v>198.00200000000001</v>
      </c>
      <c r="G22" s="23">
        <v>3</v>
      </c>
      <c r="H22" s="339">
        <v>1390.021</v>
      </c>
      <c r="I22" s="29">
        <v>30</v>
      </c>
    </row>
    <row r="23" spans="1:9" ht="15.75" customHeight="1" x14ac:dyDescent="0.3">
      <c r="A23" s="20">
        <v>1</v>
      </c>
      <c r="B23" s="27" t="s">
        <v>337</v>
      </c>
      <c r="C23" s="27" t="s">
        <v>338</v>
      </c>
      <c r="D23" s="338">
        <v>98.003</v>
      </c>
      <c r="E23" s="338">
        <v>98.003</v>
      </c>
      <c r="F23" s="339">
        <f>SUM(D23,E23)</f>
        <v>196.006</v>
      </c>
      <c r="G23" s="23">
        <v>2</v>
      </c>
      <c r="H23" s="339">
        <v>1376.0220000000002</v>
      </c>
      <c r="I23" s="25">
        <v>24</v>
      </c>
    </row>
    <row r="24" spans="1:9" ht="15.75" customHeight="1" x14ac:dyDescent="0.3">
      <c r="A24" s="20">
        <v>4</v>
      </c>
      <c r="B24" s="27" t="s">
        <v>1667</v>
      </c>
      <c r="C24" s="27" t="s">
        <v>746</v>
      </c>
      <c r="D24" s="338">
        <v>99.001999999999995</v>
      </c>
      <c r="E24" s="338">
        <v>96.001000000000005</v>
      </c>
      <c r="F24" s="339">
        <f>SUM(D24,E24)</f>
        <v>195.00299999999999</v>
      </c>
      <c r="G24" s="23">
        <v>1</v>
      </c>
      <c r="H24" s="339">
        <v>1373.0310000000002</v>
      </c>
      <c r="I24" s="29">
        <v>23</v>
      </c>
    </row>
    <row r="25" spans="1:9" ht="15.75" customHeight="1" x14ac:dyDescent="0.3">
      <c r="A25" s="366">
        <v>6</v>
      </c>
      <c r="B25" s="367" t="s">
        <v>1278</v>
      </c>
      <c r="C25" s="367" t="s">
        <v>746</v>
      </c>
      <c r="D25" s="368">
        <v>99.001999999999995</v>
      </c>
      <c r="E25" s="368">
        <v>99.001999999999995</v>
      </c>
      <c r="F25" s="369">
        <f>SUM(D25,E25)</f>
        <v>198.00399999999999</v>
      </c>
      <c r="G25" s="370">
        <v>5</v>
      </c>
      <c r="H25" s="342">
        <v>1373.0289999999998</v>
      </c>
      <c r="I25" s="35">
        <v>20</v>
      </c>
    </row>
    <row r="26" spans="1:9" ht="15.75" customHeight="1" x14ac:dyDescent="0.3"/>
    <row r="27" spans="1:9" ht="15.75" customHeight="1" x14ac:dyDescent="0.3">
      <c r="A27" s="1"/>
      <c r="B27" s="8" t="s">
        <v>46</v>
      </c>
      <c r="C27" s="9" t="s">
        <v>1668</v>
      </c>
      <c r="D27" s="9"/>
      <c r="E27" s="9" t="s">
        <v>1766</v>
      </c>
      <c r="F27" s="8"/>
      <c r="G27" s="8"/>
      <c r="H27" s="8"/>
      <c r="I27" s="8"/>
    </row>
    <row r="28" spans="1:9" ht="15.75" customHeight="1" x14ac:dyDescent="0.3">
      <c r="A28" s="327">
        <v>2</v>
      </c>
      <c r="B28" s="332" t="s">
        <v>10</v>
      </c>
      <c r="C28" s="333" t="s">
        <v>11</v>
      </c>
      <c r="D28" s="314"/>
      <c r="E28" s="334"/>
      <c r="F28" s="319" t="s">
        <v>12</v>
      </c>
      <c r="G28" s="319" t="s">
        <v>13</v>
      </c>
      <c r="H28" s="319" t="s">
        <v>14</v>
      </c>
      <c r="I28" s="320" t="s">
        <v>15</v>
      </c>
    </row>
    <row r="29" spans="1:9" ht="15.75" customHeight="1" x14ac:dyDescent="0.3">
      <c r="A29" s="15">
        <v>1</v>
      </c>
      <c r="B29" s="16" t="s">
        <v>1669</v>
      </c>
      <c r="C29" s="16" t="s">
        <v>1445</v>
      </c>
      <c r="D29" s="352">
        <v>98.003</v>
      </c>
      <c r="E29" s="352">
        <v>98.003</v>
      </c>
      <c r="F29" s="365">
        <f>SUM(D29,E29)</f>
        <v>196.006</v>
      </c>
      <c r="G29" s="18">
        <v>4</v>
      </c>
      <c r="H29" s="365">
        <v>1392.0480000000002</v>
      </c>
      <c r="I29" s="39">
        <v>50</v>
      </c>
    </row>
    <row r="30" spans="1:9" ht="15.75" customHeight="1" x14ac:dyDescent="0.3">
      <c r="A30" s="20">
        <v>9</v>
      </c>
      <c r="B30" s="27" t="s">
        <v>844</v>
      </c>
      <c r="C30" s="27" t="s">
        <v>742</v>
      </c>
      <c r="D30" s="338">
        <v>100.002</v>
      </c>
      <c r="E30" s="338">
        <v>100</v>
      </c>
      <c r="F30" s="339">
        <f>SUM(D30,E30)</f>
        <v>200.00200000000001</v>
      </c>
      <c r="G30" s="23">
        <v>9</v>
      </c>
      <c r="H30" s="339">
        <v>1392.0450000000001</v>
      </c>
      <c r="I30" s="29">
        <v>45</v>
      </c>
    </row>
    <row r="31" spans="1:9" ht="15.75" customHeight="1" x14ac:dyDescent="0.3">
      <c r="A31" s="20">
        <v>4</v>
      </c>
      <c r="B31" s="27" t="s">
        <v>1670</v>
      </c>
      <c r="C31" s="27" t="s">
        <v>59</v>
      </c>
      <c r="D31" s="338">
        <v>99</v>
      </c>
      <c r="E31" s="338">
        <v>98.001999999999995</v>
      </c>
      <c r="F31" s="339">
        <f>SUM(D31,E31)</f>
        <v>197.00200000000001</v>
      </c>
      <c r="G31" s="23">
        <v>5</v>
      </c>
      <c r="H31" s="339">
        <v>1388.0309999999999</v>
      </c>
      <c r="I31" s="29">
        <v>38</v>
      </c>
    </row>
    <row r="32" spans="1:9" ht="15.75" customHeight="1" x14ac:dyDescent="0.3">
      <c r="A32" s="20">
        <v>6</v>
      </c>
      <c r="B32" s="27" t="s">
        <v>1279</v>
      </c>
      <c r="C32" s="27" t="s">
        <v>73</v>
      </c>
      <c r="D32" s="338">
        <v>100.003</v>
      </c>
      <c r="E32" s="338">
        <v>99.003</v>
      </c>
      <c r="F32" s="339">
        <f>SUM(D32,E32)</f>
        <v>199.006</v>
      </c>
      <c r="G32" s="23">
        <v>8</v>
      </c>
      <c r="H32" s="339">
        <v>1387.038</v>
      </c>
      <c r="I32" s="29">
        <v>38</v>
      </c>
    </row>
    <row r="33" spans="1:9" ht="15.75" customHeight="1" x14ac:dyDescent="0.3">
      <c r="A33" s="20">
        <v>5</v>
      </c>
      <c r="B33" s="27" t="s">
        <v>1671</v>
      </c>
      <c r="C33" s="27" t="s">
        <v>30</v>
      </c>
      <c r="D33" s="338">
        <v>100.002</v>
      </c>
      <c r="E33" s="338">
        <v>98.001999999999995</v>
      </c>
      <c r="F33" s="339">
        <f>SUM(D33,E33)</f>
        <v>198.00399999999999</v>
      </c>
      <c r="G33" s="23">
        <v>6</v>
      </c>
      <c r="H33" s="339">
        <v>1387.0269999999998</v>
      </c>
      <c r="I33" s="29">
        <v>35</v>
      </c>
    </row>
    <row r="34" spans="1:9" ht="15.75" customHeight="1" x14ac:dyDescent="0.3">
      <c r="A34" s="20">
        <v>2</v>
      </c>
      <c r="B34" s="27" t="s">
        <v>1274</v>
      </c>
      <c r="C34" s="27" t="s">
        <v>550</v>
      </c>
      <c r="D34" s="338">
        <v>100.002</v>
      </c>
      <c r="E34" s="338">
        <v>99.004000000000005</v>
      </c>
      <c r="F34" s="339">
        <f>SUM(D34,E34)</f>
        <v>199.006</v>
      </c>
      <c r="G34" s="23">
        <v>8</v>
      </c>
      <c r="H34" s="339">
        <v>1382.0340000000001</v>
      </c>
      <c r="I34" s="29">
        <v>34</v>
      </c>
    </row>
    <row r="35" spans="1:9" ht="15.75" customHeight="1" x14ac:dyDescent="0.3">
      <c r="A35" s="20">
        <v>8</v>
      </c>
      <c r="B35" s="27" t="s">
        <v>1672</v>
      </c>
      <c r="C35" s="27" t="s">
        <v>104</v>
      </c>
      <c r="D35" s="338">
        <v>98.001999999999995</v>
      </c>
      <c r="E35" s="338">
        <v>95.003</v>
      </c>
      <c r="F35" s="339">
        <f>SUM(D35,E35)</f>
        <v>193.005</v>
      </c>
      <c r="G35" s="23">
        <v>2</v>
      </c>
      <c r="H35" s="339">
        <v>1380.0340000000001</v>
      </c>
      <c r="I35" s="29">
        <v>34</v>
      </c>
    </row>
    <row r="36" spans="1:9" ht="15.75" customHeight="1" x14ac:dyDescent="0.3">
      <c r="A36" s="20">
        <v>7</v>
      </c>
      <c r="B36" s="27" t="s">
        <v>1497</v>
      </c>
      <c r="C36" s="27" t="s">
        <v>742</v>
      </c>
      <c r="D36" s="338">
        <v>100</v>
      </c>
      <c r="E36" s="338">
        <v>96.001000000000005</v>
      </c>
      <c r="F36" s="339">
        <f>SUM(D36,E36)</f>
        <v>196.001</v>
      </c>
      <c r="G36" s="23">
        <v>3</v>
      </c>
      <c r="H36" s="339">
        <v>1376.03</v>
      </c>
      <c r="I36" s="29">
        <v>29</v>
      </c>
    </row>
    <row r="37" spans="1:9" ht="15.75" customHeight="1" x14ac:dyDescent="0.3">
      <c r="A37" s="366">
        <v>3</v>
      </c>
      <c r="B37" s="367" t="s">
        <v>357</v>
      </c>
      <c r="C37" s="367" t="s">
        <v>1276</v>
      </c>
      <c r="D37" s="368" t="s">
        <v>79</v>
      </c>
      <c r="E37" s="368"/>
      <c r="F37" s="369">
        <f>SUM(D37,E37)</f>
        <v>0</v>
      </c>
      <c r="G37" s="370">
        <v>0</v>
      </c>
      <c r="H37" s="342">
        <v>973.01600000000008</v>
      </c>
      <c r="I37" s="35">
        <v>18</v>
      </c>
    </row>
    <row r="38" spans="1:9" ht="15.75" customHeight="1" x14ac:dyDescent="0.3"/>
    <row r="39" spans="1:9" ht="15.75" customHeight="1" x14ac:dyDescent="0.3">
      <c r="A39" s="1"/>
      <c r="B39" s="8" t="s">
        <v>49</v>
      </c>
      <c r="C39" s="9" t="s">
        <v>1673</v>
      </c>
      <c r="D39" s="9"/>
      <c r="E39" s="9" t="s">
        <v>1767</v>
      </c>
      <c r="F39" s="8"/>
      <c r="G39" s="8"/>
      <c r="H39" s="8"/>
      <c r="I39" s="8"/>
    </row>
    <row r="40" spans="1:9" ht="15.75" customHeight="1" x14ac:dyDescent="0.3">
      <c r="A40" s="327">
        <v>2</v>
      </c>
      <c r="B40" s="332" t="s">
        <v>10</v>
      </c>
      <c r="C40" s="333" t="s">
        <v>11</v>
      </c>
      <c r="D40" s="314"/>
      <c r="E40" s="334"/>
      <c r="F40" s="319" t="s">
        <v>12</v>
      </c>
      <c r="G40" s="319" t="s">
        <v>13</v>
      </c>
      <c r="H40" s="319" t="s">
        <v>14</v>
      </c>
      <c r="I40" s="320" t="s">
        <v>15</v>
      </c>
    </row>
    <row r="41" spans="1:9" ht="15.75" customHeight="1" x14ac:dyDescent="0.3">
      <c r="A41" s="15">
        <v>9</v>
      </c>
      <c r="B41" s="16" t="s">
        <v>1676</v>
      </c>
      <c r="C41" s="16" t="s">
        <v>59</v>
      </c>
      <c r="D41" s="352">
        <v>100.003</v>
      </c>
      <c r="E41" s="352">
        <v>99.001000000000005</v>
      </c>
      <c r="F41" s="365">
        <f>SUM(D41,E41)</f>
        <v>199.00400000000002</v>
      </c>
      <c r="G41" s="18">
        <v>9</v>
      </c>
      <c r="H41" s="365">
        <v>1392.0329999999999</v>
      </c>
      <c r="I41" s="19">
        <v>50</v>
      </c>
    </row>
    <row r="42" spans="1:9" ht="15.75" customHeight="1" x14ac:dyDescent="0.3">
      <c r="A42" s="20">
        <v>3</v>
      </c>
      <c r="B42" s="27" t="s">
        <v>204</v>
      </c>
      <c r="C42" s="27" t="s">
        <v>56</v>
      </c>
      <c r="D42" s="338">
        <v>99.004000000000005</v>
      </c>
      <c r="E42" s="338">
        <v>97.001000000000005</v>
      </c>
      <c r="F42" s="339">
        <f>SUM(D42,E42)</f>
        <v>196.005</v>
      </c>
      <c r="G42" s="23">
        <v>5</v>
      </c>
      <c r="H42" s="339">
        <v>1388.0329999999999</v>
      </c>
      <c r="I42" s="29">
        <v>43</v>
      </c>
    </row>
    <row r="43" spans="1:9" ht="15.75" customHeight="1" x14ac:dyDescent="0.3">
      <c r="A43" s="20">
        <v>7</v>
      </c>
      <c r="B43" s="27" t="s">
        <v>1675</v>
      </c>
      <c r="C43" s="27" t="s">
        <v>1445</v>
      </c>
      <c r="D43" s="338">
        <v>100.001</v>
      </c>
      <c r="E43" s="338">
        <v>99.001000000000005</v>
      </c>
      <c r="F43" s="339">
        <f>SUM(D43,E43)</f>
        <v>199.00200000000001</v>
      </c>
      <c r="G43" s="23">
        <v>7</v>
      </c>
      <c r="H43" s="339">
        <v>1389.0319999999999</v>
      </c>
      <c r="I43" s="29">
        <v>40</v>
      </c>
    </row>
    <row r="44" spans="1:9" ht="15.75" customHeight="1" x14ac:dyDescent="0.3">
      <c r="A44" s="20">
        <v>4</v>
      </c>
      <c r="B44" s="27" t="s">
        <v>1512</v>
      </c>
      <c r="C44" s="27" t="s">
        <v>41</v>
      </c>
      <c r="D44" s="338">
        <v>98.001000000000005</v>
      </c>
      <c r="E44" s="338">
        <v>96.001000000000005</v>
      </c>
      <c r="F44" s="339">
        <f>SUM(D44,E44)</f>
        <v>194.00200000000001</v>
      </c>
      <c r="G44" s="23">
        <v>2</v>
      </c>
      <c r="H44" s="339">
        <v>1384.0249999999999</v>
      </c>
      <c r="I44" s="29">
        <v>40</v>
      </c>
    </row>
    <row r="45" spans="1:9" ht="15.75" customHeight="1" x14ac:dyDescent="0.3">
      <c r="A45" s="20">
        <v>5</v>
      </c>
      <c r="B45" s="27" t="s">
        <v>1674</v>
      </c>
      <c r="C45" s="27" t="s">
        <v>59</v>
      </c>
      <c r="D45" s="338">
        <v>99.001000000000005</v>
      </c>
      <c r="E45" s="338">
        <v>97.001000000000005</v>
      </c>
      <c r="F45" s="339">
        <f>SUM(D45,E45)</f>
        <v>196.00200000000001</v>
      </c>
      <c r="G45" s="23">
        <v>4</v>
      </c>
      <c r="H45" s="339">
        <v>1378.029</v>
      </c>
      <c r="I45" s="29">
        <v>34</v>
      </c>
    </row>
    <row r="46" spans="1:9" ht="15.75" customHeight="1" x14ac:dyDescent="0.3">
      <c r="A46" s="20">
        <v>8</v>
      </c>
      <c r="B46" s="27" t="s">
        <v>1287</v>
      </c>
      <c r="C46" s="27" t="s">
        <v>78</v>
      </c>
      <c r="D46" s="338">
        <v>100.001</v>
      </c>
      <c r="E46" s="338">
        <v>99.001999999999995</v>
      </c>
      <c r="F46" s="339">
        <f>SUM(D46,E46)</f>
        <v>199.00299999999999</v>
      </c>
      <c r="G46" s="23">
        <v>8</v>
      </c>
      <c r="H46" s="339">
        <v>1382.0260000000001</v>
      </c>
      <c r="I46" s="29">
        <v>33</v>
      </c>
    </row>
    <row r="47" spans="1:9" ht="15.75" customHeight="1" x14ac:dyDescent="0.3">
      <c r="A47" s="20">
        <v>6</v>
      </c>
      <c r="B47" s="27" t="s">
        <v>996</v>
      </c>
      <c r="C47" s="27" t="s">
        <v>73</v>
      </c>
      <c r="D47" s="338">
        <v>99.001999999999995</v>
      </c>
      <c r="E47" s="338">
        <v>97.004000000000005</v>
      </c>
      <c r="F47" s="339">
        <f>SUM(D47,E47)</f>
        <v>196.006</v>
      </c>
      <c r="G47" s="23">
        <v>6</v>
      </c>
      <c r="H47" s="339">
        <v>1362.027</v>
      </c>
      <c r="I47" s="29">
        <v>29</v>
      </c>
    </row>
    <row r="48" spans="1:9" ht="15.75" customHeight="1" x14ac:dyDescent="0.3">
      <c r="A48" s="20">
        <v>2</v>
      </c>
      <c r="B48" s="27" t="s">
        <v>768</v>
      </c>
      <c r="C48" s="27" t="s">
        <v>180</v>
      </c>
      <c r="D48" s="338">
        <v>98.001000000000005</v>
      </c>
      <c r="E48" s="338">
        <v>97</v>
      </c>
      <c r="F48" s="339">
        <f>SUM(D48,E48)</f>
        <v>195.001</v>
      </c>
      <c r="G48" s="23">
        <v>3</v>
      </c>
      <c r="H48" s="339">
        <v>1377.0169999999998</v>
      </c>
      <c r="I48" s="29">
        <v>23</v>
      </c>
    </row>
    <row r="49" spans="1:9" ht="15.75" customHeight="1" x14ac:dyDescent="0.3">
      <c r="A49" s="366">
        <v>1</v>
      </c>
      <c r="B49" s="367" t="s">
        <v>1170</v>
      </c>
      <c r="C49" s="367" t="s">
        <v>41</v>
      </c>
      <c r="D49" s="368" t="s">
        <v>135</v>
      </c>
      <c r="E49" s="368"/>
      <c r="F49" s="369">
        <f>SUM(D49,E49)</f>
        <v>0</v>
      </c>
      <c r="G49" s="370">
        <v>0</v>
      </c>
      <c r="H49" s="342">
        <v>597.02099999999996</v>
      </c>
      <c r="I49" s="55">
        <v>23</v>
      </c>
    </row>
    <row r="50" spans="1:9" ht="15.75" customHeight="1" x14ac:dyDescent="0.3"/>
    <row r="51" spans="1:9" ht="15.75" customHeight="1" x14ac:dyDescent="0.3">
      <c r="A51" s="1"/>
      <c r="B51" s="8" t="s">
        <v>82</v>
      </c>
      <c r="C51" s="9" t="s">
        <v>1493</v>
      </c>
      <c r="D51" s="9"/>
      <c r="E51" s="9" t="s">
        <v>1749</v>
      </c>
      <c r="F51" s="8"/>
      <c r="G51" s="8"/>
      <c r="H51" s="8"/>
      <c r="I51" s="8"/>
    </row>
    <row r="52" spans="1:9" ht="15.75" customHeight="1" x14ac:dyDescent="0.3">
      <c r="A52" s="327">
        <v>2</v>
      </c>
      <c r="B52" s="332" t="s">
        <v>10</v>
      </c>
      <c r="C52" s="333" t="s">
        <v>11</v>
      </c>
      <c r="D52" s="314"/>
      <c r="E52" s="334"/>
      <c r="F52" s="319" t="s">
        <v>12</v>
      </c>
      <c r="G52" s="319" t="s">
        <v>13</v>
      </c>
      <c r="H52" s="319" t="s">
        <v>14</v>
      </c>
      <c r="I52" s="320" t="s">
        <v>15</v>
      </c>
    </row>
    <row r="53" spans="1:9" ht="15.75" customHeight="1" x14ac:dyDescent="0.3">
      <c r="A53" s="15">
        <v>2</v>
      </c>
      <c r="B53" s="16" t="s">
        <v>1284</v>
      </c>
      <c r="C53" s="16" t="s">
        <v>39</v>
      </c>
      <c r="D53" s="352">
        <v>98.004000000000005</v>
      </c>
      <c r="E53" s="352">
        <v>97.001999999999995</v>
      </c>
      <c r="F53" s="365">
        <f>SUM(D53,E53)</f>
        <v>195.006</v>
      </c>
      <c r="G53" s="18">
        <v>3</v>
      </c>
      <c r="H53" s="365">
        <v>1390.0339999999999</v>
      </c>
      <c r="I53" s="19">
        <v>49</v>
      </c>
    </row>
    <row r="54" spans="1:9" ht="15.75" customHeight="1" x14ac:dyDescent="0.3">
      <c r="A54" s="20">
        <v>8</v>
      </c>
      <c r="B54" s="27" t="s">
        <v>61</v>
      </c>
      <c r="C54" s="27" t="s">
        <v>62</v>
      </c>
      <c r="D54" s="338">
        <v>100.003</v>
      </c>
      <c r="E54" s="338">
        <v>98</v>
      </c>
      <c r="F54" s="339">
        <f>SUM(D54,E54)</f>
        <v>198.00299999999999</v>
      </c>
      <c r="G54" s="23">
        <v>7</v>
      </c>
      <c r="H54" s="339">
        <v>1386.04</v>
      </c>
      <c r="I54" s="29">
        <v>45</v>
      </c>
    </row>
    <row r="55" spans="1:9" ht="15.75" customHeight="1" x14ac:dyDescent="0.3">
      <c r="A55" s="20">
        <v>9</v>
      </c>
      <c r="B55" s="27" t="s">
        <v>1498</v>
      </c>
      <c r="C55" s="27" t="s">
        <v>62</v>
      </c>
      <c r="D55" s="338">
        <v>99.006</v>
      </c>
      <c r="E55" s="338">
        <v>99.001000000000005</v>
      </c>
      <c r="F55" s="339">
        <f>SUM(D55,E55)</f>
        <v>198.00700000000001</v>
      </c>
      <c r="G55" s="23">
        <v>8</v>
      </c>
      <c r="H55" s="339">
        <v>1385.0320000000002</v>
      </c>
      <c r="I55" s="29">
        <v>40</v>
      </c>
    </row>
    <row r="56" spans="1:9" ht="15.75" customHeight="1" x14ac:dyDescent="0.3">
      <c r="A56" s="20">
        <v>5</v>
      </c>
      <c r="B56" s="27" t="s">
        <v>1047</v>
      </c>
      <c r="C56" s="27" t="s">
        <v>73</v>
      </c>
      <c r="D56" s="338">
        <v>100.003</v>
      </c>
      <c r="E56" s="338">
        <v>96.001000000000005</v>
      </c>
      <c r="F56" s="339">
        <f>SUM(D56,E56)</f>
        <v>196.00400000000002</v>
      </c>
      <c r="G56" s="23">
        <v>5</v>
      </c>
      <c r="H56" s="339">
        <v>1385.029</v>
      </c>
      <c r="I56" s="29">
        <v>40</v>
      </c>
    </row>
    <row r="57" spans="1:9" ht="15.75" customHeight="1" x14ac:dyDescent="0.3">
      <c r="A57" s="20">
        <v>4</v>
      </c>
      <c r="B57" s="27" t="s">
        <v>1285</v>
      </c>
      <c r="C57" s="27" t="s">
        <v>56</v>
      </c>
      <c r="D57" s="338">
        <v>97</v>
      </c>
      <c r="E57" s="338">
        <v>97</v>
      </c>
      <c r="F57" s="339">
        <f>SUM(D57,E57)</f>
        <v>194</v>
      </c>
      <c r="G57" s="23">
        <v>2</v>
      </c>
      <c r="H57" s="339">
        <v>1378.03</v>
      </c>
      <c r="I57" s="29">
        <v>33</v>
      </c>
    </row>
    <row r="58" spans="1:9" ht="15.75" customHeight="1" x14ac:dyDescent="0.3">
      <c r="A58" s="20">
        <v>7</v>
      </c>
      <c r="B58" s="27" t="s">
        <v>205</v>
      </c>
      <c r="C58" s="27" t="s">
        <v>59</v>
      </c>
      <c r="D58" s="338">
        <v>100.002</v>
      </c>
      <c r="E58" s="338">
        <v>97.001999999999995</v>
      </c>
      <c r="F58" s="339">
        <f>SUM(D58,E58)</f>
        <v>197.00399999999999</v>
      </c>
      <c r="G58" s="23">
        <v>6</v>
      </c>
      <c r="H58" s="339">
        <v>1378.0259999999998</v>
      </c>
      <c r="I58" s="29">
        <v>33</v>
      </c>
    </row>
    <row r="59" spans="1:9" ht="15.75" customHeight="1" x14ac:dyDescent="0.3">
      <c r="A59" s="20">
        <v>1</v>
      </c>
      <c r="B59" s="27" t="s">
        <v>1506</v>
      </c>
      <c r="C59" s="27" t="s">
        <v>64</v>
      </c>
      <c r="D59" s="338">
        <v>98.001000000000005</v>
      </c>
      <c r="E59" s="338">
        <v>98</v>
      </c>
      <c r="F59" s="339">
        <f>SUM(D59,E59)</f>
        <v>196.001</v>
      </c>
      <c r="G59" s="23">
        <v>4</v>
      </c>
      <c r="H59" s="339">
        <v>1380.037</v>
      </c>
      <c r="I59" s="25">
        <v>32</v>
      </c>
    </row>
    <row r="60" spans="1:9" ht="15.75" customHeight="1" x14ac:dyDescent="0.3">
      <c r="A60" s="20">
        <v>3</v>
      </c>
      <c r="B60" s="27" t="s">
        <v>1450</v>
      </c>
      <c r="C60" s="27" t="s">
        <v>62</v>
      </c>
      <c r="D60" s="338">
        <v>100.005</v>
      </c>
      <c r="E60" s="338">
        <v>100.001</v>
      </c>
      <c r="F60" s="339">
        <f>SUM(D60,E60)</f>
        <v>200.006</v>
      </c>
      <c r="G60" s="23">
        <v>9</v>
      </c>
      <c r="H60" s="339">
        <v>1377.0350000000001</v>
      </c>
      <c r="I60" s="29">
        <v>29</v>
      </c>
    </row>
    <row r="61" spans="1:9" ht="15.75" customHeight="1" x14ac:dyDescent="0.3">
      <c r="A61" s="366">
        <v>6</v>
      </c>
      <c r="B61" s="367" t="s">
        <v>1508</v>
      </c>
      <c r="C61" s="367" t="s">
        <v>1445</v>
      </c>
      <c r="D61" s="368">
        <v>96.001000000000005</v>
      </c>
      <c r="E61" s="368">
        <v>94.003</v>
      </c>
      <c r="F61" s="369">
        <f>SUM(D61,E61)</f>
        <v>190.00400000000002</v>
      </c>
      <c r="G61" s="370">
        <v>1</v>
      </c>
      <c r="H61" s="342">
        <v>1370.0309999999999</v>
      </c>
      <c r="I61" s="35">
        <v>23</v>
      </c>
    </row>
    <row r="62" spans="1:9" ht="15.75" customHeight="1" x14ac:dyDescent="0.3"/>
    <row r="63" spans="1:9" ht="15.75" customHeight="1" x14ac:dyDescent="0.3">
      <c r="B63" s="10" t="s">
        <v>1265</v>
      </c>
    </row>
    <row r="64" spans="1:9" ht="15.75" customHeight="1" x14ac:dyDescent="0.3"/>
    <row r="65" spans="2:5" ht="15.75" customHeight="1" x14ac:dyDescent="0.3">
      <c r="B65" s="10" t="s">
        <v>1517</v>
      </c>
      <c r="E65" s="40" t="s">
        <v>166</v>
      </c>
    </row>
    <row r="66" spans="2:5" ht="15.75" customHeight="1" x14ac:dyDescent="0.3">
      <c r="B66" s="10" t="s">
        <v>167</v>
      </c>
    </row>
    <row r="67" spans="2:5" ht="15.75" customHeight="1" x14ac:dyDescent="0.3"/>
    <row r="68" spans="2:5" ht="15.75" customHeight="1" x14ac:dyDescent="0.3"/>
    <row r="69" spans="2:5" ht="15.75" customHeight="1" x14ac:dyDescent="0.3"/>
    <row r="70" spans="2:5" ht="15.75" customHeight="1" x14ac:dyDescent="0.3"/>
    <row r="71" spans="2:5" ht="15.75" customHeight="1" x14ac:dyDescent="0.3"/>
    <row r="72" spans="2:5" ht="15.75" customHeight="1" x14ac:dyDescent="0.3"/>
    <row r="73" spans="2:5" ht="15.75" customHeight="1" x14ac:dyDescent="0.3"/>
    <row r="74" spans="2:5" ht="15.75" customHeight="1" x14ac:dyDescent="0.3"/>
    <row r="75" spans="2:5" ht="15.75" customHeight="1" x14ac:dyDescent="0.3"/>
    <row r="76" spans="2:5" ht="15.75" customHeight="1" x14ac:dyDescent="0.3"/>
    <row r="77" spans="2:5" ht="15.75" customHeight="1" x14ac:dyDescent="0.3"/>
    <row r="78" spans="2:5" ht="15.75" customHeight="1" x14ac:dyDescent="0.3"/>
    <row r="79" spans="2:5" ht="15.75" customHeight="1" x14ac:dyDescent="0.3"/>
    <row r="80" spans="2:5" ht="15.75" customHeight="1" x14ac:dyDescent="0.3"/>
    <row r="81" ht="15.75" customHeight="1" x14ac:dyDescent="0.3"/>
  </sheetData>
  <sortState xmlns:xlrd2="http://schemas.microsoft.com/office/spreadsheetml/2017/richdata2" ref="A53:I61">
    <sortCondition descending="1" ref="I53"/>
    <sortCondition descending="1" ref="H53"/>
  </sortState>
  <mergeCells count="1">
    <mergeCell ref="D2:I2"/>
  </mergeCells>
  <hyperlinks>
    <hyperlink ref="B2" location="'Index'!A3" tooltip="Go to the Index sheet" display="á" xr:uid="{560B423C-C569-4E06-8863-CE23CECDB8A2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2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29347-1FAD-43E9-8D2E-C13E69C4BE56}">
  <sheetPr codeName="Sheet46">
    <tabColor theme="5" tint="-0.249977111117893"/>
    <pageSetUpPr fitToPage="1"/>
  </sheetPr>
  <dimension ref="A1:Y81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6" width="8.7109375" style="10" customWidth="1"/>
    <col min="7" max="7" width="5" style="10" customWidth="1"/>
    <col min="8" max="8" width="9.7109375" style="10" customWidth="1"/>
    <col min="9" max="9" width="5" style="10" customWidth="1"/>
    <col min="10" max="10" width="1.7109375" style="10" customWidth="1"/>
    <col min="11" max="11" width="2.7109375" style="36" customWidth="1"/>
    <col min="12" max="13" width="20.7109375" style="10" customWidth="1"/>
    <col min="14" max="16" width="7.7109375" style="10" customWidth="1"/>
    <col min="17" max="17" width="5" style="10" customWidth="1"/>
    <col min="18" max="18" width="8.7109375" style="10" customWidth="1"/>
    <col min="19" max="21" width="5" style="10" customWidth="1"/>
    <col min="22" max="22" width="3.7109375" style="10" customWidth="1"/>
    <col min="23" max="23" width="5" style="10" customWidth="1"/>
    <col min="24" max="25" width="10.28515625" style="10"/>
  </cols>
  <sheetData>
    <row r="1" spans="1:25" ht="18" x14ac:dyDescent="0.35">
      <c r="A1" s="86"/>
      <c r="B1" s="2" t="s">
        <v>1224</v>
      </c>
      <c r="C1" s="2"/>
      <c r="D1" s="3"/>
      <c r="E1" s="3"/>
      <c r="F1" s="3"/>
      <c r="G1" s="2"/>
      <c r="H1" s="3"/>
      <c r="I1" s="4" t="s">
        <v>1489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41"/>
      <c r="D2" s="42" t="s">
        <v>3</v>
      </c>
      <c r="E2" s="42"/>
      <c r="F2" s="42"/>
      <c r="G2" s="42"/>
      <c r="H2" s="42"/>
      <c r="I2" s="42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</row>
    <row r="3" spans="1:25" ht="15.75" customHeight="1" x14ac:dyDescent="0.3">
      <c r="A3" s="1"/>
      <c r="B3" s="8" t="s">
        <v>85</v>
      </c>
      <c r="C3" s="9" t="s">
        <v>1677</v>
      </c>
      <c r="D3" s="9"/>
      <c r="E3" s="9" t="s">
        <v>1715</v>
      </c>
      <c r="F3" s="8"/>
      <c r="G3" s="8"/>
      <c r="H3" s="8"/>
      <c r="I3" s="8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327">
        <v>2</v>
      </c>
      <c r="B4" s="332" t="s">
        <v>10</v>
      </c>
      <c r="C4" s="333" t="s">
        <v>11</v>
      </c>
      <c r="D4" s="314"/>
      <c r="E4" s="334"/>
      <c r="F4" s="319" t="s">
        <v>12</v>
      </c>
      <c r="G4" s="319" t="s">
        <v>13</v>
      </c>
      <c r="H4" s="319" t="s">
        <v>14</v>
      </c>
      <c r="I4" s="320" t="s">
        <v>15</v>
      </c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44">
        <v>6</v>
      </c>
      <c r="B5" s="45" t="s">
        <v>1680</v>
      </c>
      <c r="C5" s="45" t="s">
        <v>39</v>
      </c>
      <c r="D5" s="352">
        <v>100.005</v>
      </c>
      <c r="E5" s="352">
        <v>99.001999999999995</v>
      </c>
      <c r="F5" s="365">
        <f>SUM(D5,E5)</f>
        <v>199.00700000000001</v>
      </c>
      <c r="G5" s="18">
        <v>8</v>
      </c>
      <c r="H5" s="401">
        <v>1396.0519999999999</v>
      </c>
      <c r="I5" s="46">
        <v>58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47">
        <v>4</v>
      </c>
      <c r="B6" s="48" t="s">
        <v>1412</v>
      </c>
      <c r="C6" s="48" t="s">
        <v>757</v>
      </c>
      <c r="D6" s="338">
        <v>99.003</v>
      </c>
      <c r="E6" s="338">
        <v>99.001999999999995</v>
      </c>
      <c r="F6" s="339">
        <f>SUM(D6,E6)</f>
        <v>198.005</v>
      </c>
      <c r="G6" s="23">
        <v>6</v>
      </c>
      <c r="H6" s="340">
        <v>1393.0300000000002</v>
      </c>
      <c r="I6" s="49">
        <v>53</v>
      </c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20">
        <v>9</v>
      </c>
      <c r="B7" s="48" t="s">
        <v>1289</v>
      </c>
      <c r="C7" s="48" t="s">
        <v>1262</v>
      </c>
      <c r="D7" s="338">
        <v>100.005</v>
      </c>
      <c r="E7" s="338">
        <v>100.001</v>
      </c>
      <c r="F7" s="339">
        <f>SUM(D7,E7)</f>
        <v>200.006</v>
      </c>
      <c r="G7" s="23">
        <v>9</v>
      </c>
      <c r="H7" s="340">
        <v>1386.0330000000001</v>
      </c>
      <c r="I7" s="49">
        <v>38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47">
        <v>8</v>
      </c>
      <c r="B8" s="48" t="s">
        <v>201</v>
      </c>
      <c r="C8" s="48" t="s">
        <v>56</v>
      </c>
      <c r="D8" s="338">
        <v>99.003</v>
      </c>
      <c r="E8" s="338">
        <v>98.001000000000005</v>
      </c>
      <c r="F8" s="339">
        <f>SUM(D8,E8)</f>
        <v>197.00400000000002</v>
      </c>
      <c r="G8" s="23">
        <v>4</v>
      </c>
      <c r="H8" s="340">
        <v>1381.0320000000002</v>
      </c>
      <c r="I8" s="49">
        <v>37</v>
      </c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47">
        <v>2</v>
      </c>
      <c r="B9" s="48" t="s">
        <v>1028</v>
      </c>
      <c r="C9" s="48" t="s">
        <v>529</v>
      </c>
      <c r="D9" s="338">
        <v>99.003</v>
      </c>
      <c r="E9" s="338">
        <v>98.001999999999995</v>
      </c>
      <c r="F9" s="339">
        <f>SUM(D9,E9)</f>
        <v>197.005</v>
      </c>
      <c r="G9" s="23">
        <v>5</v>
      </c>
      <c r="H9" s="340">
        <v>1379.0300000000002</v>
      </c>
      <c r="I9" s="49">
        <v>36</v>
      </c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ht="15.75" customHeight="1" x14ac:dyDescent="0.3">
      <c r="A10" s="20">
        <v>5</v>
      </c>
      <c r="B10" s="48" t="s">
        <v>1679</v>
      </c>
      <c r="C10" s="48" t="s">
        <v>1445</v>
      </c>
      <c r="D10" s="338">
        <v>100.004</v>
      </c>
      <c r="E10" s="338">
        <v>99.001999999999995</v>
      </c>
      <c r="F10" s="339">
        <f>SUM(D10,E10)</f>
        <v>199.006</v>
      </c>
      <c r="G10" s="23">
        <v>7</v>
      </c>
      <c r="H10" s="340">
        <v>1376.0310000000002</v>
      </c>
      <c r="I10" s="49">
        <v>35</v>
      </c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ht="15.75" customHeight="1" x14ac:dyDescent="0.3">
      <c r="A11" s="20">
        <v>1</v>
      </c>
      <c r="B11" s="27" t="s">
        <v>1678</v>
      </c>
      <c r="C11" s="27" t="s">
        <v>1262</v>
      </c>
      <c r="D11" s="338" t="s">
        <v>135</v>
      </c>
      <c r="E11" s="338"/>
      <c r="F11" s="339">
        <f>SUM(D11,E11)</f>
        <v>0</v>
      </c>
      <c r="G11" s="23">
        <v>0</v>
      </c>
      <c r="H11" s="339">
        <v>991.01800000000003</v>
      </c>
      <c r="I11" s="25">
        <v>31</v>
      </c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ht="15.75" customHeight="1" x14ac:dyDescent="0.3">
      <c r="A12" s="20">
        <v>3</v>
      </c>
      <c r="B12" s="48" t="s">
        <v>1150</v>
      </c>
      <c r="C12" s="48" t="s">
        <v>1151</v>
      </c>
      <c r="D12" s="338" t="s">
        <v>135</v>
      </c>
      <c r="E12" s="338"/>
      <c r="F12" s="339">
        <f>SUM(D12,E12)</f>
        <v>0</v>
      </c>
      <c r="G12" s="23">
        <v>0</v>
      </c>
      <c r="H12" s="340">
        <v>591.00900000000001</v>
      </c>
      <c r="I12" s="49">
        <v>12</v>
      </c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ht="15.75" customHeight="1" x14ac:dyDescent="0.3">
      <c r="A13" s="366">
        <v>7</v>
      </c>
      <c r="B13" s="371" t="s">
        <v>1288</v>
      </c>
      <c r="C13" s="371" t="s">
        <v>521</v>
      </c>
      <c r="D13" s="368" t="s">
        <v>79</v>
      </c>
      <c r="E13" s="368"/>
      <c r="F13" s="369">
        <f>SUM(D13,E13)</f>
        <v>0</v>
      </c>
      <c r="G13" s="370">
        <v>0</v>
      </c>
      <c r="H13" s="343">
        <v>0</v>
      </c>
      <c r="I13" s="52">
        <v>0</v>
      </c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ht="15.75" customHeight="1" x14ac:dyDescent="0.3">
      <c r="A14" s="43"/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ht="15.75" customHeight="1" x14ac:dyDescent="0.3">
      <c r="A15" s="1"/>
      <c r="B15" s="8" t="s">
        <v>111</v>
      </c>
      <c r="C15" s="9" t="s">
        <v>1681</v>
      </c>
      <c r="D15" s="9"/>
      <c r="E15" s="9" t="s">
        <v>1768</v>
      </c>
      <c r="F15" s="8"/>
      <c r="G15" s="8"/>
      <c r="H15" s="8"/>
      <c r="I15" s="8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ht="15.75" customHeight="1" x14ac:dyDescent="0.3">
      <c r="A16" s="327">
        <v>2</v>
      </c>
      <c r="B16" s="332" t="s">
        <v>10</v>
      </c>
      <c r="C16" s="333" t="s">
        <v>11</v>
      </c>
      <c r="D16" s="314"/>
      <c r="E16" s="334"/>
      <c r="F16" s="319" t="s">
        <v>12</v>
      </c>
      <c r="G16" s="319" t="s">
        <v>13</v>
      </c>
      <c r="H16" s="319" t="s">
        <v>14</v>
      </c>
      <c r="I16" s="320" t="s">
        <v>15</v>
      </c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ht="15.75" customHeight="1" x14ac:dyDescent="0.3">
      <c r="A17" s="15">
        <v>5</v>
      </c>
      <c r="B17" s="45" t="s">
        <v>1293</v>
      </c>
      <c r="C17" s="45" t="s">
        <v>1262</v>
      </c>
      <c r="D17" s="352">
        <v>99.004000000000005</v>
      </c>
      <c r="E17" s="352">
        <v>99.001000000000005</v>
      </c>
      <c r="F17" s="365">
        <f>SUM(D17,E17)</f>
        <v>198.005</v>
      </c>
      <c r="G17" s="18">
        <v>8</v>
      </c>
      <c r="H17" s="401">
        <v>1386.0360000000001</v>
      </c>
      <c r="I17" s="46">
        <v>53</v>
      </c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ht="15.75" customHeight="1" x14ac:dyDescent="0.3">
      <c r="A18" s="20">
        <v>3</v>
      </c>
      <c r="B18" s="48" t="s">
        <v>1286</v>
      </c>
      <c r="C18" s="48" t="s">
        <v>1262</v>
      </c>
      <c r="D18" s="338">
        <v>100.00700000000001</v>
      </c>
      <c r="E18" s="338">
        <v>99.001999999999995</v>
      </c>
      <c r="F18" s="339">
        <f>SUM(D18,E18)</f>
        <v>199.00900000000001</v>
      </c>
      <c r="G18" s="23">
        <v>9</v>
      </c>
      <c r="H18" s="340">
        <v>1385.04</v>
      </c>
      <c r="I18" s="49">
        <v>50</v>
      </c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ht="15.75" customHeight="1" x14ac:dyDescent="0.3">
      <c r="A19" s="47">
        <v>8</v>
      </c>
      <c r="B19" s="48" t="s">
        <v>971</v>
      </c>
      <c r="C19" s="48" t="s">
        <v>742</v>
      </c>
      <c r="D19" s="338">
        <v>98</v>
      </c>
      <c r="E19" s="338">
        <v>96.001999999999995</v>
      </c>
      <c r="F19" s="339">
        <f>SUM(D19,E19)</f>
        <v>194.00200000000001</v>
      </c>
      <c r="G19" s="23">
        <v>4</v>
      </c>
      <c r="H19" s="340">
        <v>1382.028</v>
      </c>
      <c r="I19" s="49">
        <v>49</v>
      </c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ht="15.75" customHeight="1" x14ac:dyDescent="0.3">
      <c r="A20" s="20">
        <v>9</v>
      </c>
      <c r="B20" s="48" t="s">
        <v>1068</v>
      </c>
      <c r="C20" s="48" t="s">
        <v>177</v>
      </c>
      <c r="D20" s="338">
        <v>99.001999999999995</v>
      </c>
      <c r="E20" s="338">
        <v>97</v>
      </c>
      <c r="F20" s="339">
        <f>SUM(D20,E20)</f>
        <v>196.00200000000001</v>
      </c>
      <c r="G20" s="23">
        <v>6</v>
      </c>
      <c r="H20" s="340">
        <v>1377.0249999999999</v>
      </c>
      <c r="I20" s="49">
        <v>41</v>
      </c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ht="15.75" customHeight="1" x14ac:dyDescent="0.3">
      <c r="A21" s="47">
        <v>2</v>
      </c>
      <c r="B21" s="48" t="s">
        <v>1512</v>
      </c>
      <c r="C21" s="48" t="s">
        <v>726</v>
      </c>
      <c r="D21" s="338">
        <v>97.004999999999995</v>
      </c>
      <c r="E21" s="338">
        <v>95</v>
      </c>
      <c r="F21" s="339">
        <f>SUM(D21,E21)</f>
        <v>192.005</v>
      </c>
      <c r="G21" s="23">
        <v>2</v>
      </c>
      <c r="H21" s="340">
        <v>1374.0189999999998</v>
      </c>
      <c r="I21" s="49">
        <v>37</v>
      </c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ht="15.75" customHeight="1" x14ac:dyDescent="0.3">
      <c r="A22" s="47">
        <v>6</v>
      </c>
      <c r="B22" s="48" t="s">
        <v>1682</v>
      </c>
      <c r="C22" s="48" t="s">
        <v>73</v>
      </c>
      <c r="D22" s="338">
        <v>99.001000000000005</v>
      </c>
      <c r="E22" s="338">
        <v>97.003</v>
      </c>
      <c r="F22" s="339">
        <f>SUM(D22,E22)</f>
        <v>196.00400000000002</v>
      </c>
      <c r="G22" s="23">
        <v>7</v>
      </c>
      <c r="H22" s="340">
        <v>1364.02</v>
      </c>
      <c r="I22" s="49">
        <v>31</v>
      </c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ht="15.75" customHeight="1" x14ac:dyDescent="0.3">
      <c r="A23" s="20">
        <v>1</v>
      </c>
      <c r="B23" s="27" t="s">
        <v>1283</v>
      </c>
      <c r="C23" s="27" t="s">
        <v>746</v>
      </c>
      <c r="D23" s="338">
        <v>98.004000000000005</v>
      </c>
      <c r="E23" s="338">
        <v>96.001999999999995</v>
      </c>
      <c r="F23" s="339">
        <f>SUM(D23,E23)</f>
        <v>194.006</v>
      </c>
      <c r="G23" s="23">
        <v>5</v>
      </c>
      <c r="H23" s="339">
        <v>1365.0210000000002</v>
      </c>
      <c r="I23" s="25">
        <v>25</v>
      </c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ht="15.75" customHeight="1" x14ac:dyDescent="0.3">
      <c r="A24" s="20">
        <v>7</v>
      </c>
      <c r="B24" s="266" t="s">
        <v>1164</v>
      </c>
      <c r="C24" s="48" t="s">
        <v>683</v>
      </c>
      <c r="D24" s="338">
        <v>97.001000000000005</v>
      </c>
      <c r="E24" s="338">
        <v>96.001000000000005</v>
      </c>
      <c r="F24" s="339">
        <f>SUM(D24,E24)</f>
        <v>193.00200000000001</v>
      </c>
      <c r="G24" s="23">
        <v>3</v>
      </c>
      <c r="H24" s="340">
        <v>1360.0140000000001</v>
      </c>
      <c r="I24" s="49">
        <v>23</v>
      </c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ht="15.75" customHeight="1" x14ac:dyDescent="0.3">
      <c r="A25" s="372">
        <v>4</v>
      </c>
      <c r="B25" s="371" t="s">
        <v>203</v>
      </c>
      <c r="C25" s="371" t="s">
        <v>73</v>
      </c>
      <c r="D25" s="368">
        <v>100.003</v>
      </c>
      <c r="E25" s="368">
        <v>92</v>
      </c>
      <c r="F25" s="369">
        <f>SUM(D25,E25)</f>
        <v>192.00299999999999</v>
      </c>
      <c r="G25" s="370">
        <v>1</v>
      </c>
      <c r="H25" s="343">
        <v>1344.0149999999996</v>
      </c>
      <c r="I25" s="52">
        <v>12</v>
      </c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ht="15.75" customHeight="1" x14ac:dyDescent="0.3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ht="15.75" customHeight="1" x14ac:dyDescent="0.3">
      <c r="A27" s="1"/>
      <c r="B27" s="8" t="s">
        <v>114</v>
      </c>
      <c r="C27" s="9" t="s">
        <v>1615</v>
      </c>
      <c r="D27" s="9"/>
      <c r="E27" s="9" t="s">
        <v>1707</v>
      </c>
      <c r="F27" s="8"/>
      <c r="G27" s="8"/>
      <c r="H27" s="8"/>
      <c r="I27" s="8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ht="15.75" customHeight="1" x14ac:dyDescent="0.3">
      <c r="A28" s="327">
        <v>2</v>
      </c>
      <c r="B28" s="332" t="s">
        <v>10</v>
      </c>
      <c r="C28" s="333" t="s">
        <v>11</v>
      </c>
      <c r="D28" s="314"/>
      <c r="E28" s="334"/>
      <c r="F28" s="319" t="s">
        <v>12</v>
      </c>
      <c r="G28" s="319" t="s">
        <v>13</v>
      </c>
      <c r="H28" s="319" t="s">
        <v>14</v>
      </c>
      <c r="I28" s="320" t="s">
        <v>15</v>
      </c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ht="15.75" customHeight="1" x14ac:dyDescent="0.3">
      <c r="A29" s="15">
        <v>7</v>
      </c>
      <c r="B29" s="45" t="s">
        <v>667</v>
      </c>
      <c r="C29" s="45" t="s">
        <v>78</v>
      </c>
      <c r="D29" s="352">
        <v>99.003</v>
      </c>
      <c r="E29" s="352">
        <v>99.001999999999995</v>
      </c>
      <c r="F29" s="365">
        <f>SUM(D29,E29)</f>
        <v>198.005</v>
      </c>
      <c r="G29" s="18">
        <v>6</v>
      </c>
      <c r="H29" s="401">
        <v>1387.0209999999997</v>
      </c>
      <c r="I29" s="46">
        <v>50</v>
      </c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ht="15.75" customHeight="1" x14ac:dyDescent="0.3">
      <c r="A30" s="20">
        <v>5</v>
      </c>
      <c r="B30" s="48" t="s">
        <v>1685</v>
      </c>
      <c r="C30" s="48" t="s">
        <v>529</v>
      </c>
      <c r="D30" s="338">
        <v>100.004</v>
      </c>
      <c r="E30" s="338">
        <v>100.003</v>
      </c>
      <c r="F30" s="339">
        <f>SUM(D30,E30)</f>
        <v>200.00700000000001</v>
      </c>
      <c r="G30" s="23">
        <v>9</v>
      </c>
      <c r="H30" s="340">
        <v>1379.0320000000002</v>
      </c>
      <c r="I30" s="49">
        <v>44</v>
      </c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ht="15.75" customHeight="1" x14ac:dyDescent="0.3">
      <c r="A31" s="47">
        <v>6</v>
      </c>
      <c r="B31" s="48" t="s">
        <v>1294</v>
      </c>
      <c r="C31" s="48" t="s">
        <v>521</v>
      </c>
      <c r="D31" s="338">
        <v>100.003</v>
      </c>
      <c r="E31" s="338">
        <v>88</v>
      </c>
      <c r="F31" s="339">
        <f>SUM(D31,E31)</f>
        <v>188.00299999999999</v>
      </c>
      <c r="G31" s="23">
        <v>1</v>
      </c>
      <c r="H31" s="340">
        <v>1183.0229999999999</v>
      </c>
      <c r="I31" s="49">
        <v>40</v>
      </c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ht="15.75" customHeight="1" x14ac:dyDescent="0.3">
      <c r="A32" s="20">
        <v>1</v>
      </c>
      <c r="B32" s="27" t="s">
        <v>1683</v>
      </c>
      <c r="C32" s="27" t="s">
        <v>746</v>
      </c>
      <c r="D32" s="338">
        <v>100.003</v>
      </c>
      <c r="E32" s="338">
        <v>99.001000000000005</v>
      </c>
      <c r="F32" s="339">
        <f>SUM(D32,E32)</f>
        <v>199.00400000000002</v>
      </c>
      <c r="G32" s="23">
        <v>8</v>
      </c>
      <c r="H32" s="339">
        <v>1282.027</v>
      </c>
      <c r="I32" s="25">
        <v>39</v>
      </c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ht="15.75" customHeight="1" x14ac:dyDescent="0.3">
      <c r="A33" s="47">
        <v>8</v>
      </c>
      <c r="B33" s="48" t="s">
        <v>1296</v>
      </c>
      <c r="C33" s="48" t="s">
        <v>1262</v>
      </c>
      <c r="D33" s="338">
        <v>100.004</v>
      </c>
      <c r="E33" s="338">
        <v>98.004000000000005</v>
      </c>
      <c r="F33" s="339">
        <f>SUM(D33,E33)</f>
        <v>198.00800000000001</v>
      </c>
      <c r="G33" s="23">
        <v>7</v>
      </c>
      <c r="H33" s="340">
        <v>1375.0320000000002</v>
      </c>
      <c r="I33" s="49">
        <v>36</v>
      </c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ht="15.75" customHeight="1" x14ac:dyDescent="0.3">
      <c r="A34" s="47">
        <v>2</v>
      </c>
      <c r="B34" s="48" t="s">
        <v>1684</v>
      </c>
      <c r="C34" s="48" t="s">
        <v>351</v>
      </c>
      <c r="D34" s="338">
        <v>98</v>
      </c>
      <c r="E34" s="338">
        <v>96.001000000000005</v>
      </c>
      <c r="F34" s="339">
        <f>SUM(D34,E34)</f>
        <v>194.001</v>
      </c>
      <c r="G34" s="23">
        <v>3</v>
      </c>
      <c r="H34" s="340">
        <v>1373.021</v>
      </c>
      <c r="I34" s="49">
        <v>33</v>
      </c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ht="15.75" customHeight="1" x14ac:dyDescent="0.3">
      <c r="A35" s="20">
        <v>3</v>
      </c>
      <c r="B35" s="48" t="s">
        <v>1292</v>
      </c>
      <c r="C35" s="48" t="s">
        <v>521</v>
      </c>
      <c r="D35" s="338">
        <v>99.001999999999995</v>
      </c>
      <c r="E35" s="338">
        <v>97</v>
      </c>
      <c r="F35" s="339">
        <f>SUM(D35,E35)</f>
        <v>196.00200000000001</v>
      </c>
      <c r="G35" s="23">
        <v>4</v>
      </c>
      <c r="H35" s="340">
        <v>1367.0199999999998</v>
      </c>
      <c r="I35" s="49">
        <v>27</v>
      </c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ht="15.75" customHeight="1" x14ac:dyDescent="0.3">
      <c r="A36" s="47">
        <v>4</v>
      </c>
      <c r="B36" s="48" t="s">
        <v>609</v>
      </c>
      <c r="C36" s="48" t="s">
        <v>102</v>
      </c>
      <c r="D36" s="338">
        <v>99.001000000000005</v>
      </c>
      <c r="E36" s="338">
        <v>99</v>
      </c>
      <c r="F36" s="339">
        <f>SUM(D36,E36)</f>
        <v>198.001</v>
      </c>
      <c r="G36" s="23">
        <v>5</v>
      </c>
      <c r="H36" s="340">
        <v>1365.0129999999999</v>
      </c>
      <c r="I36" s="49">
        <v>25</v>
      </c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ht="15.75" customHeight="1" x14ac:dyDescent="0.3">
      <c r="A37" s="366">
        <v>9</v>
      </c>
      <c r="B37" s="371" t="s">
        <v>1068</v>
      </c>
      <c r="C37" s="371" t="s">
        <v>213</v>
      </c>
      <c r="D37" s="368">
        <v>96.001000000000005</v>
      </c>
      <c r="E37" s="368">
        <v>95.001000000000005</v>
      </c>
      <c r="F37" s="369">
        <f>SUM(D37,E37)</f>
        <v>191.00200000000001</v>
      </c>
      <c r="G37" s="370">
        <v>2</v>
      </c>
      <c r="H37" s="343">
        <v>1354.0160000000001</v>
      </c>
      <c r="I37" s="52">
        <v>23</v>
      </c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ht="15.75" customHeight="1" x14ac:dyDescent="0.3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ht="15.75" customHeight="1" x14ac:dyDescent="0.3">
      <c r="A39" s="1"/>
      <c r="B39" s="8" t="s">
        <v>138</v>
      </c>
      <c r="C39" s="9" t="s">
        <v>1686</v>
      </c>
      <c r="D39" s="9"/>
      <c r="E39" s="9" t="s">
        <v>1769</v>
      </c>
      <c r="F39" s="8"/>
      <c r="G39" s="8"/>
      <c r="H39" s="8"/>
      <c r="I39" s="8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ht="15.75" customHeight="1" x14ac:dyDescent="0.3">
      <c r="A40" s="327">
        <v>2</v>
      </c>
      <c r="B40" s="332" t="s">
        <v>10</v>
      </c>
      <c r="C40" s="333" t="s">
        <v>11</v>
      </c>
      <c r="D40" s="314"/>
      <c r="E40" s="334"/>
      <c r="F40" s="319" t="s">
        <v>12</v>
      </c>
      <c r="G40" s="319" t="s">
        <v>13</v>
      </c>
      <c r="H40" s="319" t="s">
        <v>14</v>
      </c>
      <c r="I40" s="320" t="s">
        <v>15</v>
      </c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ht="15.75" customHeight="1" x14ac:dyDescent="0.3">
      <c r="A41" s="15">
        <v>1</v>
      </c>
      <c r="B41" s="16" t="s">
        <v>1687</v>
      </c>
      <c r="C41" s="16" t="s">
        <v>73</v>
      </c>
      <c r="D41" s="352">
        <v>100.002</v>
      </c>
      <c r="E41" s="352">
        <v>97.001000000000005</v>
      </c>
      <c r="F41" s="365">
        <f>SUM(D41,E41)</f>
        <v>197.00299999999999</v>
      </c>
      <c r="G41" s="18">
        <v>5</v>
      </c>
      <c r="H41" s="365">
        <v>1387.039</v>
      </c>
      <c r="I41" s="39">
        <v>50</v>
      </c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ht="15.75" customHeight="1" x14ac:dyDescent="0.3">
      <c r="A42" s="47">
        <v>8</v>
      </c>
      <c r="B42" s="48" t="s">
        <v>1690</v>
      </c>
      <c r="C42" s="48" t="s">
        <v>746</v>
      </c>
      <c r="D42" s="338">
        <v>99.003</v>
      </c>
      <c r="E42" s="338">
        <v>99.001999999999995</v>
      </c>
      <c r="F42" s="339">
        <f>SUM(D42,E42)</f>
        <v>198.005</v>
      </c>
      <c r="G42" s="23">
        <v>8</v>
      </c>
      <c r="H42" s="340">
        <v>1390.0360000000001</v>
      </c>
      <c r="I42" s="49">
        <v>48</v>
      </c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ht="15.75" customHeight="1" x14ac:dyDescent="0.3">
      <c r="A43" s="20">
        <v>5</v>
      </c>
      <c r="B43" s="48" t="s">
        <v>1689</v>
      </c>
      <c r="C43" s="48" t="s">
        <v>351</v>
      </c>
      <c r="D43" s="338" t="s">
        <v>135</v>
      </c>
      <c r="E43" s="338"/>
      <c r="F43" s="339">
        <f>SUM(D43,E43)</f>
        <v>0</v>
      </c>
      <c r="G43" s="23">
        <v>0</v>
      </c>
      <c r="H43" s="340">
        <v>1192.0349999999999</v>
      </c>
      <c r="I43" s="49">
        <v>46</v>
      </c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ht="15.75" customHeight="1" x14ac:dyDescent="0.3">
      <c r="A44" s="20">
        <v>7</v>
      </c>
      <c r="B44" s="48" t="s">
        <v>745</v>
      </c>
      <c r="C44" s="48" t="s">
        <v>746</v>
      </c>
      <c r="D44" s="338">
        <v>99.001999999999995</v>
      </c>
      <c r="E44" s="338">
        <v>99.001999999999995</v>
      </c>
      <c r="F44" s="339">
        <f>SUM(D44,E44)</f>
        <v>198.00399999999999</v>
      </c>
      <c r="G44" s="23">
        <v>6</v>
      </c>
      <c r="H44" s="340">
        <v>1387.0349999999999</v>
      </c>
      <c r="I44" s="49">
        <v>45</v>
      </c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ht="15.75" customHeight="1" x14ac:dyDescent="0.3">
      <c r="A45" s="20">
        <v>3</v>
      </c>
      <c r="B45" s="48" t="s">
        <v>1169</v>
      </c>
      <c r="C45" s="48" t="s">
        <v>529</v>
      </c>
      <c r="D45" s="338">
        <v>100.003</v>
      </c>
      <c r="E45" s="338">
        <v>98.001999999999995</v>
      </c>
      <c r="F45" s="339">
        <f>SUM(D45,E45)</f>
        <v>198.005</v>
      </c>
      <c r="G45" s="23">
        <v>8</v>
      </c>
      <c r="H45" s="340">
        <v>1380.0369999999998</v>
      </c>
      <c r="I45" s="49">
        <v>36</v>
      </c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ht="15.75" customHeight="1" x14ac:dyDescent="0.3">
      <c r="A46" s="47">
        <v>6</v>
      </c>
      <c r="B46" s="48" t="s">
        <v>1621</v>
      </c>
      <c r="C46" s="48" t="s">
        <v>73</v>
      </c>
      <c r="D46" s="338">
        <v>100.004</v>
      </c>
      <c r="E46" s="338">
        <v>98.001999999999995</v>
      </c>
      <c r="F46" s="339">
        <f>SUM(D46,E46)</f>
        <v>198.006</v>
      </c>
      <c r="G46" s="23">
        <v>9</v>
      </c>
      <c r="H46" s="340">
        <v>1352.02</v>
      </c>
      <c r="I46" s="49">
        <v>27</v>
      </c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ht="15.75" customHeight="1" x14ac:dyDescent="0.3">
      <c r="A47" s="47">
        <v>2</v>
      </c>
      <c r="B47" s="48" t="s">
        <v>1406</v>
      </c>
      <c r="C47" s="48" t="s">
        <v>127</v>
      </c>
      <c r="D47" s="338">
        <v>99</v>
      </c>
      <c r="E47" s="338">
        <v>98.001000000000005</v>
      </c>
      <c r="F47" s="339">
        <f>SUM(D47,E47)</f>
        <v>197.001</v>
      </c>
      <c r="G47" s="23">
        <v>4</v>
      </c>
      <c r="H47" s="340">
        <v>1374.0159999999998</v>
      </c>
      <c r="I47" s="49">
        <v>24</v>
      </c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ht="15.75" customHeight="1" x14ac:dyDescent="0.3">
      <c r="A48" s="20">
        <v>9</v>
      </c>
      <c r="B48" s="48" t="s">
        <v>1691</v>
      </c>
      <c r="C48" s="48" t="s">
        <v>89</v>
      </c>
      <c r="D48" s="338" t="s">
        <v>79</v>
      </c>
      <c r="E48" s="338"/>
      <c r="F48" s="339">
        <f>SUM(D48,E48)</f>
        <v>0</v>
      </c>
      <c r="G48" s="23">
        <v>0</v>
      </c>
      <c r="H48" s="340">
        <v>976.01600000000008</v>
      </c>
      <c r="I48" s="49">
        <v>16</v>
      </c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ht="15.75" customHeight="1" x14ac:dyDescent="0.3">
      <c r="A49" s="372">
        <v>4</v>
      </c>
      <c r="B49" s="371" t="s">
        <v>1688</v>
      </c>
      <c r="C49" s="371" t="s">
        <v>726</v>
      </c>
      <c r="D49" s="368" t="s">
        <v>79</v>
      </c>
      <c r="E49" s="368"/>
      <c r="F49" s="369">
        <f>SUM(D49,E49)</f>
        <v>0</v>
      </c>
      <c r="G49" s="370">
        <v>0</v>
      </c>
      <c r="H49" s="343">
        <v>777.01600000000008</v>
      </c>
      <c r="I49" s="52">
        <v>16</v>
      </c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ht="15.75" customHeight="1" x14ac:dyDescent="0.3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ht="15.75" customHeight="1" x14ac:dyDescent="0.3">
      <c r="A51" s="1"/>
      <c r="B51" s="8" t="s">
        <v>140</v>
      </c>
      <c r="C51" s="9" t="s">
        <v>1500</v>
      </c>
      <c r="D51" s="9"/>
      <c r="E51" s="9" t="s">
        <v>1719</v>
      </c>
      <c r="F51" s="8"/>
      <c r="G51" s="8"/>
      <c r="H51" s="8"/>
      <c r="I51" s="8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ht="15.75" customHeight="1" x14ac:dyDescent="0.3">
      <c r="A52" s="327">
        <v>2</v>
      </c>
      <c r="B52" s="332" t="s">
        <v>10</v>
      </c>
      <c r="C52" s="333" t="s">
        <v>11</v>
      </c>
      <c r="D52" s="314"/>
      <c r="E52" s="334"/>
      <c r="F52" s="319" t="s">
        <v>12</v>
      </c>
      <c r="G52" s="319" t="s">
        <v>13</v>
      </c>
      <c r="H52" s="319" t="s">
        <v>14</v>
      </c>
      <c r="I52" s="320" t="s">
        <v>15</v>
      </c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ht="15.75" customHeight="1" x14ac:dyDescent="0.3">
      <c r="A53" s="15">
        <v>1</v>
      </c>
      <c r="B53" s="16" t="s">
        <v>1604</v>
      </c>
      <c r="C53" s="16" t="s">
        <v>683</v>
      </c>
      <c r="D53" s="352">
        <v>100.003</v>
      </c>
      <c r="E53" s="352">
        <v>98.001000000000005</v>
      </c>
      <c r="F53" s="365">
        <f>SUM(D53,E53)</f>
        <v>198.00400000000002</v>
      </c>
      <c r="G53" s="18">
        <v>9</v>
      </c>
      <c r="H53" s="365">
        <v>1384.0309999999999</v>
      </c>
      <c r="I53" s="39">
        <v>55</v>
      </c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ht="15.75" customHeight="1" x14ac:dyDescent="0.3">
      <c r="A54" s="47">
        <v>2</v>
      </c>
      <c r="B54" s="48" t="s">
        <v>1409</v>
      </c>
      <c r="C54" s="48" t="s">
        <v>746</v>
      </c>
      <c r="D54" s="338">
        <v>98</v>
      </c>
      <c r="E54" s="338">
        <v>95</v>
      </c>
      <c r="F54" s="339">
        <f>SUM(D54,E54)</f>
        <v>193</v>
      </c>
      <c r="G54" s="23">
        <v>3</v>
      </c>
      <c r="H54" s="340">
        <v>1377.03</v>
      </c>
      <c r="I54" s="49">
        <v>48</v>
      </c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ht="15.75" customHeight="1" x14ac:dyDescent="0.3">
      <c r="A55" s="20">
        <v>5</v>
      </c>
      <c r="B55" s="48" t="s">
        <v>1291</v>
      </c>
      <c r="C55" s="48" t="s">
        <v>59</v>
      </c>
      <c r="D55" s="338">
        <v>98</v>
      </c>
      <c r="E55" s="338">
        <v>97.001999999999995</v>
      </c>
      <c r="F55" s="339">
        <f>SUM(D55,E55)</f>
        <v>195.00200000000001</v>
      </c>
      <c r="G55" s="23">
        <v>6</v>
      </c>
      <c r="H55" s="340">
        <v>1371.02</v>
      </c>
      <c r="I55" s="49">
        <v>39</v>
      </c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ht="15.75" customHeight="1" x14ac:dyDescent="0.3">
      <c r="A56" s="20">
        <v>3</v>
      </c>
      <c r="B56" s="48" t="s">
        <v>1197</v>
      </c>
      <c r="C56" s="48" t="s">
        <v>177</v>
      </c>
      <c r="D56" s="338">
        <v>99.003</v>
      </c>
      <c r="E56" s="338">
        <v>99</v>
      </c>
      <c r="F56" s="339">
        <f>SUM(D56,E56)</f>
        <v>198.00299999999999</v>
      </c>
      <c r="G56" s="23">
        <v>8</v>
      </c>
      <c r="H56" s="340">
        <v>1373.0199999999998</v>
      </c>
      <c r="I56" s="49">
        <v>37</v>
      </c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ht="15.75" customHeight="1" x14ac:dyDescent="0.3">
      <c r="A57" s="47">
        <v>8</v>
      </c>
      <c r="B57" s="48" t="s">
        <v>1694</v>
      </c>
      <c r="C57" s="48" t="s">
        <v>1445</v>
      </c>
      <c r="D57" s="338">
        <v>97.003</v>
      </c>
      <c r="E57" s="338">
        <v>95.001000000000005</v>
      </c>
      <c r="F57" s="339">
        <f>SUM(D57,E57)</f>
        <v>192.00400000000002</v>
      </c>
      <c r="G57" s="23">
        <v>2</v>
      </c>
      <c r="H57" s="340">
        <v>1370.0239999999999</v>
      </c>
      <c r="I57" s="49">
        <v>37</v>
      </c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</row>
    <row r="58" spans="1:25" ht="15.75" customHeight="1" x14ac:dyDescent="0.3">
      <c r="A58" s="20">
        <v>7</v>
      </c>
      <c r="B58" s="48" t="s">
        <v>993</v>
      </c>
      <c r="C58" s="48" t="s">
        <v>742</v>
      </c>
      <c r="D58" s="338">
        <v>99.001000000000005</v>
      </c>
      <c r="E58" s="338">
        <v>98.001000000000005</v>
      </c>
      <c r="F58" s="339">
        <f>SUM(D58,E58)</f>
        <v>197.00200000000001</v>
      </c>
      <c r="G58" s="23">
        <v>7</v>
      </c>
      <c r="H58" s="340">
        <v>1366.0170000000001</v>
      </c>
      <c r="I58" s="49">
        <v>31</v>
      </c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25" ht="15.75" customHeight="1" x14ac:dyDescent="0.3">
      <c r="A59" s="20">
        <v>9</v>
      </c>
      <c r="B59" s="48" t="s">
        <v>1295</v>
      </c>
      <c r="C59" s="48" t="s">
        <v>41</v>
      </c>
      <c r="D59" s="338">
        <v>98.001000000000005</v>
      </c>
      <c r="E59" s="338">
        <v>95</v>
      </c>
      <c r="F59" s="339">
        <f>SUM(D59,E59)</f>
        <v>193.001</v>
      </c>
      <c r="G59" s="23">
        <v>5</v>
      </c>
      <c r="H59" s="340">
        <v>1363.0210000000002</v>
      </c>
      <c r="I59" s="49">
        <v>29</v>
      </c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 ht="15.75" customHeight="1" x14ac:dyDescent="0.3">
      <c r="A60" s="47">
        <v>6</v>
      </c>
      <c r="B60" s="48" t="s">
        <v>1693</v>
      </c>
      <c r="C60" s="48" t="s">
        <v>73</v>
      </c>
      <c r="D60" s="338">
        <v>98</v>
      </c>
      <c r="E60" s="338">
        <v>95.001000000000005</v>
      </c>
      <c r="F60" s="339">
        <f>SUM(D60,E60)</f>
        <v>193.001</v>
      </c>
      <c r="G60" s="23">
        <v>5</v>
      </c>
      <c r="H60" s="340">
        <v>1358.0179999999998</v>
      </c>
      <c r="I60" s="49">
        <v>27</v>
      </c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25" ht="15.75" customHeight="1" x14ac:dyDescent="0.3">
      <c r="A61" s="372">
        <v>4</v>
      </c>
      <c r="B61" s="371" t="s">
        <v>1692</v>
      </c>
      <c r="C61" s="371" t="s">
        <v>746</v>
      </c>
      <c r="D61" s="368">
        <v>95.001000000000005</v>
      </c>
      <c r="E61" s="368">
        <v>93</v>
      </c>
      <c r="F61" s="369">
        <f>SUM(D61,E61)</f>
        <v>188.001</v>
      </c>
      <c r="G61" s="370">
        <v>1</v>
      </c>
      <c r="H61" s="343">
        <v>1337.0139999999999</v>
      </c>
      <c r="I61" s="52">
        <v>15</v>
      </c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</row>
    <row r="62" spans="1:25" ht="15.75" customHeight="1" x14ac:dyDescent="0.3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</row>
    <row r="63" spans="1:25" ht="15.75" customHeight="1" x14ac:dyDescent="0.3">
      <c r="A63" s="43"/>
      <c r="B63" s="43" t="s">
        <v>1265</v>
      </c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</row>
    <row r="64" spans="1:25" ht="15.75" customHeight="1" x14ac:dyDescent="0.3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</row>
    <row r="65" spans="1:25" ht="15.75" customHeight="1" x14ac:dyDescent="0.3">
      <c r="A65" s="43"/>
      <c r="B65" s="10" t="s">
        <v>1517</v>
      </c>
      <c r="E65" s="40" t="s">
        <v>166</v>
      </c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</row>
    <row r="66" spans="1:25" ht="15.75" customHeight="1" x14ac:dyDescent="0.3">
      <c r="A66" s="43"/>
      <c r="B66" s="10" t="s">
        <v>167</v>
      </c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</row>
    <row r="67" spans="1:25" ht="15.75" customHeight="1" x14ac:dyDescent="0.3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</row>
    <row r="68" spans="1:25" ht="15.75" customHeight="1" x14ac:dyDescent="0.3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</row>
    <row r="69" spans="1:25" ht="15.75" customHeight="1" x14ac:dyDescent="0.3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</row>
    <row r="70" spans="1:25" ht="15.75" customHeight="1" x14ac:dyDescent="0.3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</row>
    <row r="71" spans="1:25" ht="15.75" customHeight="1" x14ac:dyDescent="0.3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</row>
    <row r="72" spans="1:25" ht="15.75" customHeight="1" x14ac:dyDescent="0.3"/>
    <row r="73" spans="1:25" ht="15.75" customHeight="1" x14ac:dyDescent="0.3"/>
    <row r="74" spans="1:25" ht="15.75" customHeight="1" x14ac:dyDescent="0.3"/>
    <row r="75" spans="1:25" ht="15.75" customHeight="1" x14ac:dyDescent="0.3"/>
    <row r="76" spans="1:25" ht="15.75" customHeight="1" x14ac:dyDescent="0.3"/>
    <row r="77" spans="1:25" ht="15.75" customHeight="1" x14ac:dyDescent="0.3"/>
    <row r="78" spans="1:25" ht="15.75" customHeight="1" x14ac:dyDescent="0.3"/>
    <row r="79" spans="1:25" ht="15.75" customHeight="1" x14ac:dyDescent="0.3"/>
    <row r="80" spans="1:25" ht="15.75" customHeight="1" x14ac:dyDescent="0.3"/>
    <row r="81" ht="15.75" customHeight="1" x14ac:dyDescent="0.3"/>
  </sheetData>
  <sortState xmlns:xlrd2="http://schemas.microsoft.com/office/spreadsheetml/2017/richdata2" ref="A41:I49">
    <sortCondition descending="1" ref="I41"/>
    <sortCondition descending="1" ref="H41"/>
  </sortState>
  <mergeCells count="1">
    <mergeCell ref="D2:I2"/>
  </mergeCells>
  <hyperlinks>
    <hyperlink ref="B2" location="'Index'!A3" tooltip="Go to the Index sheet" display="á" xr:uid="{D2425C10-F6D1-41EC-8473-FD0D99BF800D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2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8685B0-F2C9-4B3A-A643-0EE7766D11E5}">
  <sheetPr codeName="Sheet22">
    <tabColor theme="5" tint="-0.249977111117893"/>
    <pageSetUpPr fitToPage="1"/>
  </sheetPr>
  <dimension ref="A1:Y81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6" width="8.7109375" style="10" customWidth="1"/>
    <col min="7" max="7" width="5" style="10" customWidth="1"/>
    <col min="8" max="8" width="9.7109375" style="10" customWidth="1"/>
    <col min="9" max="9" width="5" style="10" customWidth="1"/>
    <col min="10" max="10" width="1.7109375" style="10" customWidth="1"/>
    <col min="11" max="11" width="2.7109375" style="36" customWidth="1"/>
    <col min="12" max="13" width="20.7109375" style="10" customWidth="1"/>
    <col min="14" max="16" width="7.7109375" style="10" customWidth="1"/>
    <col min="17" max="17" width="5" style="10" customWidth="1"/>
    <col min="18" max="18" width="8.7109375" style="10" customWidth="1"/>
    <col min="19" max="21" width="5" style="10" customWidth="1"/>
    <col min="22" max="22" width="3.7109375" style="10" customWidth="1"/>
    <col min="23" max="23" width="5" style="10" customWidth="1"/>
    <col min="24" max="25" width="10.28515625" style="10"/>
  </cols>
  <sheetData>
    <row r="1" spans="1:25" ht="18" x14ac:dyDescent="0.35">
      <c r="A1" s="86"/>
      <c r="B1" s="2" t="s">
        <v>1224</v>
      </c>
      <c r="C1" s="2"/>
      <c r="D1" s="3"/>
      <c r="E1" s="3"/>
      <c r="F1" s="3"/>
      <c r="G1" s="2"/>
      <c r="H1" s="3"/>
      <c r="I1" s="4" t="s">
        <v>1225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41"/>
      <c r="D2" s="42" t="s">
        <v>3</v>
      </c>
      <c r="E2" s="42"/>
      <c r="F2" s="42"/>
      <c r="G2" s="42"/>
      <c r="H2" s="42"/>
      <c r="I2" s="42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</row>
    <row r="3" spans="1:25" ht="15.75" customHeight="1" x14ac:dyDescent="0.3">
      <c r="A3" s="1"/>
      <c r="B3" s="8" t="s">
        <v>168</v>
      </c>
      <c r="C3" s="9" t="s">
        <v>1226</v>
      </c>
      <c r="D3" s="9"/>
      <c r="E3" s="9" t="s">
        <v>1753</v>
      </c>
      <c r="F3" s="8"/>
      <c r="G3" s="8"/>
      <c r="H3" s="8"/>
      <c r="I3" s="8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327">
        <v>2</v>
      </c>
      <c r="B4" s="332" t="s">
        <v>10</v>
      </c>
      <c r="C4" s="333" t="s">
        <v>11</v>
      </c>
      <c r="D4" s="314"/>
      <c r="E4" s="334"/>
      <c r="F4" s="319" t="s">
        <v>12</v>
      </c>
      <c r="G4" s="319" t="s">
        <v>13</v>
      </c>
      <c r="H4" s="319" t="s">
        <v>14</v>
      </c>
      <c r="I4" s="320" t="s">
        <v>15</v>
      </c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15">
        <v>3</v>
      </c>
      <c r="B5" s="45" t="s">
        <v>1228</v>
      </c>
      <c r="C5" s="45" t="s">
        <v>127</v>
      </c>
      <c r="D5" s="352">
        <v>100.005</v>
      </c>
      <c r="E5" s="352">
        <v>98</v>
      </c>
      <c r="F5" s="365">
        <f>SUM(D5,E5)</f>
        <v>198.005</v>
      </c>
      <c r="G5" s="18">
        <v>7</v>
      </c>
      <c r="H5" s="401">
        <v>1191.0229999999997</v>
      </c>
      <c r="I5" s="46">
        <v>51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47">
        <v>4</v>
      </c>
      <c r="B6" s="48" t="s">
        <v>205</v>
      </c>
      <c r="C6" s="48" t="s">
        <v>726</v>
      </c>
      <c r="D6" s="338">
        <v>100.002</v>
      </c>
      <c r="E6" s="338">
        <v>97.001000000000005</v>
      </c>
      <c r="F6" s="339">
        <f>SUM(D6,E6)</f>
        <v>197.00299999999999</v>
      </c>
      <c r="G6" s="23">
        <v>5</v>
      </c>
      <c r="H6" s="340">
        <v>1375.0219999999999</v>
      </c>
      <c r="I6" s="49">
        <v>44</v>
      </c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47">
        <v>2</v>
      </c>
      <c r="B7" s="48" t="s">
        <v>1227</v>
      </c>
      <c r="C7" s="48" t="s">
        <v>56</v>
      </c>
      <c r="D7" s="338">
        <v>98.001999999999995</v>
      </c>
      <c r="E7" s="338">
        <v>97.001999999999995</v>
      </c>
      <c r="F7" s="339">
        <f>SUM(D7,E7)</f>
        <v>195.00399999999999</v>
      </c>
      <c r="G7" s="23">
        <v>4</v>
      </c>
      <c r="H7" s="340">
        <v>1372.0219999999997</v>
      </c>
      <c r="I7" s="49">
        <v>41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20">
        <v>7</v>
      </c>
      <c r="B8" s="48" t="s">
        <v>153</v>
      </c>
      <c r="C8" s="48" t="s">
        <v>78</v>
      </c>
      <c r="D8" s="338">
        <v>100.004</v>
      </c>
      <c r="E8" s="338">
        <v>98.004000000000005</v>
      </c>
      <c r="F8" s="339">
        <f>SUM(D8,E8)</f>
        <v>198.00800000000001</v>
      </c>
      <c r="G8" s="23">
        <v>8</v>
      </c>
      <c r="H8" s="340">
        <v>1371.019</v>
      </c>
      <c r="I8" s="49">
        <v>39</v>
      </c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20">
        <v>9</v>
      </c>
      <c r="B9" s="48" t="s">
        <v>1232</v>
      </c>
      <c r="C9" s="48" t="s">
        <v>62</v>
      </c>
      <c r="D9" s="338">
        <v>99.003</v>
      </c>
      <c r="E9" s="338">
        <v>94</v>
      </c>
      <c r="F9" s="339">
        <f>SUM(D9,E9)</f>
        <v>193.00299999999999</v>
      </c>
      <c r="G9" s="23">
        <v>3</v>
      </c>
      <c r="H9" s="340">
        <v>1364.021</v>
      </c>
      <c r="I9" s="49">
        <v>37</v>
      </c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ht="15.75" customHeight="1" x14ac:dyDescent="0.3">
      <c r="A10" s="47">
        <v>8</v>
      </c>
      <c r="B10" s="48" t="s">
        <v>1231</v>
      </c>
      <c r="C10" s="48" t="s">
        <v>73</v>
      </c>
      <c r="D10" s="338">
        <v>96.001999999999995</v>
      </c>
      <c r="E10" s="338">
        <v>96.001000000000005</v>
      </c>
      <c r="F10" s="339">
        <f>SUM(D10,E10)</f>
        <v>192.00299999999999</v>
      </c>
      <c r="G10" s="23">
        <v>2</v>
      </c>
      <c r="H10" s="340">
        <v>1362.0229999999999</v>
      </c>
      <c r="I10" s="49">
        <v>34</v>
      </c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ht="15.75" customHeight="1" x14ac:dyDescent="0.3">
      <c r="A11" s="20">
        <v>1</v>
      </c>
      <c r="B11" s="27" t="s">
        <v>592</v>
      </c>
      <c r="C11" s="27" t="s">
        <v>596</v>
      </c>
      <c r="D11" s="338">
        <v>100.004</v>
      </c>
      <c r="E11" s="338">
        <v>97</v>
      </c>
      <c r="F11" s="339">
        <f>SUM(D11,E11)</f>
        <v>197.00400000000002</v>
      </c>
      <c r="G11" s="23">
        <v>6</v>
      </c>
      <c r="H11" s="339">
        <v>1361.0169999999998</v>
      </c>
      <c r="I11" s="25">
        <v>32</v>
      </c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ht="15.75" customHeight="1" x14ac:dyDescent="0.3">
      <c r="A12" s="20">
        <v>5</v>
      </c>
      <c r="B12" s="48" t="s">
        <v>1229</v>
      </c>
      <c r="C12" s="48" t="s">
        <v>64</v>
      </c>
      <c r="D12" s="338">
        <v>100.001</v>
      </c>
      <c r="E12" s="338">
        <v>99.001999999999995</v>
      </c>
      <c r="F12" s="339">
        <f>SUM(D12,E12)</f>
        <v>199.00299999999999</v>
      </c>
      <c r="G12" s="23">
        <v>9</v>
      </c>
      <c r="H12" s="340">
        <v>1175.0159999999998</v>
      </c>
      <c r="I12" s="49">
        <v>27</v>
      </c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ht="15.75" customHeight="1" x14ac:dyDescent="0.3">
      <c r="A13" s="372">
        <v>6</v>
      </c>
      <c r="B13" s="371" t="s">
        <v>1230</v>
      </c>
      <c r="C13" s="371" t="s">
        <v>89</v>
      </c>
      <c r="D13" s="368" t="s">
        <v>135</v>
      </c>
      <c r="E13" s="368"/>
      <c r="F13" s="369">
        <f>SUM(D13,E13)</f>
        <v>0</v>
      </c>
      <c r="G13" s="370">
        <v>0</v>
      </c>
      <c r="H13" s="343">
        <v>675.00800000000004</v>
      </c>
      <c r="I13" s="52">
        <v>10</v>
      </c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ht="15.75" customHeight="1" x14ac:dyDescent="0.3">
      <c r="A14" s="43"/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ht="15.75" customHeight="1" x14ac:dyDescent="0.3">
      <c r="A15" s="1"/>
      <c r="B15" s="8" t="s">
        <v>171</v>
      </c>
      <c r="C15" s="9" t="s">
        <v>1233</v>
      </c>
      <c r="D15" s="9"/>
      <c r="E15" s="9" t="s">
        <v>1749</v>
      </c>
      <c r="F15" s="8"/>
      <c r="G15" s="8"/>
      <c r="H15" s="8"/>
      <c r="I15" s="8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ht="15.75" customHeight="1" x14ac:dyDescent="0.3">
      <c r="A16" s="327">
        <v>2</v>
      </c>
      <c r="B16" s="332" t="s">
        <v>10</v>
      </c>
      <c r="C16" s="333" t="s">
        <v>11</v>
      </c>
      <c r="D16" s="314"/>
      <c r="E16" s="334"/>
      <c r="F16" s="319" t="s">
        <v>12</v>
      </c>
      <c r="G16" s="319" t="s">
        <v>13</v>
      </c>
      <c r="H16" s="319" t="s">
        <v>14</v>
      </c>
      <c r="I16" s="320" t="s">
        <v>15</v>
      </c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ht="15.75" customHeight="1" x14ac:dyDescent="0.3">
      <c r="A17" s="15">
        <v>9</v>
      </c>
      <c r="B17" s="45" t="s">
        <v>1239</v>
      </c>
      <c r="C17" s="45" t="s">
        <v>127</v>
      </c>
      <c r="D17" s="352">
        <v>98.003</v>
      </c>
      <c r="E17" s="352">
        <v>100.005</v>
      </c>
      <c r="F17" s="365">
        <f>SUM(D17,E17)</f>
        <v>198.00799999999998</v>
      </c>
      <c r="G17" s="18">
        <v>7</v>
      </c>
      <c r="H17" s="401">
        <v>1390.0350000000001</v>
      </c>
      <c r="I17" s="46">
        <v>54</v>
      </c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ht="15.75" customHeight="1" x14ac:dyDescent="0.3">
      <c r="A18" s="20">
        <v>7</v>
      </c>
      <c r="B18" s="48" t="s">
        <v>1088</v>
      </c>
      <c r="C18" s="48" t="s">
        <v>104</v>
      </c>
      <c r="D18" s="338">
        <v>98.003</v>
      </c>
      <c r="E18" s="338">
        <v>98.003</v>
      </c>
      <c r="F18" s="339">
        <f>SUM(D18,E18)</f>
        <v>196.006</v>
      </c>
      <c r="G18" s="23">
        <v>5</v>
      </c>
      <c r="H18" s="340">
        <v>1285.0319999999999</v>
      </c>
      <c r="I18" s="49">
        <v>45</v>
      </c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ht="15.75" customHeight="1" x14ac:dyDescent="0.3">
      <c r="A19" s="47">
        <v>6</v>
      </c>
      <c r="B19" s="48" t="s">
        <v>618</v>
      </c>
      <c r="C19" s="48" t="s">
        <v>102</v>
      </c>
      <c r="D19" s="338">
        <v>100.001</v>
      </c>
      <c r="E19" s="338">
        <v>100.003</v>
      </c>
      <c r="F19" s="339">
        <f>SUM(D19,E19)</f>
        <v>200.00400000000002</v>
      </c>
      <c r="G19" s="23">
        <v>8</v>
      </c>
      <c r="H19" s="340">
        <v>1383.0279999999998</v>
      </c>
      <c r="I19" s="49">
        <v>43</v>
      </c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ht="15.75" customHeight="1" x14ac:dyDescent="0.3">
      <c r="A20" s="20">
        <v>1</v>
      </c>
      <c r="B20" s="27" t="s">
        <v>1171</v>
      </c>
      <c r="C20" s="27" t="s">
        <v>529</v>
      </c>
      <c r="D20" s="338">
        <v>97.001000000000005</v>
      </c>
      <c r="E20" s="338">
        <v>96.001000000000005</v>
      </c>
      <c r="F20" s="339">
        <f>SUM(D20,E20)</f>
        <v>193.00200000000001</v>
      </c>
      <c r="G20" s="23">
        <v>4</v>
      </c>
      <c r="H20" s="339">
        <v>1377.0259999999998</v>
      </c>
      <c r="I20" s="25">
        <v>41</v>
      </c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ht="15.75" customHeight="1" x14ac:dyDescent="0.3">
      <c r="A21" s="47">
        <v>8</v>
      </c>
      <c r="B21" s="48" t="s">
        <v>1238</v>
      </c>
      <c r="C21" s="48" t="s">
        <v>1151</v>
      </c>
      <c r="D21" s="338">
        <v>100.003</v>
      </c>
      <c r="E21" s="338">
        <v>100.003</v>
      </c>
      <c r="F21" s="339">
        <f>SUM(D21,E21)</f>
        <v>200.006</v>
      </c>
      <c r="G21" s="23">
        <v>9</v>
      </c>
      <c r="H21" s="340">
        <v>1381.0260000000001</v>
      </c>
      <c r="I21" s="49">
        <v>40</v>
      </c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ht="15.75" customHeight="1" x14ac:dyDescent="0.3">
      <c r="A22" s="47">
        <v>2</v>
      </c>
      <c r="B22" s="48" t="s">
        <v>1234</v>
      </c>
      <c r="C22" s="48" t="s">
        <v>746</v>
      </c>
      <c r="D22" s="338">
        <v>97</v>
      </c>
      <c r="E22" s="338">
        <v>95</v>
      </c>
      <c r="F22" s="339">
        <f>SUM(D22,E22)</f>
        <v>192</v>
      </c>
      <c r="G22" s="23">
        <v>2</v>
      </c>
      <c r="H22" s="340">
        <v>1372.0239999999999</v>
      </c>
      <c r="I22" s="49">
        <v>34</v>
      </c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ht="15.75" customHeight="1" x14ac:dyDescent="0.3">
      <c r="A23" s="20">
        <v>5</v>
      </c>
      <c r="B23" s="48" t="s">
        <v>1237</v>
      </c>
      <c r="C23" s="48" t="s">
        <v>351</v>
      </c>
      <c r="D23" s="338">
        <v>97.001999999999995</v>
      </c>
      <c r="E23" s="338">
        <v>100.002</v>
      </c>
      <c r="F23" s="339">
        <f>SUM(D23,E23)</f>
        <v>197.00399999999999</v>
      </c>
      <c r="G23" s="23">
        <v>6</v>
      </c>
      <c r="H23" s="340">
        <v>1358.0189999999998</v>
      </c>
      <c r="I23" s="49">
        <v>23</v>
      </c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ht="15.75" customHeight="1" x14ac:dyDescent="0.3">
      <c r="A24" s="47">
        <v>4</v>
      </c>
      <c r="B24" s="48" t="s">
        <v>1236</v>
      </c>
      <c r="C24" s="48" t="s">
        <v>746</v>
      </c>
      <c r="D24" s="338">
        <v>99.001000000000005</v>
      </c>
      <c r="E24" s="338">
        <v>93.001000000000005</v>
      </c>
      <c r="F24" s="339">
        <f>SUM(D24,E24)</f>
        <v>192.00200000000001</v>
      </c>
      <c r="G24" s="23">
        <v>3</v>
      </c>
      <c r="H24" s="340">
        <v>1356.0169999999998</v>
      </c>
      <c r="I24" s="49">
        <v>20</v>
      </c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ht="15.75" customHeight="1" x14ac:dyDescent="0.3">
      <c r="A25" s="366">
        <v>3</v>
      </c>
      <c r="B25" s="371" t="s">
        <v>1235</v>
      </c>
      <c r="C25" s="371" t="s">
        <v>742</v>
      </c>
      <c r="D25" s="368">
        <v>97.001000000000005</v>
      </c>
      <c r="E25" s="368">
        <v>0</v>
      </c>
      <c r="F25" s="369">
        <f>SUM(D25,E25)</f>
        <v>97.001000000000005</v>
      </c>
      <c r="G25" s="370">
        <v>1</v>
      </c>
      <c r="H25" s="343">
        <v>1265.0170000000001</v>
      </c>
      <c r="I25" s="52">
        <v>19</v>
      </c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ht="15.75" customHeight="1" x14ac:dyDescent="0.3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ht="15.75" customHeight="1" x14ac:dyDescent="0.3">
      <c r="A27" s="1"/>
      <c r="B27" s="8" t="s">
        <v>195</v>
      </c>
      <c r="C27" s="9" t="s">
        <v>1240</v>
      </c>
      <c r="D27" s="9"/>
      <c r="E27" s="9" t="s">
        <v>1754</v>
      </c>
      <c r="F27" s="8"/>
      <c r="G27" s="8"/>
      <c r="H27" s="8"/>
      <c r="I27" s="8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ht="15.75" customHeight="1" x14ac:dyDescent="0.3">
      <c r="A28" s="327">
        <v>2</v>
      </c>
      <c r="B28" s="332" t="s">
        <v>10</v>
      </c>
      <c r="C28" s="333" t="s">
        <v>11</v>
      </c>
      <c r="D28" s="314"/>
      <c r="E28" s="334"/>
      <c r="F28" s="319" t="s">
        <v>12</v>
      </c>
      <c r="G28" s="319" t="s">
        <v>13</v>
      </c>
      <c r="H28" s="319" t="s">
        <v>14</v>
      </c>
      <c r="I28" s="320" t="s">
        <v>15</v>
      </c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ht="15.75" customHeight="1" x14ac:dyDescent="0.3">
      <c r="A29" s="44">
        <v>2</v>
      </c>
      <c r="B29" s="45" t="s">
        <v>1242</v>
      </c>
      <c r="C29" s="45" t="s">
        <v>59</v>
      </c>
      <c r="D29" s="352">
        <v>98</v>
      </c>
      <c r="E29" s="352">
        <v>97</v>
      </c>
      <c r="F29" s="365">
        <f>SUM(D29,E29)</f>
        <v>195</v>
      </c>
      <c r="G29" s="18">
        <v>6</v>
      </c>
      <c r="H29" s="401">
        <v>1376.0239999999999</v>
      </c>
      <c r="I29" s="46">
        <v>54</v>
      </c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ht="15.75" customHeight="1" x14ac:dyDescent="0.3">
      <c r="A30" s="20">
        <v>3</v>
      </c>
      <c r="B30" s="48" t="s">
        <v>1243</v>
      </c>
      <c r="C30" s="48" t="s">
        <v>746</v>
      </c>
      <c r="D30" s="338">
        <v>100.003</v>
      </c>
      <c r="E30" s="338">
        <v>100.001</v>
      </c>
      <c r="F30" s="339">
        <f>SUM(D30,E30)</f>
        <v>200.00400000000002</v>
      </c>
      <c r="G30" s="23">
        <v>9</v>
      </c>
      <c r="H30" s="340">
        <v>1372.0169999999998</v>
      </c>
      <c r="I30" s="49">
        <v>51</v>
      </c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ht="15.75" customHeight="1" x14ac:dyDescent="0.3">
      <c r="A31" s="47">
        <v>8</v>
      </c>
      <c r="B31" s="48" t="s">
        <v>1248</v>
      </c>
      <c r="C31" s="48" t="s">
        <v>30</v>
      </c>
      <c r="D31" s="338">
        <v>99.001999999999995</v>
      </c>
      <c r="E31" s="338">
        <v>99.004000000000005</v>
      </c>
      <c r="F31" s="339">
        <f>SUM(D31,E31)</f>
        <v>198.006</v>
      </c>
      <c r="G31" s="23">
        <v>8</v>
      </c>
      <c r="H31" s="340">
        <v>1359.0210000000002</v>
      </c>
      <c r="I31" s="49">
        <v>39</v>
      </c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ht="15.75" customHeight="1" x14ac:dyDescent="0.3">
      <c r="A32" s="20">
        <v>5</v>
      </c>
      <c r="B32" s="48" t="s">
        <v>1245</v>
      </c>
      <c r="C32" s="48" t="s">
        <v>127</v>
      </c>
      <c r="D32" s="338">
        <v>96</v>
      </c>
      <c r="E32" s="338">
        <v>95.001000000000005</v>
      </c>
      <c r="F32" s="339">
        <f>SUM(D32,E32)</f>
        <v>191.001</v>
      </c>
      <c r="G32" s="23">
        <v>3</v>
      </c>
      <c r="H32" s="340">
        <v>1351.0129999999999</v>
      </c>
      <c r="I32" s="49">
        <v>36</v>
      </c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ht="15.75" customHeight="1" x14ac:dyDescent="0.3">
      <c r="A33" s="20">
        <v>9</v>
      </c>
      <c r="B33" s="48" t="s">
        <v>1249</v>
      </c>
      <c r="C33" s="48" t="s">
        <v>746</v>
      </c>
      <c r="D33" s="338">
        <v>97.003</v>
      </c>
      <c r="E33" s="338">
        <v>95</v>
      </c>
      <c r="F33" s="339">
        <f>SUM(D33,E33)</f>
        <v>192.00299999999999</v>
      </c>
      <c r="G33" s="23">
        <v>4</v>
      </c>
      <c r="H33" s="340">
        <v>1351.0119999999999</v>
      </c>
      <c r="I33" s="49">
        <v>34</v>
      </c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ht="15.75" customHeight="1" x14ac:dyDescent="0.3">
      <c r="A34" s="47">
        <v>6</v>
      </c>
      <c r="B34" s="48" t="s">
        <v>1246</v>
      </c>
      <c r="C34" s="48" t="s">
        <v>59</v>
      </c>
      <c r="D34" s="338">
        <v>98.001000000000005</v>
      </c>
      <c r="E34" s="338">
        <v>97.001000000000005</v>
      </c>
      <c r="F34" s="339">
        <f>SUM(D34,E34)</f>
        <v>195.00200000000001</v>
      </c>
      <c r="G34" s="23">
        <v>7</v>
      </c>
      <c r="H34" s="340">
        <v>1349.0129999999999</v>
      </c>
      <c r="I34" s="49">
        <v>34</v>
      </c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ht="15.75" customHeight="1" x14ac:dyDescent="0.3">
      <c r="A35" s="47">
        <v>4</v>
      </c>
      <c r="B35" s="48" t="s">
        <v>1244</v>
      </c>
      <c r="C35" s="48" t="s">
        <v>351</v>
      </c>
      <c r="D35" s="338">
        <v>97.001999999999995</v>
      </c>
      <c r="E35" s="338">
        <v>96.001000000000005</v>
      </c>
      <c r="F35" s="339">
        <f>SUM(D35,E35)</f>
        <v>193.00299999999999</v>
      </c>
      <c r="G35" s="23">
        <v>5</v>
      </c>
      <c r="H35" s="340">
        <v>1346.0139999999999</v>
      </c>
      <c r="I35" s="49">
        <v>31</v>
      </c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ht="15.75" customHeight="1" x14ac:dyDescent="0.3">
      <c r="A36" s="20">
        <v>7</v>
      </c>
      <c r="B36" s="48" t="s">
        <v>1247</v>
      </c>
      <c r="C36" s="48" t="s">
        <v>372</v>
      </c>
      <c r="D36" s="338" t="s">
        <v>135</v>
      </c>
      <c r="E36" s="338"/>
      <c r="F36" s="339">
        <f>SUM(D36,E36)</f>
        <v>0</v>
      </c>
      <c r="G36" s="23">
        <v>0</v>
      </c>
      <c r="H36" s="340">
        <v>587.00700000000006</v>
      </c>
      <c r="I36" s="49">
        <v>19</v>
      </c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ht="15.75" customHeight="1" x14ac:dyDescent="0.3">
      <c r="A37" s="366">
        <v>1</v>
      </c>
      <c r="B37" s="367" t="s">
        <v>1241</v>
      </c>
      <c r="C37" s="367" t="s">
        <v>742</v>
      </c>
      <c r="D37" s="368">
        <v>94.001999999999995</v>
      </c>
      <c r="E37" s="368">
        <v>96.001999999999995</v>
      </c>
      <c r="F37" s="369">
        <f>SUM(D37,E37)</f>
        <v>190.00399999999999</v>
      </c>
      <c r="G37" s="370">
        <v>2</v>
      </c>
      <c r="H37" s="342">
        <v>1332.0169999999998</v>
      </c>
      <c r="I37" s="55">
        <v>16</v>
      </c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ht="15.75" customHeight="1" x14ac:dyDescent="0.3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ht="15.75" customHeight="1" x14ac:dyDescent="0.3">
      <c r="A39" s="1"/>
      <c r="B39" s="8" t="s">
        <v>198</v>
      </c>
      <c r="C39" s="9" t="s">
        <v>1250</v>
      </c>
      <c r="D39" s="9"/>
      <c r="E39" s="9" t="s">
        <v>1755</v>
      </c>
      <c r="F39" s="8"/>
      <c r="G39" s="8"/>
      <c r="H39" s="8"/>
      <c r="I39" s="8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ht="15.75" customHeight="1" x14ac:dyDescent="0.3">
      <c r="A40" s="327">
        <v>2</v>
      </c>
      <c r="B40" s="332" t="s">
        <v>10</v>
      </c>
      <c r="C40" s="333" t="s">
        <v>11</v>
      </c>
      <c r="D40" s="314"/>
      <c r="E40" s="334"/>
      <c r="F40" s="319" t="s">
        <v>12</v>
      </c>
      <c r="G40" s="319" t="s">
        <v>13</v>
      </c>
      <c r="H40" s="319" t="s">
        <v>14</v>
      </c>
      <c r="I40" s="320" t="s">
        <v>15</v>
      </c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ht="15.75" customHeight="1" x14ac:dyDescent="0.3">
      <c r="A41" s="15">
        <v>3</v>
      </c>
      <c r="B41" s="45" t="s">
        <v>1252</v>
      </c>
      <c r="C41" s="45" t="s">
        <v>550</v>
      </c>
      <c r="D41" s="352">
        <v>98.001999999999995</v>
      </c>
      <c r="E41" s="352">
        <v>100.003</v>
      </c>
      <c r="F41" s="365">
        <f>SUM(D41,E41)</f>
        <v>198.005</v>
      </c>
      <c r="G41" s="18">
        <v>9</v>
      </c>
      <c r="H41" s="401">
        <v>1372.018</v>
      </c>
      <c r="I41" s="46">
        <v>50</v>
      </c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ht="15.75" customHeight="1" x14ac:dyDescent="0.3">
      <c r="A42" s="47">
        <v>8</v>
      </c>
      <c r="B42" s="48" t="s">
        <v>1257</v>
      </c>
      <c r="C42" s="48" t="s">
        <v>351</v>
      </c>
      <c r="D42" s="338">
        <v>96.001000000000005</v>
      </c>
      <c r="E42" s="338">
        <v>99.001000000000005</v>
      </c>
      <c r="F42" s="339">
        <f>SUM(D42,E42)</f>
        <v>195.00200000000001</v>
      </c>
      <c r="G42" s="23">
        <v>5</v>
      </c>
      <c r="H42" s="340">
        <v>1374.02</v>
      </c>
      <c r="I42" s="49">
        <v>49</v>
      </c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ht="15.75" customHeight="1" x14ac:dyDescent="0.3">
      <c r="A43" s="20">
        <v>5</v>
      </c>
      <c r="B43" s="48" t="s">
        <v>1254</v>
      </c>
      <c r="C43" s="48" t="s">
        <v>351</v>
      </c>
      <c r="D43" s="338">
        <v>97.001000000000005</v>
      </c>
      <c r="E43" s="338">
        <v>99.001999999999995</v>
      </c>
      <c r="F43" s="339">
        <f>SUM(D43,E43)</f>
        <v>196.00299999999999</v>
      </c>
      <c r="G43" s="23">
        <v>8</v>
      </c>
      <c r="H43" s="340">
        <v>1364.0139999999999</v>
      </c>
      <c r="I43" s="49">
        <v>46</v>
      </c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ht="15.75" customHeight="1" x14ac:dyDescent="0.3">
      <c r="A44" s="20">
        <v>9</v>
      </c>
      <c r="B44" s="48" t="s">
        <v>569</v>
      </c>
      <c r="C44" s="48" t="s">
        <v>97</v>
      </c>
      <c r="D44" s="338">
        <v>97.003</v>
      </c>
      <c r="E44" s="338">
        <v>98.001000000000005</v>
      </c>
      <c r="F44" s="339">
        <f>SUM(D44,E44)</f>
        <v>195.00400000000002</v>
      </c>
      <c r="G44" s="23">
        <v>6</v>
      </c>
      <c r="H44" s="340">
        <v>1366.0169999999998</v>
      </c>
      <c r="I44" s="49">
        <v>45</v>
      </c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ht="15.75" customHeight="1" x14ac:dyDescent="0.3">
      <c r="A45" s="47">
        <v>6</v>
      </c>
      <c r="B45" s="48" t="s">
        <v>1255</v>
      </c>
      <c r="C45" s="48" t="s">
        <v>726</v>
      </c>
      <c r="D45" s="338">
        <v>100.005</v>
      </c>
      <c r="E45" s="338">
        <v>95.003</v>
      </c>
      <c r="F45" s="339">
        <f>SUM(D45,E45)</f>
        <v>195.00799999999998</v>
      </c>
      <c r="G45" s="23">
        <v>7</v>
      </c>
      <c r="H45" s="340">
        <v>1364.0229999999999</v>
      </c>
      <c r="I45" s="49">
        <v>42</v>
      </c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ht="15.75" customHeight="1" x14ac:dyDescent="0.3">
      <c r="A46" s="47">
        <v>2</v>
      </c>
      <c r="B46" s="48" t="s">
        <v>1251</v>
      </c>
      <c r="C46" s="48" t="s">
        <v>41</v>
      </c>
      <c r="D46" s="338">
        <v>94.001000000000005</v>
      </c>
      <c r="E46" s="338">
        <v>94</v>
      </c>
      <c r="F46" s="339">
        <f>SUM(D46,E46)</f>
        <v>188.001</v>
      </c>
      <c r="G46" s="23">
        <v>4</v>
      </c>
      <c r="H46" s="340">
        <v>1344.0070000000001</v>
      </c>
      <c r="I46" s="49">
        <v>31</v>
      </c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ht="15.75" customHeight="1" x14ac:dyDescent="0.3">
      <c r="A47" s="20">
        <v>1</v>
      </c>
      <c r="B47" s="27" t="s">
        <v>856</v>
      </c>
      <c r="C47" s="27" t="s">
        <v>726</v>
      </c>
      <c r="D47" s="338">
        <v>91.001000000000005</v>
      </c>
      <c r="E47" s="338">
        <v>92</v>
      </c>
      <c r="F47" s="339">
        <f>SUM(D47,E47)</f>
        <v>183.001</v>
      </c>
      <c r="G47" s="23">
        <v>2</v>
      </c>
      <c r="H47" s="339">
        <v>1230.008</v>
      </c>
      <c r="I47" s="25">
        <v>18</v>
      </c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ht="15.75" customHeight="1" x14ac:dyDescent="0.3">
      <c r="A48" s="47">
        <v>4</v>
      </c>
      <c r="B48" s="48" t="s">
        <v>1253</v>
      </c>
      <c r="C48" s="48" t="s">
        <v>372</v>
      </c>
      <c r="D48" s="338" t="s">
        <v>135</v>
      </c>
      <c r="E48" s="338"/>
      <c r="F48" s="339">
        <f>SUM(D48,E48)</f>
        <v>0</v>
      </c>
      <c r="G48" s="23">
        <v>0</v>
      </c>
      <c r="H48" s="340">
        <v>679.00699999999995</v>
      </c>
      <c r="I48" s="49">
        <v>18</v>
      </c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ht="15.75" customHeight="1" x14ac:dyDescent="0.3">
      <c r="A49" s="366">
        <v>7</v>
      </c>
      <c r="B49" s="371" t="s">
        <v>1256</v>
      </c>
      <c r="C49" s="371" t="s">
        <v>683</v>
      </c>
      <c r="D49" s="368">
        <v>93.001000000000005</v>
      </c>
      <c r="E49" s="368">
        <v>93.001000000000005</v>
      </c>
      <c r="F49" s="369">
        <f>SUM(D49,E49)</f>
        <v>186.00200000000001</v>
      </c>
      <c r="G49" s="370">
        <v>3</v>
      </c>
      <c r="H49" s="343">
        <v>1308.0119999999999</v>
      </c>
      <c r="I49" s="52">
        <v>17</v>
      </c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ht="15.75" customHeight="1" x14ac:dyDescent="0.3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ht="15.75" customHeight="1" x14ac:dyDescent="0.3">
      <c r="A51" s="1"/>
      <c r="B51" s="8" t="s">
        <v>221</v>
      </c>
      <c r="C51" s="9" t="s">
        <v>1182</v>
      </c>
      <c r="D51" s="9"/>
      <c r="E51" s="9" t="s">
        <v>1756</v>
      </c>
      <c r="F51" s="8"/>
      <c r="G51" s="8"/>
      <c r="H51" s="8"/>
      <c r="I51" s="8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ht="15.75" customHeight="1" x14ac:dyDescent="0.3">
      <c r="A52" s="327">
        <v>2</v>
      </c>
      <c r="B52" s="332" t="s">
        <v>10</v>
      </c>
      <c r="C52" s="333" t="s">
        <v>11</v>
      </c>
      <c r="D52" s="314"/>
      <c r="E52" s="334"/>
      <c r="F52" s="319" t="s">
        <v>12</v>
      </c>
      <c r="G52" s="319" t="s">
        <v>13</v>
      </c>
      <c r="H52" s="319" t="s">
        <v>14</v>
      </c>
      <c r="I52" s="320" t="s">
        <v>15</v>
      </c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ht="15.75" customHeight="1" x14ac:dyDescent="0.3">
      <c r="A53" s="15">
        <v>9</v>
      </c>
      <c r="B53" s="45" t="s">
        <v>1264</v>
      </c>
      <c r="C53" s="45" t="s">
        <v>78</v>
      </c>
      <c r="D53" s="352">
        <v>97.001000000000005</v>
      </c>
      <c r="E53" s="352">
        <v>97.003</v>
      </c>
      <c r="F53" s="365">
        <f>SUM(D53,E53)</f>
        <v>194.00400000000002</v>
      </c>
      <c r="G53" s="18">
        <v>6</v>
      </c>
      <c r="H53" s="401">
        <v>1370.02</v>
      </c>
      <c r="I53" s="46">
        <v>50</v>
      </c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ht="15.75" customHeight="1" x14ac:dyDescent="0.3">
      <c r="A54" s="47">
        <v>6</v>
      </c>
      <c r="B54" s="266" t="s">
        <v>1263</v>
      </c>
      <c r="C54" s="48" t="s">
        <v>683</v>
      </c>
      <c r="D54" s="338">
        <v>96.001999999999995</v>
      </c>
      <c r="E54" s="338">
        <v>98.001999999999995</v>
      </c>
      <c r="F54" s="339">
        <f>SUM(D54,E54)</f>
        <v>194.00399999999999</v>
      </c>
      <c r="G54" s="23">
        <v>6</v>
      </c>
      <c r="H54" s="340">
        <v>1370.0149999999999</v>
      </c>
      <c r="I54" s="49">
        <v>49</v>
      </c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ht="15.75" customHeight="1" x14ac:dyDescent="0.3">
      <c r="A55" s="47">
        <v>2</v>
      </c>
      <c r="B55" s="48" t="s">
        <v>1259</v>
      </c>
      <c r="C55" s="48" t="s">
        <v>73</v>
      </c>
      <c r="D55" s="338">
        <v>98.001999999999995</v>
      </c>
      <c r="E55" s="338">
        <v>98.001999999999995</v>
      </c>
      <c r="F55" s="339">
        <f>SUM(D55,E55)</f>
        <v>196.00399999999999</v>
      </c>
      <c r="G55" s="23">
        <v>7</v>
      </c>
      <c r="H55" s="340">
        <v>1368.0159999999998</v>
      </c>
      <c r="I55" s="49">
        <v>41</v>
      </c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ht="15.75" customHeight="1" x14ac:dyDescent="0.3">
      <c r="A56" s="47">
        <v>8</v>
      </c>
      <c r="B56" s="48" t="s">
        <v>1068</v>
      </c>
      <c r="C56" s="48" t="s">
        <v>78</v>
      </c>
      <c r="D56" s="338">
        <v>95.001000000000005</v>
      </c>
      <c r="E56" s="338">
        <v>96</v>
      </c>
      <c r="F56" s="339">
        <f>SUM(D56,E56)</f>
        <v>191.001</v>
      </c>
      <c r="G56" s="23">
        <v>3</v>
      </c>
      <c r="H56" s="340">
        <v>1362.0170000000001</v>
      </c>
      <c r="I56" s="49">
        <v>39</v>
      </c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ht="15.75" customHeight="1" x14ac:dyDescent="0.3">
      <c r="A57" s="20">
        <v>3</v>
      </c>
      <c r="B57" s="48" t="s">
        <v>1069</v>
      </c>
      <c r="C57" s="48" t="s">
        <v>102</v>
      </c>
      <c r="D57" s="338">
        <v>97.001999999999995</v>
      </c>
      <c r="E57" s="338">
        <v>100.003</v>
      </c>
      <c r="F57" s="339">
        <f>SUM(D57,E57)</f>
        <v>197.005</v>
      </c>
      <c r="G57" s="23">
        <v>9</v>
      </c>
      <c r="H57" s="340">
        <v>1271.0140000000001</v>
      </c>
      <c r="I57" s="49">
        <v>37</v>
      </c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</row>
    <row r="58" spans="1:25" ht="15.75" customHeight="1" x14ac:dyDescent="0.3">
      <c r="A58" s="20">
        <v>7</v>
      </c>
      <c r="B58" s="48" t="s">
        <v>1006</v>
      </c>
      <c r="C58" s="48" t="s">
        <v>529</v>
      </c>
      <c r="D58" s="338">
        <v>98.001999999999995</v>
      </c>
      <c r="E58" s="338">
        <v>94.001000000000005</v>
      </c>
      <c r="F58" s="339">
        <f>SUM(D58,E58)</f>
        <v>192.00299999999999</v>
      </c>
      <c r="G58" s="23">
        <v>4</v>
      </c>
      <c r="H58" s="340">
        <v>1354.0229999999999</v>
      </c>
      <c r="I58" s="49">
        <v>35</v>
      </c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25" ht="15.75" customHeight="1" x14ac:dyDescent="0.3">
      <c r="A59" s="20">
        <v>1</v>
      </c>
      <c r="B59" s="27" t="s">
        <v>1258</v>
      </c>
      <c r="C59" s="27" t="s">
        <v>726</v>
      </c>
      <c r="D59" s="338">
        <v>98.001000000000005</v>
      </c>
      <c r="E59" s="338">
        <v>99</v>
      </c>
      <c r="F59" s="339">
        <f>SUM(D59,E59)</f>
        <v>197.001</v>
      </c>
      <c r="G59" s="23">
        <v>8</v>
      </c>
      <c r="H59" s="339">
        <v>1358.0139999999999</v>
      </c>
      <c r="I59" s="25">
        <v>34</v>
      </c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 ht="15.75" customHeight="1" x14ac:dyDescent="0.3">
      <c r="A60" s="20">
        <v>5</v>
      </c>
      <c r="B60" s="48" t="s">
        <v>1261</v>
      </c>
      <c r="C60" s="48" t="s">
        <v>1262</v>
      </c>
      <c r="D60" s="344">
        <v>0</v>
      </c>
      <c r="E60" s="338">
        <v>100.002</v>
      </c>
      <c r="F60" s="339">
        <f>SUM(D60,E60)</f>
        <v>100.002</v>
      </c>
      <c r="G60" s="23">
        <v>2</v>
      </c>
      <c r="H60" s="340">
        <v>1259.0160000000001</v>
      </c>
      <c r="I60" s="49">
        <v>32</v>
      </c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25" ht="15.75" customHeight="1" x14ac:dyDescent="0.3">
      <c r="A61" s="372">
        <v>4</v>
      </c>
      <c r="B61" s="371" t="s">
        <v>1260</v>
      </c>
      <c r="C61" s="371" t="s">
        <v>742</v>
      </c>
      <c r="D61" s="368" t="s">
        <v>135</v>
      </c>
      <c r="E61" s="368"/>
      <c r="F61" s="369">
        <f>SUM(D61,E61)</f>
        <v>0</v>
      </c>
      <c r="G61" s="370">
        <v>0</v>
      </c>
      <c r="H61" s="343">
        <v>0</v>
      </c>
      <c r="I61" s="52">
        <v>0</v>
      </c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</row>
    <row r="62" spans="1:25" ht="15.75" customHeight="1" x14ac:dyDescent="0.3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</row>
    <row r="63" spans="1:25" ht="15.75" customHeight="1" x14ac:dyDescent="0.3">
      <c r="A63" s="43"/>
      <c r="B63" s="43" t="s">
        <v>1265</v>
      </c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</row>
    <row r="64" spans="1:25" ht="15.75" customHeight="1" x14ac:dyDescent="0.3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</row>
    <row r="65" spans="1:25" ht="15.75" customHeight="1" x14ac:dyDescent="0.3">
      <c r="A65" s="43"/>
      <c r="B65" s="10" t="s">
        <v>1266</v>
      </c>
      <c r="E65" s="40" t="s">
        <v>166</v>
      </c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</row>
    <row r="66" spans="1:25" ht="15.75" customHeight="1" x14ac:dyDescent="0.3">
      <c r="A66" s="43"/>
      <c r="B66" s="10" t="s">
        <v>167</v>
      </c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</row>
    <row r="67" spans="1:25" ht="15.75" customHeight="1" x14ac:dyDescent="0.3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</row>
    <row r="68" spans="1:25" ht="15.75" customHeight="1" x14ac:dyDescent="0.3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</row>
    <row r="69" spans="1:25" ht="15.75" customHeight="1" x14ac:dyDescent="0.3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</row>
    <row r="70" spans="1:25" ht="15.75" customHeight="1" x14ac:dyDescent="0.3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</row>
    <row r="71" spans="1:25" ht="15.75" customHeight="1" x14ac:dyDescent="0.3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</row>
    <row r="72" spans="1:25" ht="15.75" customHeight="1" x14ac:dyDescent="0.3"/>
    <row r="73" spans="1:25" ht="15.75" customHeight="1" x14ac:dyDescent="0.3"/>
    <row r="74" spans="1:25" ht="15.75" customHeight="1" x14ac:dyDescent="0.3"/>
    <row r="75" spans="1:25" ht="15.75" customHeight="1" x14ac:dyDescent="0.3"/>
    <row r="76" spans="1:25" ht="15.75" customHeight="1" x14ac:dyDescent="0.3"/>
    <row r="77" spans="1:25" ht="15.75" customHeight="1" x14ac:dyDescent="0.3"/>
    <row r="78" spans="1:25" ht="15.75" customHeight="1" x14ac:dyDescent="0.3"/>
    <row r="79" spans="1:25" ht="15.75" customHeight="1" x14ac:dyDescent="0.3"/>
    <row r="80" spans="1:25" ht="15.75" customHeight="1" x14ac:dyDescent="0.3"/>
    <row r="81" ht="15.75" customHeight="1" x14ac:dyDescent="0.3"/>
  </sheetData>
  <sortState xmlns:xlrd2="http://schemas.microsoft.com/office/spreadsheetml/2017/richdata2" ref="A53:I61">
    <sortCondition descending="1" ref="I53"/>
    <sortCondition descending="1" ref="H53"/>
  </sortState>
  <mergeCells count="1">
    <mergeCell ref="D2:I2"/>
  </mergeCells>
  <hyperlinks>
    <hyperlink ref="B2" location="'Index'!A3" tooltip="Go to the Index sheet" display="á" xr:uid="{7EF651A8-7583-4960-84A5-AE3006492D17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2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6AF506-C462-4880-BE5F-F8ABA29DC070}">
  <sheetPr codeName="Sheet26">
    <tabColor theme="5" tint="-0.249977111117893"/>
    <pageSetUpPr fitToPage="1"/>
  </sheetPr>
  <dimension ref="A1:Y81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6" width="8.7109375" style="10" customWidth="1"/>
    <col min="7" max="7" width="5" style="10" customWidth="1"/>
    <col min="8" max="8" width="9.7109375" style="10" customWidth="1"/>
    <col min="9" max="9" width="5" style="10" customWidth="1"/>
    <col min="10" max="10" width="1.7109375" style="10" customWidth="1"/>
    <col min="11" max="11" width="2.7109375" style="36" customWidth="1"/>
    <col min="12" max="13" width="20.7109375" style="10" customWidth="1"/>
    <col min="14" max="16" width="7.7109375" style="10" customWidth="1"/>
    <col min="17" max="17" width="5" style="10" customWidth="1"/>
    <col min="18" max="18" width="8.7109375" style="10" customWidth="1"/>
    <col min="19" max="21" width="5" style="10" customWidth="1"/>
    <col min="22" max="22" width="3.7109375" style="10" customWidth="1"/>
    <col min="23" max="23" width="5" style="10" customWidth="1"/>
    <col min="24" max="25" width="10.28515625" style="10"/>
  </cols>
  <sheetData>
    <row r="1" spans="1:25" ht="18" x14ac:dyDescent="0.35">
      <c r="A1" s="86"/>
      <c r="B1" s="2" t="s">
        <v>1224</v>
      </c>
      <c r="C1" s="2"/>
      <c r="D1" s="3"/>
      <c r="E1" s="3"/>
      <c r="F1" s="3"/>
      <c r="G1" s="2"/>
      <c r="H1" s="3"/>
      <c r="I1" s="4" t="s">
        <v>1225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41"/>
      <c r="D2" s="42" t="s">
        <v>3</v>
      </c>
      <c r="E2" s="42"/>
      <c r="F2" s="42"/>
      <c r="G2" s="42"/>
      <c r="H2" s="42"/>
      <c r="I2" s="42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</row>
    <row r="3" spans="1:25" ht="15.75" customHeight="1" x14ac:dyDescent="0.3">
      <c r="A3" s="1"/>
      <c r="B3" s="8" t="s">
        <v>224</v>
      </c>
      <c r="C3" s="9" t="s">
        <v>1320</v>
      </c>
      <c r="D3" s="9"/>
      <c r="E3" s="9" t="s">
        <v>1757</v>
      </c>
      <c r="F3" s="8"/>
      <c r="G3" s="8"/>
      <c r="H3" s="8"/>
      <c r="I3" s="8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327">
        <v>2</v>
      </c>
      <c r="B4" s="332" t="s">
        <v>10</v>
      </c>
      <c r="C4" s="333" t="s">
        <v>11</v>
      </c>
      <c r="D4" s="314"/>
      <c r="E4" s="334"/>
      <c r="F4" s="319" t="s">
        <v>12</v>
      </c>
      <c r="G4" s="319" t="s">
        <v>13</v>
      </c>
      <c r="H4" s="319" t="s">
        <v>14</v>
      </c>
      <c r="I4" s="320" t="s">
        <v>15</v>
      </c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44">
        <v>6</v>
      </c>
      <c r="B5" s="45" t="s">
        <v>1324</v>
      </c>
      <c r="C5" s="45" t="s">
        <v>550</v>
      </c>
      <c r="D5" s="352">
        <v>99.001999999999995</v>
      </c>
      <c r="E5" s="352">
        <v>100.003</v>
      </c>
      <c r="F5" s="365">
        <f>SUM(D5,E5)</f>
        <v>199.005</v>
      </c>
      <c r="G5" s="18">
        <v>8</v>
      </c>
      <c r="H5" s="401">
        <v>1389.0320000000002</v>
      </c>
      <c r="I5" s="46">
        <v>58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20">
        <v>3</v>
      </c>
      <c r="B6" s="48" t="s">
        <v>1305</v>
      </c>
      <c r="C6" s="48" t="s">
        <v>23</v>
      </c>
      <c r="D6" s="338">
        <v>97</v>
      </c>
      <c r="E6" s="338">
        <v>99.001999999999995</v>
      </c>
      <c r="F6" s="339">
        <f>SUM(D6,E6)</f>
        <v>196.00200000000001</v>
      </c>
      <c r="G6" s="23">
        <v>5</v>
      </c>
      <c r="H6" s="340">
        <v>1381.0170000000001</v>
      </c>
      <c r="I6" s="49">
        <v>51</v>
      </c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20">
        <v>9</v>
      </c>
      <c r="B7" s="48" t="s">
        <v>1328</v>
      </c>
      <c r="C7" s="48" t="s">
        <v>78</v>
      </c>
      <c r="D7" s="338">
        <v>98.003</v>
      </c>
      <c r="E7" s="338">
        <v>99.001999999999995</v>
      </c>
      <c r="F7" s="339">
        <f>SUM(D7,E7)</f>
        <v>197.005</v>
      </c>
      <c r="G7" s="23">
        <v>6</v>
      </c>
      <c r="H7" s="340">
        <v>1379.0230000000001</v>
      </c>
      <c r="I7" s="49">
        <v>49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20">
        <v>1</v>
      </c>
      <c r="B8" s="27" t="s">
        <v>1321</v>
      </c>
      <c r="C8" s="27" t="s">
        <v>746</v>
      </c>
      <c r="D8" s="338">
        <v>100.006</v>
      </c>
      <c r="E8" s="338">
        <v>99.001000000000005</v>
      </c>
      <c r="F8" s="339">
        <f>SUM(D8,E8)</f>
        <v>199.00700000000001</v>
      </c>
      <c r="G8" s="23">
        <v>9</v>
      </c>
      <c r="H8" s="339">
        <v>1373.0200000000002</v>
      </c>
      <c r="I8" s="25">
        <v>43</v>
      </c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20">
        <v>7</v>
      </c>
      <c r="B9" s="48" t="s">
        <v>1325</v>
      </c>
      <c r="C9" s="48" t="s">
        <v>726</v>
      </c>
      <c r="D9" s="338">
        <v>96.001000000000005</v>
      </c>
      <c r="E9" s="338">
        <v>96.001000000000005</v>
      </c>
      <c r="F9" s="339">
        <f>SUM(D9,E9)</f>
        <v>192.00200000000001</v>
      </c>
      <c r="G9" s="23">
        <v>3</v>
      </c>
      <c r="H9" s="340">
        <v>1359.0119999999999</v>
      </c>
      <c r="I9" s="49">
        <v>32</v>
      </c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ht="15.75" customHeight="1" x14ac:dyDescent="0.3">
      <c r="A10" s="47">
        <v>8</v>
      </c>
      <c r="B10" s="48" t="s">
        <v>1326</v>
      </c>
      <c r="C10" s="48" t="s">
        <v>1327</v>
      </c>
      <c r="D10" s="338">
        <v>94.001999999999995</v>
      </c>
      <c r="E10" s="338">
        <v>97.003</v>
      </c>
      <c r="F10" s="339">
        <f>SUM(D10,E10)</f>
        <v>191.005</v>
      </c>
      <c r="G10" s="23">
        <v>2</v>
      </c>
      <c r="H10" s="340">
        <v>1342.0140000000001</v>
      </c>
      <c r="I10" s="49">
        <v>24</v>
      </c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ht="15.75" customHeight="1" x14ac:dyDescent="0.3">
      <c r="A11" s="47">
        <v>4</v>
      </c>
      <c r="B11" s="48" t="s">
        <v>1323</v>
      </c>
      <c r="C11" s="48" t="s">
        <v>726</v>
      </c>
      <c r="D11" s="338">
        <v>99.001999999999995</v>
      </c>
      <c r="E11" s="338">
        <v>98.004000000000005</v>
      </c>
      <c r="F11" s="339">
        <f>SUM(D11,E11)</f>
        <v>197.006</v>
      </c>
      <c r="G11" s="23">
        <v>7</v>
      </c>
      <c r="H11" s="340">
        <v>1341.011</v>
      </c>
      <c r="I11" s="49">
        <v>21</v>
      </c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ht="15.75" customHeight="1" x14ac:dyDescent="0.3">
      <c r="A12" s="20">
        <v>5</v>
      </c>
      <c r="B12" s="48" t="s">
        <v>776</v>
      </c>
      <c r="C12" s="48" t="s">
        <v>746</v>
      </c>
      <c r="D12" s="338">
        <v>97.001000000000005</v>
      </c>
      <c r="E12" s="338">
        <v>91</v>
      </c>
      <c r="F12" s="339">
        <f>SUM(D12,E12)</f>
        <v>188.001</v>
      </c>
      <c r="G12" s="23">
        <v>1</v>
      </c>
      <c r="H12" s="340">
        <v>1339.0129999999999</v>
      </c>
      <c r="I12" s="49">
        <v>21</v>
      </c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ht="15.75" customHeight="1" x14ac:dyDescent="0.3">
      <c r="A13" s="372">
        <v>2</v>
      </c>
      <c r="B13" s="371" t="s">
        <v>1322</v>
      </c>
      <c r="C13" s="371" t="s">
        <v>757</v>
      </c>
      <c r="D13" s="368">
        <v>97.001000000000005</v>
      </c>
      <c r="E13" s="368">
        <v>96.001999999999995</v>
      </c>
      <c r="F13" s="369">
        <f>SUM(D13,E13)</f>
        <v>193.00299999999999</v>
      </c>
      <c r="G13" s="370">
        <v>4</v>
      </c>
      <c r="H13" s="343">
        <v>1343.0119999999999</v>
      </c>
      <c r="I13" s="52">
        <v>19</v>
      </c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ht="15.75" customHeight="1" x14ac:dyDescent="0.3">
      <c r="A14" s="43"/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ht="15.75" customHeight="1" x14ac:dyDescent="0.3">
      <c r="A15" s="1"/>
      <c r="B15" s="8" t="s">
        <v>246</v>
      </c>
      <c r="C15" s="9" t="s">
        <v>1329</v>
      </c>
      <c r="D15" s="9"/>
      <c r="E15" s="9" t="s">
        <v>1758</v>
      </c>
      <c r="F15" s="8"/>
      <c r="G15" s="8"/>
      <c r="H15" s="8"/>
      <c r="I15" s="8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ht="15.75" customHeight="1" x14ac:dyDescent="0.3">
      <c r="A16" s="327">
        <v>2</v>
      </c>
      <c r="B16" s="332" t="s">
        <v>10</v>
      </c>
      <c r="C16" s="333" t="s">
        <v>11</v>
      </c>
      <c r="D16" s="314"/>
      <c r="E16" s="334"/>
      <c r="F16" s="319" t="s">
        <v>12</v>
      </c>
      <c r="G16" s="319" t="s">
        <v>13</v>
      </c>
      <c r="H16" s="319" t="s">
        <v>14</v>
      </c>
      <c r="I16" s="320" t="s">
        <v>15</v>
      </c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ht="15.75" customHeight="1" x14ac:dyDescent="0.3">
      <c r="A17" s="44">
        <v>4</v>
      </c>
      <c r="B17" s="45" t="s">
        <v>164</v>
      </c>
      <c r="C17" s="45" t="s">
        <v>69</v>
      </c>
      <c r="D17" s="352">
        <v>100.005</v>
      </c>
      <c r="E17" s="352">
        <v>99</v>
      </c>
      <c r="F17" s="365">
        <f>SUM(D17,E17)</f>
        <v>199.005</v>
      </c>
      <c r="G17" s="18">
        <v>8</v>
      </c>
      <c r="H17" s="401">
        <v>1379.0250000000001</v>
      </c>
      <c r="I17" s="46">
        <v>51</v>
      </c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ht="15.75" customHeight="1" x14ac:dyDescent="0.3">
      <c r="A18" s="20">
        <v>7</v>
      </c>
      <c r="B18" s="48" t="s">
        <v>1331</v>
      </c>
      <c r="C18" s="48" t="s">
        <v>73</v>
      </c>
      <c r="D18" s="338">
        <v>100.002</v>
      </c>
      <c r="E18" s="338">
        <v>99.003</v>
      </c>
      <c r="F18" s="339">
        <f>SUM(D18,E18)</f>
        <v>199.005</v>
      </c>
      <c r="G18" s="23">
        <v>8</v>
      </c>
      <c r="H18" s="340">
        <v>1380.02</v>
      </c>
      <c r="I18" s="49">
        <v>47</v>
      </c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ht="15.75" customHeight="1" x14ac:dyDescent="0.3">
      <c r="A19" s="47">
        <v>8</v>
      </c>
      <c r="B19" s="48" t="s">
        <v>1306</v>
      </c>
      <c r="C19" s="48" t="s">
        <v>78</v>
      </c>
      <c r="D19" s="338">
        <v>99.001999999999995</v>
      </c>
      <c r="E19" s="338">
        <v>98.001000000000005</v>
      </c>
      <c r="F19" s="339">
        <f>SUM(D19,E19)</f>
        <v>197.00299999999999</v>
      </c>
      <c r="G19" s="23">
        <v>6</v>
      </c>
      <c r="H19" s="340">
        <v>1372.0169999999998</v>
      </c>
      <c r="I19" s="49">
        <v>42</v>
      </c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ht="15.75" customHeight="1" x14ac:dyDescent="0.3">
      <c r="A20" s="20">
        <v>5</v>
      </c>
      <c r="B20" s="48" t="s">
        <v>1330</v>
      </c>
      <c r="C20" s="48" t="s">
        <v>30</v>
      </c>
      <c r="D20" s="338">
        <v>100.002</v>
      </c>
      <c r="E20" s="338">
        <v>100.001</v>
      </c>
      <c r="F20" s="339">
        <f>SUM(D20,E20)</f>
        <v>200.00299999999999</v>
      </c>
      <c r="G20" s="23">
        <v>9</v>
      </c>
      <c r="H20" s="340">
        <v>1367.02</v>
      </c>
      <c r="I20" s="49">
        <v>39</v>
      </c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ht="15.75" customHeight="1" x14ac:dyDescent="0.3">
      <c r="A21" s="47">
        <v>2</v>
      </c>
      <c r="B21" s="48" t="s">
        <v>1268</v>
      </c>
      <c r="C21" s="48" t="s">
        <v>102</v>
      </c>
      <c r="D21" s="338">
        <v>94.001000000000005</v>
      </c>
      <c r="E21" s="338">
        <v>97.001999999999995</v>
      </c>
      <c r="F21" s="339">
        <f>SUM(D21,E21)</f>
        <v>191.00299999999999</v>
      </c>
      <c r="G21" s="23">
        <v>1</v>
      </c>
      <c r="H21" s="340">
        <v>1365.0259999999998</v>
      </c>
      <c r="I21" s="49">
        <v>39</v>
      </c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ht="15.75" customHeight="1" x14ac:dyDescent="0.3">
      <c r="A22" s="20">
        <v>9</v>
      </c>
      <c r="B22" s="48" t="s">
        <v>1016</v>
      </c>
      <c r="C22" s="48" t="s">
        <v>757</v>
      </c>
      <c r="D22" s="338">
        <v>98.001000000000005</v>
      </c>
      <c r="E22" s="338">
        <v>96.001999999999995</v>
      </c>
      <c r="F22" s="339">
        <f>SUM(D22,E22)</f>
        <v>194.00299999999999</v>
      </c>
      <c r="G22" s="23">
        <v>3</v>
      </c>
      <c r="H22" s="340">
        <v>1358.0159999999998</v>
      </c>
      <c r="I22" s="49">
        <v>32</v>
      </c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ht="15.75" customHeight="1" x14ac:dyDescent="0.3">
      <c r="A23" s="20">
        <v>1</v>
      </c>
      <c r="B23" s="27" t="s">
        <v>370</v>
      </c>
      <c r="C23" s="27" t="s">
        <v>338</v>
      </c>
      <c r="D23" s="338">
        <v>96.001000000000005</v>
      </c>
      <c r="E23" s="338">
        <v>96.001000000000005</v>
      </c>
      <c r="F23" s="339">
        <f>SUM(D23,E23)</f>
        <v>192.00200000000001</v>
      </c>
      <c r="G23" s="23">
        <v>2</v>
      </c>
      <c r="H23" s="339">
        <v>1358.0149999999999</v>
      </c>
      <c r="I23" s="25">
        <v>30</v>
      </c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ht="15.75" customHeight="1" x14ac:dyDescent="0.3">
      <c r="A24" s="47">
        <v>6</v>
      </c>
      <c r="B24" s="48" t="s">
        <v>1178</v>
      </c>
      <c r="C24" s="48" t="s">
        <v>73</v>
      </c>
      <c r="D24" s="338">
        <v>98</v>
      </c>
      <c r="E24" s="338">
        <v>97</v>
      </c>
      <c r="F24" s="339">
        <f>SUM(D24,E24)</f>
        <v>195</v>
      </c>
      <c r="G24" s="23">
        <v>4</v>
      </c>
      <c r="H24" s="340">
        <v>1344.008</v>
      </c>
      <c r="I24" s="49">
        <v>20</v>
      </c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ht="15.75" customHeight="1" x14ac:dyDescent="0.3">
      <c r="A25" s="366">
        <v>3</v>
      </c>
      <c r="B25" s="371" t="s">
        <v>1303</v>
      </c>
      <c r="C25" s="371" t="s">
        <v>521</v>
      </c>
      <c r="D25" s="368">
        <v>97.001000000000005</v>
      </c>
      <c r="E25" s="368">
        <v>99.001999999999995</v>
      </c>
      <c r="F25" s="369">
        <f>SUM(D25,E25)</f>
        <v>196.00299999999999</v>
      </c>
      <c r="G25" s="370">
        <v>5</v>
      </c>
      <c r="H25" s="343">
        <v>1339.009</v>
      </c>
      <c r="I25" s="52">
        <v>17</v>
      </c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ht="15.75" customHeight="1" x14ac:dyDescent="0.3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ht="15.75" customHeight="1" x14ac:dyDescent="0.3">
      <c r="A27" s="1"/>
      <c r="B27" s="8" t="s">
        <v>249</v>
      </c>
      <c r="C27" s="9" t="s">
        <v>1332</v>
      </c>
      <c r="D27" s="9"/>
      <c r="E27" s="9" t="s">
        <v>1754</v>
      </c>
      <c r="F27" s="8"/>
      <c r="G27" s="8"/>
      <c r="H27" s="8"/>
      <c r="I27" s="8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ht="15.75" customHeight="1" x14ac:dyDescent="0.3">
      <c r="A28" s="327">
        <v>2</v>
      </c>
      <c r="B28" s="332" t="s">
        <v>10</v>
      </c>
      <c r="C28" s="333" t="s">
        <v>11</v>
      </c>
      <c r="D28" s="314"/>
      <c r="E28" s="334"/>
      <c r="F28" s="319" t="s">
        <v>12</v>
      </c>
      <c r="G28" s="319" t="s">
        <v>13</v>
      </c>
      <c r="H28" s="319" t="s">
        <v>14</v>
      </c>
      <c r="I28" s="320" t="s">
        <v>15</v>
      </c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ht="15.75" customHeight="1" x14ac:dyDescent="0.3">
      <c r="A29" s="15">
        <v>1</v>
      </c>
      <c r="B29" s="16" t="s">
        <v>101</v>
      </c>
      <c r="C29" s="16" t="s">
        <v>102</v>
      </c>
      <c r="D29" s="352">
        <v>100.001</v>
      </c>
      <c r="E29" s="352">
        <v>94.001000000000005</v>
      </c>
      <c r="F29" s="365">
        <f>SUM(D29,E29)</f>
        <v>194.00200000000001</v>
      </c>
      <c r="G29" s="18">
        <v>4</v>
      </c>
      <c r="H29" s="365">
        <v>1365.0170000000001</v>
      </c>
      <c r="I29" s="39">
        <v>55</v>
      </c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ht="15.75" customHeight="1" x14ac:dyDescent="0.3">
      <c r="A30" s="47">
        <v>4</v>
      </c>
      <c r="B30" s="48" t="s">
        <v>1334</v>
      </c>
      <c r="C30" s="48" t="s">
        <v>1151</v>
      </c>
      <c r="D30" s="338">
        <v>99.001999999999995</v>
      </c>
      <c r="E30" s="338">
        <v>99.001999999999995</v>
      </c>
      <c r="F30" s="339">
        <f>SUM(D30,E30)</f>
        <v>198.00399999999999</v>
      </c>
      <c r="G30" s="23">
        <v>8</v>
      </c>
      <c r="H30" s="340">
        <v>1367.019</v>
      </c>
      <c r="I30" s="49">
        <v>46</v>
      </c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ht="15.75" customHeight="1" x14ac:dyDescent="0.3">
      <c r="A31" s="20">
        <v>3</v>
      </c>
      <c r="B31" s="48" t="s">
        <v>1190</v>
      </c>
      <c r="C31" s="48" t="s">
        <v>69</v>
      </c>
      <c r="D31" s="338">
        <v>96.001999999999995</v>
      </c>
      <c r="E31" s="338">
        <v>98.001000000000005</v>
      </c>
      <c r="F31" s="339">
        <f>SUM(D31,E31)</f>
        <v>194.00299999999999</v>
      </c>
      <c r="G31" s="23">
        <v>6</v>
      </c>
      <c r="H31" s="340">
        <v>1347.0149999999999</v>
      </c>
      <c r="I31" s="49">
        <v>43</v>
      </c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ht="15.75" customHeight="1" x14ac:dyDescent="0.3">
      <c r="A32" s="47">
        <v>8</v>
      </c>
      <c r="B32" s="48" t="s">
        <v>1336</v>
      </c>
      <c r="C32" s="48" t="s">
        <v>1327</v>
      </c>
      <c r="D32" s="338">
        <v>98.003</v>
      </c>
      <c r="E32" s="338">
        <v>98</v>
      </c>
      <c r="F32" s="339">
        <f>SUM(D32,E32)</f>
        <v>196.00299999999999</v>
      </c>
      <c r="G32" s="23">
        <v>7</v>
      </c>
      <c r="H32" s="340">
        <v>1354.0179999999998</v>
      </c>
      <c r="I32" s="49">
        <v>41</v>
      </c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ht="15.75" customHeight="1" x14ac:dyDescent="0.3">
      <c r="A33" s="20">
        <v>9</v>
      </c>
      <c r="B33" s="48" t="s">
        <v>1337</v>
      </c>
      <c r="C33" s="48" t="s">
        <v>102</v>
      </c>
      <c r="D33" s="338">
        <v>100.002</v>
      </c>
      <c r="E33" s="338">
        <v>99.001999999999995</v>
      </c>
      <c r="F33" s="339">
        <f>SUM(D33,E33)</f>
        <v>199.00399999999999</v>
      </c>
      <c r="G33" s="23">
        <v>9</v>
      </c>
      <c r="H33" s="340">
        <v>1346.0149999999999</v>
      </c>
      <c r="I33" s="49">
        <v>35</v>
      </c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ht="15.75" customHeight="1" x14ac:dyDescent="0.3">
      <c r="A34" s="20">
        <v>5</v>
      </c>
      <c r="B34" s="48" t="s">
        <v>163</v>
      </c>
      <c r="C34" s="48" t="s">
        <v>267</v>
      </c>
      <c r="D34" s="338">
        <v>97.001000000000005</v>
      </c>
      <c r="E34" s="338">
        <v>97.001999999999995</v>
      </c>
      <c r="F34" s="339">
        <f>SUM(D34,E34)</f>
        <v>194.00299999999999</v>
      </c>
      <c r="G34" s="23">
        <v>6</v>
      </c>
      <c r="H34" s="340">
        <v>1346.0139999999999</v>
      </c>
      <c r="I34" s="49">
        <v>35</v>
      </c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ht="15.75" customHeight="1" x14ac:dyDescent="0.3">
      <c r="A35" s="47">
        <v>6</v>
      </c>
      <c r="B35" s="48" t="s">
        <v>346</v>
      </c>
      <c r="C35" s="48" t="s">
        <v>30</v>
      </c>
      <c r="D35" s="338">
        <v>97.001000000000005</v>
      </c>
      <c r="E35" s="338">
        <v>96.001000000000005</v>
      </c>
      <c r="F35" s="339">
        <f>SUM(D35,E35)</f>
        <v>193.00200000000001</v>
      </c>
      <c r="G35" s="23">
        <v>2</v>
      </c>
      <c r="H35" s="340">
        <v>1345.0099999999998</v>
      </c>
      <c r="I35" s="49">
        <v>34</v>
      </c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ht="15.75" customHeight="1" x14ac:dyDescent="0.3">
      <c r="A36" s="20">
        <v>7</v>
      </c>
      <c r="B36" s="48" t="s">
        <v>1335</v>
      </c>
      <c r="C36" s="48" t="s">
        <v>89</v>
      </c>
      <c r="D36" s="338">
        <v>97</v>
      </c>
      <c r="E36" s="338">
        <v>96.003</v>
      </c>
      <c r="F36" s="339">
        <f>SUM(D36,E36)</f>
        <v>193.00299999999999</v>
      </c>
      <c r="G36" s="23">
        <v>3</v>
      </c>
      <c r="H36" s="340">
        <v>1137.0059999999999</v>
      </c>
      <c r="I36" s="49">
        <v>16</v>
      </c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ht="15.75" customHeight="1" x14ac:dyDescent="0.3">
      <c r="A37" s="372">
        <v>2</v>
      </c>
      <c r="B37" s="371" t="s">
        <v>1333</v>
      </c>
      <c r="C37" s="371" t="s">
        <v>43</v>
      </c>
      <c r="D37" s="368">
        <v>97.003</v>
      </c>
      <c r="E37" s="368">
        <v>91.001000000000005</v>
      </c>
      <c r="F37" s="369">
        <f>SUM(D37,E37)</f>
        <v>188.00400000000002</v>
      </c>
      <c r="G37" s="370">
        <v>1</v>
      </c>
      <c r="H37" s="343">
        <v>1271.0079999999998</v>
      </c>
      <c r="I37" s="52">
        <v>13</v>
      </c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ht="15.75" customHeight="1" x14ac:dyDescent="0.3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ht="15.75" customHeight="1" x14ac:dyDescent="0.3">
      <c r="A39" s="1"/>
      <c r="B39" s="8" t="s">
        <v>1094</v>
      </c>
      <c r="C39" s="9" t="s">
        <v>1338</v>
      </c>
      <c r="D39" s="9"/>
      <c r="E39" s="9" t="s">
        <v>1759</v>
      </c>
      <c r="F39" s="8"/>
      <c r="G39" s="8"/>
      <c r="H39" s="8"/>
      <c r="I39" s="8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ht="15.75" customHeight="1" x14ac:dyDescent="0.3">
      <c r="A40" s="327">
        <v>2</v>
      </c>
      <c r="B40" s="332" t="s">
        <v>10</v>
      </c>
      <c r="C40" s="333" t="s">
        <v>11</v>
      </c>
      <c r="D40" s="314"/>
      <c r="E40" s="334"/>
      <c r="F40" s="319" t="s">
        <v>12</v>
      </c>
      <c r="G40" s="319" t="s">
        <v>13</v>
      </c>
      <c r="H40" s="319" t="s">
        <v>14</v>
      </c>
      <c r="I40" s="320" t="s">
        <v>15</v>
      </c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ht="15.75" customHeight="1" x14ac:dyDescent="0.3">
      <c r="A41" s="44">
        <v>4</v>
      </c>
      <c r="B41" s="45" t="s">
        <v>1302</v>
      </c>
      <c r="C41" s="45" t="s">
        <v>102</v>
      </c>
      <c r="D41" s="352">
        <v>97.003</v>
      </c>
      <c r="E41" s="352">
        <v>99.003</v>
      </c>
      <c r="F41" s="365">
        <f>SUM(D41,E41)</f>
        <v>196.006</v>
      </c>
      <c r="G41" s="18">
        <v>8</v>
      </c>
      <c r="H41" s="401">
        <v>1372.0210000000002</v>
      </c>
      <c r="I41" s="46">
        <v>53</v>
      </c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ht="15.75" customHeight="1" x14ac:dyDescent="0.3">
      <c r="A42" s="47">
        <v>6</v>
      </c>
      <c r="B42" s="48" t="s">
        <v>1341</v>
      </c>
      <c r="C42" s="48" t="s">
        <v>746</v>
      </c>
      <c r="D42" s="338">
        <v>100</v>
      </c>
      <c r="E42" s="338">
        <v>99.004000000000005</v>
      </c>
      <c r="F42" s="339">
        <f>SUM(D42,E42)</f>
        <v>199.00400000000002</v>
      </c>
      <c r="G42" s="23">
        <v>9</v>
      </c>
      <c r="H42" s="340">
        <v>1371.0219999999999</v>
      </c>
      <c r="I42" s="49">
        <v>52</v>
      </c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ht="15.75" customHeight="1" x14ac:dyDescent="0.3">
      <c r="A43" s="47">
        <v>8</v>
      </c>
      <c r="B43" s="48" t="s">
        <v>1343</v>
      </c>
      <c r="C43" s="48" t="s">
        <v>746</v>
      </c>
      <c r="D43" s="338">
        <v>100.003</v>
      </c>
      <c r="E43" s="338">
        <v>96.001999999999995</v>
      </c>
      <c r="F43" s="339">
        <f>SUM(D43,E43)</f>
        <v>196.005</v>
      </c>
      <c r="G43" s="23">
        <v>7</v>
      </c>
      <c r="H43" s="340">
        <v>1357.02</v>
      </c>
      <c r="I43" s="49">
        <v>46</v>
      </c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ht="15.75" customHeight="1" x14ac:dyDescent="0.3">
      <c r="A44" s="20">
        <v>9</v>
      </c>
      <c r="B44" s="48" t="s">
        <v>1271</v>
      </c>
      <c r="C44" s="48" t="s">
        <v>746</v>
      </c>
      <c r="D44" s="338">
        <v>98.001999999999995</v>
      </c>
      <c r="E44" s="338">
        <v>98</v>
      </c>
      <c r="F44" s="339">
        <f>SUM(D44,E44)</f>
        <v>196.00200000000001</v>
      </c>
      <c r="G44" s="23">
        <v>6</v>
      </c>
      <c r="H44" s="340">
        <v>1357.011</v>
      </c>
      <c r="I44" s="49">
        <v>44</v>
      </c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ht="15.75" customHeight="1" x14ac:dyDescent="0.3">
      <c r="A45" s="47">
        <v>2</v>
      </c>
      <c r="B45" s="48" t="s">
        <v>1299</v>
      </c>
      <c r="C45" s="48" t="s">
        <v>742</v>
      </c>
      <c r="D45" s="338">
        <v>98.001999999999995</v>
      </c>
      <c r="E45" s="338">
        <v>96</v>
      </c>
      <c r="F45" s="339">
        <f>SUM(D45,E45)</f>
        <v>194.00200000000001</v>
      </c>
      <c r="G45" s="23">
        <v>5</v>
      </c>
      <c r="H45" s="340">
        <v>1356.0170000000001</v>
      </c>
      <c r="I45" s="49">
        <v>40</v>
      </c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ht="15.75" customHeight="1" x14ac:dyDescent="0.3">
      <c r="A46" s="20">
        <v>5</v>
      </c>
      <c r="B46" s="48" t="s">
        <v>1340</v>
      </c>
      <c r="C46" s="48" t="s">
        <v>351</v>
      </c>
      <c r="D46" s="338">
        <v>94</v>
      </c>
      <c r="E46" s="338">
        <v>98.001000000000005</v>
      </c>
      <c r="F46" s="339">
        <f>SUM(D46,E46)</f>
        <v>192.001</v>
      </c>
      <c r="G46" s="23">
        <v>3</v>
      </c>
      <c r="H46" s="340">
        <v>1343.01</v>
      </c>
      <c r="I46" s="49">
        <v>33</v>
      </c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ht="15.75" customHeight="1" x14ac:dyDescent="0.3">
      <c r="A47" s="20">
        <v>7</v>
      </c>
      <c r="B47" s="48" t="s">
        <v>1342</v>
      </c>
      <c r="C47" s="48" t="s">
        <v>39</v>
      </c>
      <c r="D47" s="338">
        <v>96.001000000000005</v>
      </c>
      <c r="E47" s="338">
        <v>96.001999999999995</v>
      </c>
      <c r="F47" s="339">
        <f>SUM(D47,E47)</f>
        <v>192.00299999999999</v>
      </c>
      <c r="G47" s="23">
        <v>4</v>
      </c>
      <c r="H47" s="340">
        <v>1311.01</v>
      </c>
      <c r="I47" s="49">
        <v>22</v>
      </c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ht="15.75" customHeight="1" x14ac:dyDescent="0.3">
      <c r="A48" s="20">
        <v>3</v>
      </c>
      <c r="B48" s="48" t="s">
        <v>1300</v>
      </c>
      <c r="C48" s="48" t="s">
        <v>1301</v>
      </c>
      <c r="D48" s="338" t="s">
        <v>135</v>
      </c>
      <c r="E48" s="338"/>
      <c r="F48" s="339">
        <f>SUM(D48,E48)</f>
        <v>0</v>
      </c>
      <c r="G48" s="23">
        <v>0</v>
      </c>
      <c r="H48" s="340">
        <v>753.00599999999997</v>
      </c>
      <c r="I48" s="49">
        <v>13</v>
      </c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ht="15.75" customHeight="1" x14ac:dyDescent="0.3">
      <c r="A49" s="366">
        <v>1</v>
      </c>
      <c r="B49" s="367" t="s">
        <v>1339</v>
      </c>
      <c r="C49" s="367" t="s">
        <v>43</v>
      </c>
      <c r="D49" s="368">
        <v>89.001000000000005</v>
      </c>
      <c r="E49" s="368">
        <v>83</v>
      </c>
      <c r="F49" s="369">
        <f>SUM(D49,E49)</f>
        <v>172.001</v>
      </c>
      <c r="G49" s="370">
        <v>2</v>
      </c>
      <c r="H49" s="342">
        <v>1237.0049999999999</v>
      </c>
      <c r="I49" s="55">
        <v>11</v>
      </c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ht="15.75" customHeight="1" x14ac:dyDescent="0.3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ht="15.75" customHeight="1" x14ac:dyDescent="0.3">
      <c r="A51" s="1"/>
      <c r="B51" s="8" t="s">
        <v>1344</v>
      </c>
      <c r="C51" s="9" t="s">
        <v>1345</v>
      </c>
      <c r="D51" s="9"/>
      <c r="E51" s="9" t="s">
        <v>613</v>
      </c>
      <c r="F51" s="8"/>
      <c r="G51" s="8"/>
      <c r="H51" s="8"/>
      <c r="I51" s="8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ht="15.75" customHeight="1" x14ac:dyDescent="0.3">
      <c r="A52" s="327">
        <v>2</v>
      </c>
      <c r="B52" s="332" t="s">
        <v>10</v>
      </c>
      <c r="C52" s="333" t="s">
        <v>11</v>
      </c>
      <c r="D52" s="314"/>
      <c r="E52" s="334"/>
      <c r="F52" s="319" t="s">
        <v>12</v>
      </c>
      <c r="G52" s="319" t="s">
        <v>13</v>
      </c>
      <c r="H52" s="319" t="s">
        <v>14</v>
      </c>
      <c r="I52" s="320" t="s">
        <v>15</v>
      </c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ht="15.75" customHeight="1" x14ac:dyDescent="0.3">
      <c r="A53" s="15">
        <v>7</v>
      </c>
      <c r="B53" s="45" t="s">
        <v>1350</v>
      </c>
      <c r="C53" s="45" t="s">
        <v>746</v>
      </c>
      <c r="D53" s="352">
        <v>98</v>
      </c>
      <c r="E53" s="352">
        <v>98.001999999999995</v>
      </c>
      <c r="F53" s="365">
        <f>SUM(D53,E53)</f>
        <v>196.00200000000001</v>
      </c>
      <c r="G53" s="18">
        <v>8</v>
      </c>
      <c r="H53" s="401">
        <v>1360.0170000000001</v>
      </c>
      <c r="I53" s="46">
        <v>54</v>
      </c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ht="15.75" customHeight="1" x14ac:dyDescent="0.3">
      <c r="A54" s="47">
        <v>4</v>
      </c>
      <c r="B54" s="48" t="s">
        <v>1348</v>
      </c>
      <c r="C54" s="48" t="s">
        <v>1151</v>
      </c>
      <c r="D54" s="338">
        <v>98.001000000000005</v>
      </c>
      <c r="E54" s="338">
        <v>98.003</v>
      </c>
      <c r="F54" s="339">
        <f>SUM(D54,E54)</f>
        <v>196.00400000000002</v>
      </c>
      <c r="G54" s="23">
        <v>9</v>
      </c>
      <c r="H54" s="340">
        <v>1348.0120000000002</v>
      </c>
      <c r="I54" s="49">
        <v>47</v>
      </c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ht="15.75" customHeight="1" x14ac:dyDescent="0.3">
      <c r="A55" s="47">
        <v>2</v>
      </c>
      <c r="B55" s="48" t="s">
        <v>1347</v>
      </c>
      <c r="C55" s="48" t="s">
        <v>529</v>
      </c>
      <c r="D55" s="338">
        <v>0</v>
      </c>
      <c r="E55" s="338">
        <v>0</v>
      </c>
      <c r="F55" s="339">
        <f>SUM(D55,E55)</f>
        <v>0</v>
      </c>
      <c r="G55" s="23">
        <v>0</v>
      </c>
      <c r="H55" s="340">
        <v>1163.0170000000001</v>
      </c>
      <c r="I55" s="49">
        <v>46</v>
      </c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ht="15.75" customHeight="1" x14ac:dyDescent="0.3">
      <c r="A56" s="20">
        <v>3</v>
      </c>
      <c r="B56" s="48" t="s">
        <v>998</v>
      </c>
      <c r="C56" s="48" t="s">
        <v>104</v>
      </c>
      <c r="D56" s="338">
        <v>97.001000000000005</v>
      </c>
      <c r="E56" s="338">
        <v>97.003</v>
      </c>
      <c r="F56" s="339">
        <f>SUM(D56,E56)</f>
        <v>194.00400000000002</v>
      </c>
      <c r="G56" s="23">
        <v>7</v>
      </c>
      <c r="H56" s="340">
        <v>1154.01</v>
      </c>
      <c r="I56" s="49">
        <v>39</v>
      </c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ht="15.75" customHeight="1" x14ac:dyDescent="0.3">
      <c r="A57" s="20">
        <v>1</v>
      </c>
      <c r="B57" s="27" t="s">
        <v>1346</v>
      </c>
      <c r="C57" s="27" t="s">
        <v>102</v>
      </c>
      <c r="D57" s="338">
        <v>94.001000000000005</v>
      </c>
      <c r="E57" s="338">
        <v>84</v>
      </c>
      <c r="F57" s="339">
        <f>SUM(D57,E57)</f>
        <v>178.001</v>
      </c>
      <c r="G57" s="23">
        <v>5</v>
      </c>
      <c r="H57" s="339">
        <v>1308.0119999999997</v>
      </c>
      <c r="I57" s="25">
        <v>37</v>
      </c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</row>
    <row r="58" spans="1:25" ht="15.75" customHeight="1" x14ac:dyDescent="0.3">
      <c r="A58" s="20">
        <v>9</v>
      </c>
      <c r="B58" s="48" t="s">
        <v>1352</v>
      </c>
      <c r="C58" s="48" t="s">
        <v>127</v>
      </c>
      <c r="D58" s="338" t="s">
        <v>135</v>
      </c>
      <c r="E58" s="338"/>
      <c r="F58" s="339">
        <f>SUM(D58,E58)</f>
        <v>0</v>
      </c>
      <c r="G58" s="23">
        <v>0</v>
      </c>
      <c r="H58" s="340">
        <v>1136.0069999999998</v>
      </c>
      <c r="I58" s="49">
        <v>32</v>
      </c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25" ht="15.75" customHeight="1" x14ac:dyDescent="0.3">
      <c r="A59" s="47">
        <v>6</v>
      </c>
      <c r="B59" s="48" t="s">
        <v>1304</v>
      </c>
      <c r="C59" s="48" t="s">
        <v>102</v>
      </c>
      <c r="D59" s="338">
        <v>95.001000000000005</v>
      </c>
      <c r="E59" s="338">
        <v>92.001000000000005</v>
      </c>
      <c r="F59" s="339">
        <f>SUM(D59,E59)</f>
        <v>187.00200000000001</v>
      </c>
      <c r="G59" s="23">
        <v>6</v>
      </c>
      <c r="H59" s="340">
        <v>1309.0029999999999</v>
      </c>
      <c r="I59" s="49">
        <v>29</v>
      </c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 ht="15.75" customHeight="1" x14ac:dyDescent="0.3">
      <c r="A60" s="20">
        <v>5</v>
      </c>
      <c r="B60" s="48" t="s">
        <v>1349</v>
      </c>
      <c r="C60" s="48" t="s">
        <v>102</v>
      </c>
      <c r="D60" s="338" t="s">
        <v>135</v>
      </c>
      <c r="E60" s="338"/>
      <c r="F60" s="339">
        <f>SUM(D60,E60)</f>
        <v>0</v>
      </c>
      <c r="G60" s="23">
        <v>0</v>
      </c>
      <c r="H60" s="340">
        <v>0</v>
      </c>
      <c r="I60" s="49">
        <v>0</v>
      </c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25" ht="15.75" customHeight="1" x14ac:dyDescent="0.3">
      <c r="A61" s="372">
        <v>8</v>
      </c>
      <c r="B61" s="371" t="s">
        <v>1351</v>
      </c>
      <c r="C61" s="371" t="s">
        <v>43</v>
      </c>
      <c r="D61" s="368" t="s">
        <v>79</v>
      </c>
      <c r="E61" s="368"/>
      <c r="F61" s="369">
        <f>SUM(D61,E61)</f>
        <v>0</v>
      </c>
      <c r="G61" s="370">
        <v>0</v>
      </c>
      <c r="H61" s="343">
        <v>0</v>
      </c>
      <c r="I61" s="52">
        <v>0</v>
      </c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</row>
    <row r="62" spans="1:25" ht="15.75" customHeight="1" x14ac:dyDescent="0.3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</row>
    <row r="63" spans="1:25" ht="15.75" customHeight="1" x14ac:dyDescent="0.3">
      <c r="A63" s="43"/>
      <c r="B63" s="43" t="s">
        <v>1265</v>
      </c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</row>
    <row r="64" spans="1:25" ht="15.75" customHeight="1" x14ac:dyDescent="0.3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</row>
    <row r="65" spans="1:25" ht="15.75" customHeight="1" x14ac:dyDescent="0.3">
      <c r="A65" s="43"/>
      <c r="B65" s="10" t="s">
        <v>1266</v>
      </c>
      <c r="E65" s="40" t="s">
        <v>166</v>
      </c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</row>
    <row r="66" spans="1:25" ht="15.75" customHeight="1" x14ac:dyDescent="0.3">
      <c r="A66" s="43"/>
      <c r="B66" s="10" t="s">
        <v>167</v>
      </c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</row>
    <row r="67" spans="1:25" ht="15.75" customHeight="1" x14ac:dyDescent="0.3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</row>
    <row r="68" spans="1:25" ht="15.75" customHeight="1" x14ac:dyDescent="0.3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</row>
    <row r="69" spans="1:25" ht="15.75" customHeight="1" x14ac:dyDescent="0.3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</row>
    <row r="70" spans="1:25" ht="15.75" customHeight="1" x14ac:dyDescent="0.3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</row>
    <row r="71" spans="1:25" ht="15.75" customHeight="1" x14ac:dyDescent="0.3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</row>
    <row r="72" spans="1:25" ht="15.75" customHeight="1" x14ac:dyDescent="0.3"/>
    <row r="73" spans="1:25" ht="15.75" customHeight="1" x14ac:dyDescent="0.3"/>
    <row r="74" spans="1:25" ht="15.75" customHeight="1" x14ac:dyDescent="0.3"/>
    <row r="75" spans="1:25" ht="15.75" customHeight="1" x14ac:dyDescent="0.3"/>
    <row r="76" spans="1:25" ht="15.75" customHeight="1" x14ac:dyDescent="0.3"/>
    <row r="77" spans="1:25" ht="15.75" customHeight="1" x14ac:dyDescent="0.3"/>
    <row r="78" spans="1:25" ht="15.75" customHeight="1" x14ac:dyDescent="0.3"/>
    <row r="79" spans="1:25" ht="15.75" customHeight="1" x14ac:dyDescent="0.3"/>
    <row r="80" spans="1:25" ht="15.75" customHeight="1" x14ac:dyDescent="0.3"/>
    <row r="81" ht="15.75" customHeight="1" x14ac:dyDescent="0.3"/>
  </sheetData>
  <sortState xmlns:xlrd2="http://schemas.microsoft.com/office/spreadsheetml/2017/richdata2" ref="A53:I61">
    <sortCondition descending="1" ref="I53"/>
    <sortCondition descending="1" ref="H53"/>
  </sortState>
  <mergeCells count="1">
    <mergeCell ref="D2:I2"/>
  </mergeCells>
  <hyperlinks>
    <hyperlink ref="B2" location="'Index'!A3" tooltip="Go to the Index sheet" display="á" xr:uid="{53E58BE0-1743-469B-9B52-599DC1D3F3BB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2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38D8B-7E51-41D6-AFF3-8419EDDDD284}">
  <sheetPr codeName="Sheet27">
    <tabColor theme="5" tint="-0.249977111117893"/>
    <pageSetUpPr fitToPage="1"/>
  </sheetPr>
  <dimension ref="A1:Y81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6" width="8.7109375" style="10" customWidth="1"/>
    <col min="7" max="7" width="5" style="10" customWidth="1"/>
    <col min="8" max="8" width="9.7109375" style="10" customWidth="1"/>
    <col min="9" max="9" width="5" style="10" customWidth="1"/>
    <col min="10" max="10" width="1.7109375" style="10" customWidth="1"/>
    <col min="11" max="11" width="2.7109375" style="36" customWidth="1"/>
    <col min="12" max="13" width="20.7109375" style="10" customWidth="1"/>
    <col min="14" max="16" width="7.7109375" style="10" customWidth="1"/>
    <col min="17" max="17" width="5" style="10" customWidth="1"/>
    <col min="18" max="18" width="8.7109375" style="10" customWidth="1"/>
    <col min="19" max="21" width="5" style="10" customWidth="1"/>
    <col min="22" max="22" width="3.7109375" style="10" customWidth="1"/>
    <col min="23" max="23" width="5" style="10" customWidth="1"/>
    <col min="24" max="25" width="10.28515625" style="10"/>
  </cols>
  <sheetData>
    <row r="1" spans="1:25" ht="18" x14ac:dyDescent="0.35">
      <c r="A1" s="86"/>
      <c r="B1" s="2" t="s">
        <v>1224</v>
      </c>
      <c r="C1" s="2"/>
      <c r="D1" s="3"/>
      <c r="E1" s="3"/>
      <c r="F1" s="3"/>
      <c r="G1" s="2"/>
      <c r="H1" s="3"/>
      <c r="I1" s="4" t="s">
        <v>1225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41"/>
      <c r="D2" s="42" t="s">
        <v>3</v>
      </c>
      <c r="E2" s="42"/>
      <c r="F2" s="42"/>
      <c r="G2" s="42"/>
      <c r="H2" s="42"/>
      <c r="I2" s="42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</row>
    <row r="3" spans="1:25" ht="15.75" customHeight="1" x14ac:dyDescent="0.3">
      <c r="A3" s="1"/>
      <c r="B3" s="8" t="s">
        <v>1353</v>
      </c>
      <c r="C3" s="9" t="s">
        <v>1354</v>
      </c>
      <c r="D3" s="9"/>
      <c r="E3" s="9" t="s">
        <v>1760</v>
      </c>
      <c r="F3" s="8"/>
      <c r="G3" s="8"/>
      <c r="H3" s="8"/>
      <c r="I3" s="8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327">
        <v>2</v>
      </c>
      <c r="B4" s="332" t="s">
        <v>10</v>
      </c>
      <c r="C4" s="333" t="s">
        <v>11</v>
      </c>
      <c r="D4" s="314"/>
      <c r="E4" s="334"/>
      <c r="F4" s="319" t="s">
        <v>12</v>
      </c>
      <c r="G4" s="319" t="s">
        <v>13</v>
      </c>
      <c r="H4" s="319" t="s">
        <v>14</v>
      </c>
      <c r="I4" s="320" t="s">
        <v>15</v>
      </c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44">
        <v>6</v>
      </c>
      <c r="B5" s="45" t="s">
        <v>1357</v>
      </c>
      <c r="C5" s="45" t="s">
        <v>351</v>
      </c>
      <c r="D5" s="352">
        <v>98.001000000000005</v>
      </c>
      <c r="E5" s="352">
        <v>98.004000000000005</v>
      </c>
      <c r="F5" s="365">
        <f>SUM(D5,E5)</f>
        <v>196.005</v>
      </c>
      <c r="G5" s="18">
        <v>9</v>
      </c>
      <c r="H5" s="401">
        <v>1377.0239999999999</v>
      </c>
      <c r="I5" s="46">
        <v>63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47">
        <v>8</v>
      </c>
      <c r="B6" s="48" t="s">
        <v>625</v>
      </c>
      <c r="C6" s="48" t="s">
        <v>604</v>
      </c>
      <c r="D6" s="338">
        <v>96</v>
      </c>
      <c r="E6" s="338">
        <v>97</v>
      </c>
      <c r="F6" s="339">
        <f>SUM(D6,E6)</f>
        <v>193</v>
      </c>
      <c r="G6" s="23">
        <v>7</v>
      </c>
      <c r="H6" s="340">
        <v>1335.0050000000001</v>
      </c>
      <c r="I6" s="49">
        <v>40</v>
      </c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20">
        <v>7</v>
      </c>
      <c r="B7" s="48" t="s">
        <v>257</v>
      </c>
      <c r="C7" s="48" t="s">
        <v>43</v>
      </c>
      <c r="D7" s="338">
        <v>98.001999999999995</v>
      </c>
      <c r="E7" s="338">
        <v>93.001999999999995</v>
      </c>
      <c r="F7" s="339">
        <f>SUM(D7,E7)</f>
        <v>191.00399999999999</v>
      </c>
      <c r="G7" s="23">
        <v>6</v>
      </c>
      <c r="H7" s="340">
        <v>1333.0149999999999</v>
      </c>
      <c r="I7" s="49">
        <v>39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20">
        <v>3</v>
      </c>
      <c r="B8" s="48" t="s">
        <v>1355</v>
      </c>
      <c r="C8" s="48" t="s">
        <v>351</v>
      </c>
      <c r="D8" s="338">
        <v>94</v>
      </c>
      <c r="E8" s="338">
        <v>94</v>
      </c>
      <c r="F8" s="339">
        <f>SUM(D8,E8)</f>
        <v>188</v>
      </c>
      <c r="G8" s="23">
        <v>4</v>
      </c>
      <c r="H8" s="340">
        <v>1329.01</v>
      </c>
      <c r="I8" s="49">
        <v>35</v>
      </c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20">
        <v>9</v>
      </c>
      <c r="B9" s="48" t="s">
        <v>656</v>
      </c>
      <c r="C9" s="48" t="s">
        <v>550</v>
      </c>
      <c r="D9" s="338">
        <v>96</v>
      </c>
      <c r="E9" s="338">
        <v>91.001000000000005</v>
      </c>
      <c r="F9" s="339">
        <f>SUM(D9,E9)</f>
        <v>187.001</v>
      </c>
      <c r="G9" s="23">
        <v>3</v>
      </c>
      <c r="H9" s="340">
        <v>1325.0059999999999</v>
      </c>
      <c r="I9" s="49">
        <v>33</v>
      </c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ht="15.75" customHeight="1" x14ac:dyDescent="0.3">
      <c r="A10" s="47">
        <v>4</v>
      </c>
      <c r="B10" s="48" t="s">
        <v>1356</v>
      </c>
      <c r="C10" s="48" t="s">
        <v>30</v>
      </c>
      <c r="D10" s="338">
        <v>95.001000000000005</v>
      </c>
      <c r="E10" s="338">
        <v>93.001000000000005</v>
      </c>
      <c r="F10" s="339">
        <f>SUM(D10,E10)</f>
        <v>188.00200000000001</v>
      </c>
      <c r="G10" s="23">
        <v>5</v>
      </c>
      <c r="H10" s="340">
        <v>1320.01</v>
      </c>
      <c r="I10" s="49">
        <v>31</v>
      </c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ht="15.75" customHeight="1" x14ac:dyDescent="0.3">
      <c r="A11" s="20">
        <v>5</v>
      </c>
      <c r="B11" s="48" t="s">
        <v>1309</v>
      </c>
      <c r="C11" s="48" t="s">
        <v>521</v>
      </c>
      <c r="D11" s="338">
        <v>93</v>
      </c>
      <c r="E11" s="338">
        <v>93.001000000000005</v>
      </c>
      <c r="F11" s="339">
        <f>SUM(D11,E11)</f>
        <v>186.001</v>
      </c>
      <c r="G11" s="23">
        <v>2</v>
      </c>
      <c r="H11" s="340">
        <v>1226.008</v>
      </c>
      <c r="I11" s="49">
        <v>28</v>
      </c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ht="15.75" customHeight="1" x14ac:dyDescent="0.3">
      <c r="A12" s="47">
        <v>2</v>
      </c>
      <c r="B12" s="48" t="s">
        <v>1267</v>
      </c>
      <c r="C12" s="48" t="s">
        <v>213</v>
      </c>
      <c r="D12" s="338">
        <v>95</v>
      </c>
      <c r="E12" s="338">
        <v>98.004000000000005</v>
      </c>
      <c r="F12" s="339">
        <f>SUM(D12,E12)</f>
        <v>193.00400000000002</v>
      </c>
      <c r="G12" s="23">
        <v>8</v>
      </c>
      <c r="H12" s="340">
        <v>1302.0140000000001</v>
      </c>
      <c r="I12" s="49">
        <v>27</v>
      </c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ht="15.75" customHeight="1" x14ac:dyDescent="0.3">
      <c r="A13" s="366">
        <v>1</v>
      </c>
      <c r="B13" s="367" t="s">
        <v>691</v>
      </c>
      <c r="C13" s="367" t="s">
        <v>71</v>
      </c>
      <c r="D13" s="368">
        <v>90</v>
      </c>
      <c r="E13" s="368">
        <v>93</v>
      </c>
      <c r="F13" s="369">
        <f>SUM(D13,E13)</f>
        <v>183</v>
      </c>
      <c r="G13" s="370">
        <v>1</v>
      </c>
      <c r="H13" s="342">
        <v>1299.009</v>
      </c>
      <c r="I13" s="55">
        <v>21</v>
      </c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ht="15.75" customHeight="1" x14ac:dyDescent="0.3">
      <c r="A14" s="43"/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ht="15.75" customHeight="1" x14ac:dyDescent="0.3">
      <c r="A15" s="1"/>
      <c r="B15" s="8" t="s">
        <v>1358</v>
      </c>
      <c r="C15" s="9" t="s">
        <v>1359</v>
      </c>
      <c r="D15" s="9"/>
      <c r="E15" s="9" t="s">
        <v>1728</v>
      </c>
      <c r="F15" s="8"/>
      <c r="G15" s="8"/>
      <c r="H15" s="8"/>
      <c r="I15" s="8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ht="15.75" customHeight="1" x14ac:dyDescent="0.3">
      <c r="A16" s="327">
        <v>2</v>
      </c>
      <c r="B16" s="332" t="s">
        <v>10</v>
      </c>
      <c r="C16" s="333" t="s">
        <v>11</v>
      </c>
      <c r="D16" s="314"/>
      <c r="E16" s="334"/>
      <c r="F16" s="319" t="s">
        <v>12</v>
      </c>
      <c r="G16" s="319" t="s">
        <v>13</v>
      </c>
      <c r="H16" s="319" t="s">
        <v>14</v>
      </c>
      <c r="I16" s="320" t="s">
        <v>15</v>
      </c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ht="15.75" customHeight="1" x14ac:dyDescent="0.3">
      <c r="A17" s="15">
        <v>9</v>
      </c>
      <c r="B17" s="45" t="s">
        <v>232</v>
      </c>
      <c r="C17" s="45" t="s">
        <v>43</v>
      </c>
      <c r="D17" s="352">
        <v>100.003</v>
      </c>
      <c r="E17" s="352">
        <v>97.004000000000005</v>
      </c>
      <c r="F17" s="365">
        <f>SUM(D17,E17)</f>
        <v>197.00700000000001</v>
      </c>
      <c r="G17" s="18">
        <v>9</v>
      </c>
      <c r="H17" s="401">
        <v>1351.0160000000001</v>
      </c>
      <c r="I17" s="46">
        <v>52</v>
      </c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ht="15.75" customHeight="1" x14ac:dyDescent="0.3">
      <c r="A18" s="20">
        <v>3</v>
      </c>
      <c r="B18" s="48" t="s">
        <v>1361</v>
      </c>
      <c r="C18" s="48" t="s">
        <v>351</v>
      </c>
      <c r="D18" s="338">
        <v>98.001000000000005</v>
      </c>
      <c r="E18" s="338">
        <v>94.001000000000005</v>
      </c>
      <c r="F18" s="339">
        <f>SUM(D18,E18)</f>
        <v>192.00200000000001</v>
      </c>
      <c r="G18" s="23">
        <v>7</v>
      </c>
      <c r="H18" s="340">
        <v>1344.0160000000001</v>
      </c>
      <c r="I18" s="49">
        <v>52</v>
      </c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ht="15.75" customHeight="1" x14ac:dyDescent="0.3">
      <c r="A19" s="20">
        <v>5</v>
      </c>
      <c r="B19" s="48" t="s">
        <v>1363</v>
      </c>
      <c r="C19" s="48" t="s">
        <v>104</v>
      </c>
      <c r="D19" s="338">
        <v>94.001999999999995</v>
      </c>
      <c r="E19" s="338">
        <v>94.001999999999995</v>
      </c>
      <c r="F19" s="339">
        <f>SUM(D19,E19)</f>
        <v>188.00399999999999</v>
      </c>
      <c r="G19" s="23">
        <v>6</v>
      </c>
      <c r="H19" s="340">
        <v>1330.0170000000001</v>
      </c>
      <c r="I19" s="49">
        <v>44</v>
      </c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ht="15.75" customHeight="1" x14ac:dyDescent="0.3">
      <c r="A20" s="47">
        <v>4</v>
      </c>
      <c r="B20" s="48" t="s">
        <v>1362</v>
      </c>
      <c r="C20" s="48" t="s">
        <v>351</v>
      </c>
      <c r="D20" s="338">
        <v>96.001000000000005</v>
      </c>
      <c r="E20" s="338">
        <v>96.001999999999995</v>
      </c>
      <c r="F20" s="339">
        <f>SUM(D20,E20)</f>
        <v>192.00299999999999</v>
      </c>
      <c r="G20" s="23">
        <v>8</v>
      </c>
      <c r="H20" s="340">
        <v>1330.0139999999997</v>
      </c>
      <c r="I20" s="49">
        <v>42</v>
      </c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ht="15.75" customHeight="1" x14ac:dyDescent="0.3">
      <c r="A21" s="47">
        <v>2</v>
      </c>
      <c r="B21" s="48" t="s">
        <v>1360</v>
      </c>
      <c r="C21" s="48" t="s">
        <v>30</v>
      </c>
      <c r="D21" s="338">
        <v>91.001000000000005</v>
      </c>
      <c r="E21" s="338">
        <v>94</v>
      </c>
      <c r="F21" s="339">
        <f>SUM(D21,E21)</f>
        <v>185.001</v>
      </c>
      <c r="G21" s="23">
        <v>4</v>
      </c>
      <c r="H21" s="340">
        <v>1243.009</v>
      </c>
      <c r="I21" s="49">
        <v>42</v>
      </c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ht="15.75" customHeight="1" x14ac:dyDescent="0.3">
      <c r="A22" s="20">
        <v>1</v>
      </c>
      <c r="B22" s="27" t="s">
        <v>1020</v>
      </c>
      <c r="C22" s="27" t="s">
        <v>742</v>
      </c>
      <c r="D22" s="338">
        <v>91.001000000000005</v>
      </c>
      <c r="E22" s="338">
        <v>93</v>
      </c>
      <c r="F22" s="339">
        <f>SUM(D22,E22)</f>
        <v>184.001</v>
      </c>
      <c r="G22" s="23">
        <v>3</v>
      </c>
      <c r="H22" s="339">
        <v>1310.0069999999998</v>
      </c>
      <c r="I22" s="25">
        <v>36</v>
      </c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ht="15.75" customHeight="1" x14ac:dyDescent="0.3">
      <c r="A23" s="47">
        <v>6</v>
      </c>
      <c r="B23" s="48" t="s">
        <v>1310</v>
      </c>
      <c r="C23" s="48" t="s">
        <v>521</v>
      </c>
      <c r="D23" s="338">
        <v>90</v>
      </c>
      <c r="E23" s="338">
        <v>90.001000000000005</v>
      </c>
      <c r="F23" s="339">
        <f>SUM(D23,E23)</f>
        <v>180.001</v>
      </c>
      <c r="G23" s="23">
        <v>2</v>
      </c>
      <c r="H23" s="340">
        <v>1305.0049999999999</v>
      </c>
      <c r="I23" s="49">
        <v>25</v>
      </c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ht="15.75" customHeight="1" x14ac:dyDescent="0.3">
      <c r="A24" s="47">
        <v>8</v>
      </c>
      <c r="B24" s="48" t="s">
        <v>1101</v>
      </c>
      <c r="C24" s="48" t="s">
        <v>550</v>
      </c>
      <c r="D24" s="338">
        <v>90.001999999999995</v>
      </c>
      <c r="E24" s="338">
        <v>98</v>
      </c>
      <c r="F24" s="339">
        <f>SUM(D24,E24)</f>
        <v>188.00200000000001</v>
      </c>
      <c r="G24" s="23">
        <v>5</v>
      </c>
      <c r="H24" s="340">
        <v>1166.0049999999999</v>
      </c>
      <c r="I24" s="49">
        <v>20</v>
      </c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ht="15.75" customHeight="1" x14ac:dyDescent="0.3">
      <c r="A25" s="366">
        <v>7</v>
      </c>
      <c r="B25" s="371" t="s">
        <v>1364</v>
      </c>
      <c r="C25" s="371" t="s">
        <v>102</v>
      </c>
      <c r="D25" s="368" t="s">
        <v>135</v>
      </c>
      <c r="E25" s="368"/>
      <c r="F25" s="369">
        <f>SUM(D25,E25)</f>
        <v>0</v>
      </c>
      <c r="G25" s="370">
        <v>0</v>
      </c>
      <c r="H25" s="343">
        <v>0</v>
      </c>
      <c r="I25" s="52">
        <v>0</v>
      </c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ht="15.75" customHeight="1" x14ac:dyDescent="0.3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ht="15.75" customHeight="1" x14ac:dyDescent="0.3">
      <c r="A27" s="1"/>
      <c r="B27" s="8" t="s">
        <v>1365</v>
      </c>
      <c r="C27" s="9" t="s">
        <v>1366</v>
      </c>
      <c r="D27" s="9"/>
      <c r="E27" s="9" t="s">
        <v>1761</v>
      </c>
      <c r="F27" s="8"/>
      <c r="G27" s="8"/>
      <c r="H27" s="8"/>
      <c r="I27" s="8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ht="15.75" customHeight="1" x14ac:dyDescent="0.3">
      <c r="A28" s="327">
        <v>2</v>
      </c>
      <c r="B28" s="332" t="s">
        <v>10</v>
      </c>
      <c r="C28" s="333" t="s">
        <v>11</v>
      </c>
      <c r="D28" s="314"/>
      <c r="E28" s="334"/>
      <c r="F28" s="319" t="s">
        <v>12</v>
      </c>
      <c r="G28" s="319" t="s">
        <v>13</v>
      </c>
      <c r="H28" s="319" t="s">
        <v>14</v>
      </c>
      <c r="I28" s="320" t="s">
        <v>15</v>
      </c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ht="15.75" customHeight="1" x14ac:dyDescent="0.3">
      <c r="A29" s="44">
        <v>2</v>
      </c>
      <c r="B29" s="45" t="s">
        <v>1367</v>
      </c>
      <c r="C29" s="45" t="s">
        <v>351</v>
      </c>
      <c r="D29" s="352">
        <v>98.001999999999995</v>
      </c>
      <c r="E29" s="352">
        <v>99.006</v>
      </c>
      <c r="F29" s="365">
        <f>SUM(D29,E29)</f>
        <v>197.00799999999998</v>
      </c>
      <c r="G29" s="18">
        <v>8</v>
      </c>
      <c r="H29" s="401">
        <v>1364.0319999999999</v>
      </c>
      <c r="I29" s="46">
        <v>49</v>
      </c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ht="15.75" customHeight="1" x14ac:dyDescent="0.3">
      <c r="A30" s="20">
        <v>5</v>
      </c>
      <c r="B30" s="48" t="s">
        <v>1369</v>
      </c>
      <c r="C30" s="48" t="s">
        <v>267</v>
      </c>
      <c r="D30" s="338">
        <v>99.001999999999995</v>
      </c>
      <c r="E30" s="338">
        <v>97.003</v>
      </c>
      <c r="F30" s="339">
        <f>SUM(D30,E30)</f>
        <v>196.005</v>
      </c>
      <c r="G30" s="23">
        <v>7</v>
      </c>
      <c r="H30" s="340">
        <v>1344.0190000000002</v>
      </c>
      <c r="I30" s="49">
        <v>42</v>
      </c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ht="15.75" customHeight="1" x14ac:dyDescent="0.3">
      <c r="A31" s="20">
        <v>1</v>
      </c>
      <c r="B31" s="27" t="s">
        <v>1308</v>
      </c>
      <c r="C31" s="27" t="s">
        <v>102</v>
      </c>
      <c r="D31" s="338">
        <v>95</v>
      </c>
      <c r="E31" s="338">
        <v>97</v>
      </c>
      <c r="F31" s="339">
        <f>SUM(D31,E31)</f>
        <v>192</v>
      </c>
      <c r="G31" s="23">
        <v>5</v>
      </c>
      <c r="H31" s="339">
        <v>1352.0149999999999</v>
      </c>
      <c r="I31" s="25">
        <v>41</v>
      </c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ht="15.75" customHeight="1" x14ac:dyDescent="0.3">
      <c r="A32" s="20">
        <v>3</v>
      </c>
      <c r="B32" s="48" t="s">
        <v>1368</v>
      </c>
      <c r="C32" s="48" t="s">
        <v>69</v>
      </c>
      <c r="D32" s="338">
        <v>95.001000000000005</v>
      </c>
      <c r="E32" s="338">
        <v>99.001000000000005</v>
      </c>
      <c r="F32" s="339">
        <f>SUM(D32,E32)</f>
        <v>194.00200000000001</v>
      </c>
      <c r="G32" s="23">
        <v>6</v>
      </c>
      <c r="H32" s="340">
        <v>1347.0069999999998</v>
      </c>
      <c r="I32" s="49">
        <v>37</v>
      </c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ht="15.75" customHeight="1" x14ac:dyDescent="0.3">
      <c r="A33" s="47">
        <v>4</v>
      </c>
      <c r="B33" s="48" t="s">
        <v>1316</v>
      </c>
      <c r="C33" s="48" t="s">
        <v>596</v>
      </c>
      <c r="D33" s="338">
        <v>97.001999999999995</v>
      </c>
      <c r="E33" s="338">
        <v>94.001000000000005</v>
      </c>
      <c r="F33" s="339">
        <f>SUM(D33,E33)</f>
        <v>191.00299999999999</v>
      </c>
      <c r="G33" s="23">
        <v>4</v>
      </c>
      <c r="H33" s="340">
        <v>1333.0119999999999</v>
      </c>
      <c r="I33" s="49">
        <v>33</v>
      </c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ht="15.75" customHeight="1" x14ac:dyDescent="0.3">
      <c r="A34" s="47">
        <v>6</v>
      </c>
      <c r="B34" s="48" t="s">
        <v>1370</v>
      </c>
      <c r="C34" s="48" t="s">
        <v>43</v>
      </c>
      <c r="D34" s="338">
        <v>95</v>
      </c>
      <c r="E34" s="338">
        <v>95</v>
      </c>
      <c r="F34" s="339">
        <f>SUM(D34,E34)</f>
        <v>190</v>
      </c>
      <c r="G34" s="23">
        <v>3</v>
      </c>
      <c r="H34" s="340">
        <v>1319.0070000000001</v>
      </c>
      <c r="I34" s="49">
        <v>25</v>
      </c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ht="15.75" customHeight="1" x14ac:dyDescent="0.3">
      <c r="A35" s="20">
        <v>7</v>
      </c>
      <c r="B35" s="48" t="s">
        <v>1311</v>
      </c>
      <c r="C35" s="48" t="s">
        <v>102</v>
      </c>
      <c r="D35" s="338">
        <v>87</v>
      </c>
      <c r="E35" s="338">
        <v>94.001000000000005</v>
      </c>
      <c r="F35" s="339">
        <f>SUM(D35,E35)</f>
        <v>181.001</v>
      </c>
      <c r="G35" s="23">
        <v>2</v>
      </c>
      <c r="H35" s="340">
        <v>1289.0059999999999</v>
      </c>
      <c r="I35" s="49">
        <v>17</v>
      </c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ht="15.75" customHeight="1" x14ac:dyDescent="0.3">
      <c r="A36" s="372">
        <v>8</v>
      </c>
      <c r="B36" s="371" t="s">
        <v>1371</v>
      </c>
      <c r="C36" s="371" t="s">
        <v>43</v>
      </c>
      <c r="D36" s="368" t="s">
        <v>135</v>
      </c>
      <c r="E36" s="368"/>
      <c r="F36" s="369">
        <f>SUM(D36,E36)</f>
        <v>0</v>
      </c>
      <c r="G36" s="370">
        <v>0</v>
      </c>
      <c r="H36" s="343">
        <v>926.00499999999988</v>
      </c>
      <c r="I36" s="52">
        <v>9</v>
      </c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ht="15.75" customHeight="1" x14ac:dyDescent="0.3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ht="15.75" customHeight="1" x14ac:dyDescent="0.3">
      <c r="A38" s="1"/>
      <c r="B38" s="8" t="s">
        <v>1372</v>
      </c>
      <c r="C38" s="9" t="s">
        <v>5</v>
      </c>
      <c r="D38" s="9"/>
      <c r="E38" s="9" t="s">
        <v>1762</v>
      </c>
      <c r="F38" s="8"/>
      <c r="G38" s="8"/>
      <c r="H38" s="8"/>
      <c r="I38" s="8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ht="15.75" customHeight="1" x14ac:dyDescent="0.3">
      <c r="A39" s="327">
        <v>2</v>
      </c>
      <c r="B39" s="332" t="s">
        <v>10</v>
      </c>
      <c r="C39" s="333" t="s">
        <v>11</v>
      </c>
      <c r="D39" s="314"/>
      <c r="E39" s="334"/>
      <c r="F39" s="319" t="s">
        <v>12</v>
      </c>
      <c r="G39" s="319" t="s">
        <v>13</v>
      </c>
      <c r="H39" s="319" t="s">
        <v>14</v>
      </c>
      <c r="I39" s="320" t="s">
        <v>15</v>
      </c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ht="15.75" customHeight="1" x14ac:dyDescent="0.3">
      <c r="A40" s="44">
        <v>6</v>
      </c>
      <c r="B40" s="45" t="s">
        <v>1376</v>
      </c>
      <c r="C40" s="45" t="s">
        <v>742</v>
      </c>
      <c r="D40" s="352">
        <v>100.001</v>
      </c>
      <c r="E40" s="352">
        <v>96</v>
      </c>
      <c r="F40" s="365">
        <f>SUM(D40,E40)</f>
        <v>196.001</v>
      </c>
      <c r="G40" s="18">
        <v>7</v>
      </c>
      <c r="H40" s="401">
        <v>1359.011</v>
      </c>
      <c r="I40" s="46">
        <v>47</v>
      </c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ht="15.75" customHeight="1" x14ac:dyDescent="0.3">
      <c r="A41" s="20">
        <v>3</v>
      </c>
      <c r="B41" s="48" t="s">
        <v>1374</v>
      </c>
      <c r="C41" s="48" t="s">
        <v>351</v>
      </c>
      <c r="D41" s="338">
        <v>99.001000000000005</v>
      </c>
      <c r="E41" s="338">
        <v>96.001000000000005</v>
      </c>
      <c r="F41" s="339">
        <f>SUM(D41,E41)</f>
        <v>195.00200000000001</v>
      </c>
      <c r="G41" s="23">
        <v>6</v>
      </c>
      <c r="H41" s="340">
        <v>1356.011</v>
      </c>
      <c r="I41" s="49">
        <v>47</v>
      </c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ht="15.75" customHeight="1" x14ac:dyDescent="0.3">
      <c r="A42" s="47">
        <v>8</v>
      </c>
      <c r="B42" s="48" t="s">
        <v>1377</v>
      </c>
      <c r="C42" s="48" t="s">
        <v>746</v>
      </c>
      <c r="D42" s="338">
        <v>97.001999999999995</v>
      </c>
      <c r="E42" s="338">
        <v>100.001</v>
      </c>
      <c r="F42" s="339">
        <f>SUM(D42,E42)</f>
        <v>197.00299999999999</v>
      </c>
      <c r="G42" s="23">
        <v>8</v>
      </c>
      <c r="H42" s="340">
        <v>1342.011</v>
      </c>
      <c r="I42" s="49">
        <v>37</v>
      </c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ht="15.75" customHeight="1" x14ac:dyDescent="0.3">
      <c r="A43" s="20">
        <v>7</v>
      </c>
      <c r="B43" s="48" t="s">
        <v>1213</v>
      </c>
      <c r="C43" s="48" t="s">
        <v>272</v>
      </c>
      <c r="D43" s="338">
        <v>96.001000000000005</v>
      </c>
      <c r="E43" s="338">
        <v>96.001000000000005</v>
      </c>
      <c r="F43" s="339">
        <f>SUM(D43,E43)</f>
        <v>192.00200000000001</v>
      </c>
      <c r="G43" s="23">
        <v>5</v>
      </c>
      <c r="H43" s="340">
        <v>1334.0099999999998</v>
      </c>
      <c r="I43" s="49">
        <v>33</v>
      </c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ht="15.75" customHeight="1" x14ac:dyDescent="0.3">
      <c r="A44" s="47">
        <v>2</v>
      </c>
      <c r="B44" s="48" t="s">
        <v>1313</v>
      </c>
      <c r="C44" s="48" t="s">
        <v>550</v>
      </c>
      <c r="D44" s="338">
        <v>91</v>
      </c>
      <c r="E44" s="338">
        <v>96</v>
      </c>
      <c r="F44" s="339">
        <f>SUM(D44,E44)</f>
        <v>187</v>
      </c>
      <c r="G44" s="23">
        <v>3</v>
      </c>
      <c r="H44" s="340">
        <v>1301.0039999999999</v>
      </c>
      <c r="I44" s="49">
        <v>25</v>
      </c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ht="15.75" customHeight="1" x14ac:dyDescent="0.3">
      <c r="A45" s="20">
        <v>5</v>
      </c>
      <c r="B45" s="48" t="s">
        <v>1375</v>
      </c>
      <c r="C45" s="48" t="s">
        <v>104</v>
      </c>
      <c r="D45" s="338">
        <v>90</v>
      </c>
      <c r="E45" s="338">
        <v>95.001000000000005</v>
      </c>
      <c r="F45" s="339">
        <f>SUM(D45,E45)</f>
        <v>185.001</v>
      </c>
      <c r="G45" s="23">
        <v>2</v>
      </c>
      <c r="H45" s="340">
        <v>1129.0070000000001</v>
      </c>
      <c r="I45" s="49">
        <v>25</v>
      </c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ht="15.75" customHeight="1" x14ac:dyDescent="0.3">
      <c r="A46" s="20">
        <v>1</v>
      </c>
      <c r="B46" s="27" t="s">
        <v>1373</v>
      </c>
      <c r="C46" s="27" t="s">
        <v>596</v>
      </c>
      <c r="D46" s="338">
        <v>95</v>
      </c>
      <c r="E46" s="338">
        <v>95</v>
      </c>
      <c r="F46" s="339">
        <f>SUM(D46,E46)</f>
        <v>190</v>
      </c>
      <c r="G46" s="23">
        <v>4</v>
      </c>
      <c r="H46" s="339">
        <v>1137.0049999999999</v>
      </c>
      <c r="I46" s="25">
        <v>22</v>
      </c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ht="15.75" customHeight="1" x14ac:dyDescent="0.3">
      <c r="A47" s="372">
        <v>4</v>
      </c>
      <c r="B47" s="371" t="s">
        <v>1065</v>
      </c>
      <c r="C47" s="371" t="s">
        <v>213</v>
      </c>
      <c r="D47" s="368">
        <v>92.001000000000005</v>
      </c>
      <c r="E47" s="368">
        <v>92.001999999999995</v>
      </c>
      <c r="F47" s="369">
        <f>SUM(D47,E47)</f>
        <v>184.00299999999999</v>
      </c>
      <c r="G47" s="370">
        <v>1</v>
      </c>
      <c r="H47" s="343">
        <v>1298.0119999999999</v>
      </c>
      <c r="I47" s="52">
        <v>17</v>
      </c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ht="15.75" customHeight="1" x14ac:dyDescent="0.3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ht="15.75" customHeight="1" x14ac:dyDescent="0.3">
      <c r="A49" s="1"/>
      <c r="B49" s="8" t="s">
        <v>1378</v>
      </c>
      <c r="C49" s="9" t="s">
        <v>1379</v>
      </c>
      <c r="D49" s="9"/>
      <c r="E49" s="9" t="s">
        <v>602</v>
      </c>
      <c r="F49" s="8"/>
      <c r="G49" s="8"/>
      <c r="H49" s="8"/>
      <c r="I49" s="8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ht="15.75" customHeight="1" x14ac:dyDescent="0.3">
      <c r="A50" s="327">
        <v>2</v>
      </c>
      <c r="B50" s="332" t="s">
        <v>10</v>
      </c>
      <c r="C50" s="333" t="s">
        <v>11</v>
      </c>
      <c r="D50" s="314"/>
      <c r="E50" s="334"/>
      <c r="F50" s="319" t="s">
        <v>12</v>
      </c>
      <c r="G50" s="319" t="s">
        <v>13</v>
      </c>
      <c r="H50" s="319" t="s">
        <v>14</v>
      </c>
      <c r="I50" s="320" t="s">
        <v>15</v>
      </c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ht="15.75" customHeight="1" x14ac:dyDescent="0.3">
      <c r="A51" s="15">
        <v>5</v>
      </c>
      <c r="B51" s="45" t="s">
        <v>1382</v>
      </c>
      <c r="C51" s="45" t="s">
        <v>596</v>
      </c>
      <c r="D51" s="352">
        <v>96</v>
      </c>
      <c r="E51" s="352">
        <v>94</v>
      </c>
      <c r="F51" s="365">
        <f>SUM(D51,E51)</f>
        <v>190</v>
      </c>
      <c r="G51" s="18">
        <v>7</v>
      </c>
      <c r="H51" s="401">
        <v>1353.0140000000001</v>
      </c>
      <c r="I51" s="46">
        <v>53</v>
      </c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ht="15.75" customHeight="1" x14ac:dyDescent="0.3">
      <c r="A52" s="20">
        <v>3</v>
      </c>
      <c r="B52" s="48" t="s">
        <v>1381</v>
      </c>
      <c r="C52" s="48" t="s">
        <v>529</v>
      </c>
      <c r="D52" s="338">
        <v>96.001000000000005</v>
      </c>
      <c r="E52" s="338">
        <v>93</v>
      </c>
      <c r="F52" s="339">
        <f>SUM(D52,E52)</f>
        <v>189.001</v>
      </c>
      <c r="G52" s="23">
        <v>6</v>
      </c>
      <c r="H52" s="340">
        <v>1232.0129999999999</v>
      </c>
      <c r="I52" s="49">
        <v>36</v>
      </c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ht="15.75" customHeight="1" x14ac:dyDescent="0.3">
      <c r="A53" s="47">
        <v>8</v>
      </c>
      <c r="B53" s="48" t="s">
        <v>1073</v>
      </c>
      <c r="C53" s="48" t="s">
        <v>742</v>
      </c>
      <c r="D53" s="338">
        <v>93.001000000000005</v>
      </c>
      <c r="E53" s="338">
        <v>94.001000000000005</v>
      </c>
      <c r="F53" s="339">
        <f>SUM(D53,E53)</f>
        <v>187.00200000000001</v>
      </c>
      <c r="G53" s="23">
        <v>4</v>
      </c>
      <c r="H53" s="340">
        <v>1311.009</v>
      </c>
      <c r="I53" s="49">
        <v>33</v>
      </c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ht="15.75" customHeight="1" x14ac:dyDescent="0.3">
      <c r="A54" s="47">
        <v>2</v>
      </c>
      <c r="B54" s="48" t="s">
        <v>668</v>
      </c>
      <c r="C54" s="48" t="s">
        <v>43</v>
      </c>
      <c r="D54" s="338">
        <v>95.001000000000005</v>
      </c>
      <c r="E54" s="338">
        <v>95.001999999999995</v>
      </c>
      <c r="F54" s="339">
        <f>SUM(D54,E54)</f>
        <v>190.00299999999999</v>
      </c>
      <c r="G54" s="23">
        <v>8</v>
      </c>
      <c r="H54" s="340">
        <v>1306.0099999999998</v>
      </c>
      <c r="I54" s="49">
        <v>30</v>
      </c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ht="15.75" customHeight="1" x14ac:dyDescent="0.3">
      <c r="A55" s="20">
        <v>7</v>
      </c>
      <c r="B55" s="48" t="s">
        <v>1383</v>
      </c>
      <c r="C55" s="48" t="s">
        <v>89</v>
      </c>
      <c r="D55" s="338">
        <v>93</v>
      </c>
      <c r="E55" s="338">
        <v>91</v>
      </c>
      <c r="F55" s="339">
        <f>SUM(D55,E55)</f>
        <v>184</v>
      </c>
      <c r="G55" s="23">
        <v>3</v>
      </c>
      <c r="H55" s="340">
        <v>1296.0029999999999</v>
      </c>
      <c r="I55" s="49">
        <v>27</v>
      </c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ht="15.75" customHeight="1" x14ac:dyDescent="0.3">
      <c r="A56" s="47">
        <v>4</v>
      </c>
      <c r="B56" s="48" t="s">
        <v>1162</v>
      </c>
      <c r="C56" s="48" t="s">
        <v>272</v>
      </c>
      <c r="D56" s="338" t="s">
        <v>135</v>
      </c>
      <c r="E56" s="338"/>
      <c r="F56" s="339">
        <f>SUM(D56,E56)</f>
        <v>0</v>
      </c>
      <c r="G56" s="23">
        <v>0</v>
      </c>
      <c r="H56" s="340">
        <v>948.00499999999988</v>
      </c>
      <c r="I56" s="49">
        <v>27</v>
      </c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ht="15.75" customHeight="1" x14ac:dyDescent="0.3">
      <c r="A57" s="47">
        <v>6</v>
      </c>
      <c r="B57" s="48" t="s">
        <v>835</v>
      </c>
      <c r="C57" s="48" t="s">
        <v>89</v>
      </c>
      <c r="D57" s="338" t="s">
        <v>135</v>
      </c>
      <c r="E57" s="338"/>
      <c r="F57" s="339">
        <f>SUM(D57,E57)</f>
        <v>0</v>
      </c>
      <c r="G57" s="23">
        <v>0</v>
      </c>
      <c r="H57" s="340">
        <v>761.00599999999997</v>
      </c>
      <c r="I57" s="49">
        <v>24</v>
      </c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</row>
    <row r="58" spans="1:25" ht="15.75" customHeight="1" x14ac:dyDescent="0.3">
      <c r="A58" s="366">
        <v>1</v>
      </c>
      <c r="B58" s="367" t="s">
        <v>1380</v>
      </c>
      <c r="C58" s="367" t="s">
        <v>213</v>
      </c>
      <c r="D58" s="368">
        <v>94</v>
      </c>
      <c r="E58" s="368">
        <v>94</v>
      </c>
      <c r="F58" s="369">
        <f>SUM(D58,E58)</f>
        <v>188</v>
      </c>
      <c r="G58" s="370">
        <v>5</v>
      </c>
      <c r="H58" s="342">
        <v>1257.0029999999999</v>
      </c>
      <c r="I58" s="55">
        <v>18</v>
      </c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25" ht="15.75" customHeight="1" x14ac:dyDescent="0.3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 ht="15.75" customHeight="1" x14ac:dyDescent="0.3">
      <c r="A60" s="43"/>
      <c r="B60" s="43" t="s">
        <v>1265</v>
      </c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25" ht="15.75" customHeight="1" x14ac:dyDescent="0.3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</row>
    <row r="62" spans="1:25" ht="15.75" customHeight="1" x14ac:dyDescent="0.3">
      <c r="A62" s="43"/>
      <c r="B62" s="10" t="s">
        <v>1266</v>
      </c>
      <c r="E62" s="40" t="s">
        <v>166</v>
      </c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</row>
    <row r="63" spans="1:25" ht="15.75" customHeight="1" x14ac:dyDescent="0.3">
      <c r="A63" s="43"/>
      <c r="B63" s="10" t="s">
        <v>167</v>
      </c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</row>
    <row r="64" spans="1:25" ht="15.75" customHeight="1" x14ac:dyDescent="0.3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</row>
    <row r="65" spans="1:25" ht="15.75" customHeight="1" x14ac:dyDescent="0.3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</row>
    <row r="66" spans="1:25" ht="15.75" customHeight="1" x14ac:dyDescent="0.3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</row>
    <row r="67" spans="1:25" ht="15.75" customHeight="1" x14ac:dyDescent="0.3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</row>
    <row r="68" spans="1:25" ht="15.75" customHeight="1" x14ac:dyDescent="0.3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</row>
    <row r="69" spans="1:25" ht="15.75" customHeight="1" x14ac:dyDescent="0.3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</row>
    <row r="70" spans="1:25" ht="15.75" customHeight="1" x14ac:dyDescent="0.3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</row>
    <row r="71" spans="1:25" ht="15.75" customHeight="1" x14ac:dyDescent="0.3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</row>
    <row r="72" spans="1:25" ht="15.75" customHeight="1" x14ac:dyDescent="0.3"/>
    <row r="73" spans="1:25" ht="15.75" customHeight="1" x14ac:dyDescent="0.3"/>
    <row r="74" spans="1:25" ht="15.75" customHeight="1" x14ac:dyDescent="0.3"/>
    <row r="75" spans="1:25" ht="15.75" customHeight="1" x14ac:dyDescent="0.3"/>
    <row r="76" spans="1:25" ht="15.75" customHeight="1" x14ac:dyDescent="0.3"/>
    <row r="77" spans="1:25" ht="15.75" customHeight="1" x14ac:dyDescent="0.3"/>
    <row r="78" spans="1:25" ht="15.75" customHeight="1" x14ac:dyDescent="0.3"/>
    <row r="79" spans="1:25" ht="15.75" customHeight="1" x14ac:dyDescent="0.3"/>
    <row r="80" spans="1:25" ht="15.75" customHeight="1" x14ac:dyDescent="0.3"/>
    <row r="81" ht="15.75" customHeight="1" x14ac:dyDescent="0.3"/>
  </sheetData>
  <sortState xmlns:xlrd2="http://schemas.microsoft.com/office/spreadsheetml/2017/richdata2" ref="A51:I58">
    <sortCondition descending="1" ref="I51"/>
    <sortCondition descending="1" ref="H51"/>
  </sortState>
  <mergeCells count="1">
    <mergeCell ref="D2:I2"/>
  </mergeCells>
  <hyperlinks>
    <hyperlink ref="B2" location="'Index'!A3" tooltip="Go to the Index sheet" display="á" xr:uid="{91827234-115E-40E9-AA0F-75BB90423606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5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1D939-0888-416B-87FE-8D4E070C1C4F}">
  <sheetPr codeName="Sheet28">
    <tabColor theme="5" tint="-0.249977111117893"/>
    <pageSetUpPr fitToPage="1"/>
  </sheetPr>
  <dimension ref="A1:Y81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6" width="8.7109375" style="10" customWidth="1"/>
    <col min="7" max="7" width="5" style="10" customWidth="1"/>
    <col min="8" max="8" width="9.7109375" style="10" customWidth="1"/>
    <col min="9" max="9" width="5" style="10" customWidth="1"/>
    <col min="10" max="10" width="1.7109375" style="10" customWidth="1"/>
    <col min="11" max="11" width="2.7109375" style="36" customWidth="1"/>
    <col min="12" max="13" width="20.7109375" style="10" customWidth="1"/>
    <col min="14" max="16" width="7.7109375" style="10" customWidth="1"/>
    <col min="17" max="17" width="5" style="10" customWidth="1"/>
    <col min="18" max="18" width="8.7109375" style="10" customWidth="1"/>
    <col min="19" max="21" width="5" style="10" customWidth="1"/>
    <col min="22" max="22" width="3.7109375" style="10" customWidth="1"/>
    <col min="23" max="23" width="5" style="10" customWidth="1"/>
    <col min="24" max="25" width="10.28515625" style="10"/>
  </cols>
  <sheetData>
    <row r="1" spans="1:25" ht="18" x14ac:dyDescent="0.35">
      <c r="A1" s="86"/>
      <c r="B1" s="2" t="s">
        <v>1224</v>
      </c>
      <c r="C1" s="2"/>
      <c r="D1" s="3"/>
      <c r="E1" s="3"/>
      <c r="F1" s="3"/>
      <c r="G1" s="2"/>
      <c r="H1" s="3"/>
      <c r="I1" s="4" t="s">
        <v>1225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41"/>
      <c r="D2" s="42" t="s">
        <v>3</v>
      </c>
      <c r="E2" s="42"/>
      <c r="F2" s="42"/>
      <c r="G2" s="42"/>
      <c r="H2" s="42"/>
      <c r="I2" s="42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</row>
    <row r="3" spans="1:25" ht="15.75" customHeight="1" x14ac:dyDescent="0.3">
      <c r="A3" s="1"/>
      <c r="B3" s="8" t="s">
        <v>1384</v>
      </c>
      <c r="C3" s="9" t="s">
        <v>1385</v>
      </c>
      <c r="D3" s="9"/>
      <c r="E3" s="9" t="s">
        <v>1763</v>
      </c>
      <c r="F3" s="8"/>
      <c r="G3" s="8"/>
      <c r="H3" s="8"/>
      <c r="I3" s="8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327">
        <v>2</v>
      </c>
      <c r="B4" s="332" t="s">
        <v>10</v>
      </c>
      <c r="C4" s="333" t="s">
        <v>11</v>
      </c>
      <c r="D4" s="314"/>
      <c r="E4" s="334"/>
      <c r="F4" s="319" t="s">
        <v>12</v>
      </c>
      <c r="G4" s="319" t="s">
        <v>13</v>
      </c>
      <c r="H4" s="319" t="s">
        <v>14</v>
      </c>
      <c r="I4" s="320" t="s">
        <v>15</v>
      </c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44">
        <v>2</v>
      </c>
      <c r="B5" s="45" t="s">
        <v>1314</v>
      </c>
      <c r="C5" s="45" t="s">
        <v>73</v>
      </c>
      <c r="D5" s="352">
        <v>100.001</v>
      </c>
      <c r="E5" s="352">
        <v>99.003</v>
      </c>
      <c r="F5" s="365">
        <f>SUM(D5,E5)</f>
        <v>199.00400000000002</v>
      </c>
      <c r="G5" s="18">
        <v>8</v>
      </c>
      <c r="H5" s="401">
        <v>1368.0239999999999</v>
      </c>
      <c r="I5" s="46">
        <v>53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47">
        <v>8</v>
      </c>
      <c r="B6" s="48" t="s">
        <v>1391</v>
      </c>
      <c r="C6" s="48" t="s">
        <v>30</v>
      </c>
      <c r="D6" s="338">
        <v>95.001000000000005</v>
      </c>
      <c r="E6" s="338">
        <v>97.001999999999995</v>
      </c>
      <c r="F6" s="339">
        <f>SUM(D6,E6)</f>
        <v>192.00299999999999</v>
      </c>
      <c r="G6" s="23">
        <v>6</v>
      </c>
      <c r="H6" s="340">
        <v>1344.019</v>
      </c>
      <c r="I6" s="49">
        <v>48</v>
      </c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47">
        <v>6</v>
      </c>
      <c r="B7" s="48" t="s">
        <v>1045</v>
      </c>
      <c r="C7" s="48" t="s">
        <v>104</v>
      </c>
      <c r="D7" s="338">
        <v>96.001000000000005</v>
      </c>
      <c r="E7" s="338">
        <v>97</v>
      </c>
      <c r="F7" s="339">
        <f>SUM(D7,E7)</f>
        <v>193.001</v>
      </c>
      <c r="G7" s="23">
        <v>7</v>
      </c>
      <c r="H7" s="340">
        <v>1143.0070000000001</v>
      </c>
      <c r="I7" s="49">
        <v>39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20">
        <v>5</v>
      </c>
      <c r="B8" s="48" t="s">
        <v>1389</v>
      </c>
      <c r="C8" s="48" t="s">
        <v>180</v>
      </c>
      <c r="D8" s="338">
        <v>86</v>
      </c>
      <c r="E8" s="338">
        <v>95</v>
      </c>
      <c r="F8" s="339">
        <f>SUM(D8,E8)</f>
        <v>181</v>
      </c>
      <c r="G8" s="23">
        <v>4</v>
      </c>
      <c r="H8" s="340">
        <v>1278.0059999999999</v>
      </c>
      <c r="I8" s="49">
        <v>28</v>
      </c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20">
        <v>7</v>
      </c>
      <c r="B9" s="48" t="s">
        <v>1390</v>
      </c>
      <c r="C9" s="48" t="s">
        <v>102</v>
      </c>
      <c r="D9" s="338">
        <v>92.001000000000005</v>
      </c>
      <c r="E9" s="338">
        <v>95</v>
      </c>
      <c r="F9" s="339">
        <f>SUM(D9,E9)</f>
        <v>187.001</v>
      </c>
      <c r="G9" s="23">
        <v>5</v>
      </c>
      <c r="H9" s="340">
        <v>1277.0049999999999</v>
      </c>
      <c r="I9" s="49">
        <v>24</v>
      </c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ht="15.75" customHeight="1" x14ac:dyDescent="0.3">
      <c r="A10" s="20">
        <v>1</v>
      </c>
      <c r="B10" s="27" t="s">
        <v>1386</v>
      </c>
      <c r="C10" s="27" t="s">
        <v>351</v>
      </c>
      <c r="D10" s="338" t="s">
        <v>135</v>
      </c>
      <c r="E10" s="338"/>
      <c r="F10" s="339">
        <f>SUM(D10,E10)</f>
        <v>0</v>
      </c>
      <c r="G10" s="23">
        <v>0</v>
      </c>
      <c r="H10" s="339">
        <v>1098.0049999999999</v>
      </c>
      <c r="I10" s="25">
        <v>22</v>
      </c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ht="15.75" customHeight="1" x14ac:dyDescent="0.3">
      <c r="A11" s="47">
        <v>4</v>
      </c>
      <c r="B11" s="48" t="s">
        <v>1388</v>
      </c>
      <c r="C11" s="48" t="s">
        <v>213</v>
      </c>
      <c r="D11" s="338">
        <v>89</v>
      </c>
      <c r="E11" s="338">
        <v>82</v>
      </c>
      <c r="F11" s="339">
        <f>SUM(D11,E11)</f>
        <v>171</v>
      </c>
      <c r="G11" s="23">
        <v>3</v>
      </c>
      <c r="H11" s="340">
        <v>1200.0059999999999</v>
      </c>
      <c r="I11" s="49">
        <v>18</v>
      </c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ht="15.75" customHeight="1" x14ac:dyDescent="0.3">
      <c r="A12" s="366">
        <v>3</v>
      </c>
      <c r="B12" s="371" t="s">
        <v>1387</v>
      </c>
      <c r="C12" s="371" t="s">
        <v>89</v>
      </c>
      <c r="D12" s="368">
        <v>0</v>
      </c>
      <c r="E12" s="368">
        <v>0</v>
      </c>
      <c r="F12" s="369">
        <f>SUM(D12,E12)</f>
        <v>0</v>
      </c>
      <c r="G12" s="370">
        <v>0</v>
      </c>
      <c r="H12" s="343">
        <v>725.00199999999995</v>
      </c>
      <c r="I12" s="52">
        <v>14</v>
      </c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ht="15.75" customHeight="1" x14ac:dyDescent="0.3">
      <c r="A13" s="43"/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ht="15.75" customHeight="1" x14ac:dyDescent="0.3">
      <c r="A14" s="1"/>
      <c r="B14" s="8" t="s">
        <v>1392</v>
      </c>
      <c r="C14" s="9" t="s">
        <v>1393</v>
      </c>
      <c r="D14" s="9"/>
      <c r="E14" s="9" t="s">
        <v>1764</v>
      </c>
      <c r="F14" s="8"/>
      <c r="G14" s="8"/>
      <c r="H14" s="8"/>
      <c r="I14" s="8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ht="15.75" customHeight="1" x14ac:dyDescent="0.3">
      <c r="A15" s="327">
        <v>2</v>
      </c>
      <c r="B15" s="332" t="s">
        <v>10</v>
      </c>
      <c r="C15" s="333" t="s">
        <v>11</v>
      </c>
      <c r="D15" s="314"/>
      <c r="E15" s="334"/>
      <c r="F15" s="319" t="s">
        <v>12</v>
      </c>
      <c r="G15" s="319" t="s">
        <v>13</v>
      </c>
      <c r="H15" s="319" t="s">
        <v>14</v>
      </c>
      <c r="I15" s="320" t="s">
        <v>15</v>
      </c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ht="15.75" customHeight="1" x14ac:dyDescent="0.3">
      <c r="A16" s="15">
        <v>7</v>
      </c>
      <c r="B16" s="45" t="s">
        <v>1397</v>
      </c>
      <c r="C16" s="45" t="s">
        <v>338</v>
      </c>
      <c r="D16" s="352">
        <v>99.001000000000005</v>
      </c>
      <c r="E16" s="352">
        <v>99.001000000000005</v>
      </c>
      <c r="F16" s="365">
        <f>SUM(D16,E16)</f>
        <v>198.00200000000001</v>
      </c>
      <c r="G16" s="18">
        <v>8</v>
      </c>
      <c r="H16" s="401">
        <v>1354.011</v>
      </c>
      <c r="I16" s="46">
        <v>55</v>
      </c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ht="15.75" customHeight="1" x14ac:dyDescent="0.3">
      <c r="A17" s="47">
        <v>4</v>
      </c>
      <c r="B17" s="48" t="s">
        <v>1318</v>
      </c>
      <c r="C17" s="48" t="s">
        <v>97</v>
      </c>
      <c r="D17" s="338">
        <v>92</v>
      </c>
      <c r="E17" s="338">
        <v>95</v>
      </c>
      <c r="F17" s="339">
        <f>SUM(D17,E17)</f>
        <v>187</v>
      </c>
      <c r="G17" s="23">
        <v>7</v>
      </c>
      <c r="H17" s="340">
        <v>1315.0059999999999</v>
      </c>
      <c r="I17" s="49">
        <v>49</v>
      </c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ht="15.75" customHeight="1" x14ac:dyDescent="0.3">
      <c r="A18" s="20">
        <v>5</v>
      </c>
      <c r="B18" s="48" t="s">
        <v>1396</v>
      </c>
      <c r="C18" s="48" t="s">
        <v>213</v>
      </c>
      <c r="D18" s="338">
        <v>88.001000000000005</v>
      </c>
      <c r="E18" s="338">
        <v>85</v>
      </c>
      <c r="F18" s="339">
        <f>SUM(D18,E18)</f>
        <v>173.001</v>
      </c>
      <c r="G18" s="23">
        <v>5</v>
      </c>
      <c r="H18" s="340">
        <v>1264.0059999999999</v>
      </c>
      <c r="I18" s="49">
        <v>35</v>
      </c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ht="15.75" customHeight="1" x14ac:dyDescent="0.3">
      <c r="A19" s="20">
        <v>3</v>
      </c>
      <c r="B19" s="48" t="s">
        <v>1395</v>
      </c>
      <c r="C19" s="48" t="s">
        <v>596</v>
      </c>
      <c r="D19" s="338">
        <v>82</v>
      </c>
      <c r="E19" s="338">
        <v>88.001000000000005</v>
      </c>
      <c r="F19" s="339">
        <f>SUM(D19,E19)</f>
        <v>170.001</v>
      </c>
      <c r="G19" s="23">
        <v>4</v>
      </c>
      <c r="H19" s="340">
        <v>1253.0089999999998</v>
      </c>
      <c r="I19" s="49">
        <v>31</v>
      </c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ht="15.75" customHeight="1" x14ac:dyDescent="0.3">
      <c r="A20" s="47">
        <v>8</v>
      </c>
      <c r="B20" s="48" t="s">
        <v>1272</v>
      </c>
      <c r="C20" s="48" t="s">
        <v>43</v>
      </c>
      <c r="D20" s="338">
        <v>87</v>
      </c>
      <c r="E20" s="338">
        <v>90</v>
      </c>
      <c r="F20" s="339">
        <f>SUM(D20,E20)</f>
        <v>177</v>
      </c>
      <c r="G20" s="23">
        <v>6</v>
      </c>
      <c r="H20" s="340">
        <v>1225</v>
      </c>
      <c r="I20" s="49">
        <v>30</v>
      </c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ht="15.75" customHeight="1" x14ac:dyDescent="0.3">
      <c r="A21" s="20">
        <v>1</v>
      </c>
      <c r="B21" s="27" t="s">
        <v>1317</v>
      </c>
      <c r="C21" s="27" t="s">
        <v>550</v>
      </c>
      <c r="D21" s="338" t="s">
        <v>135</v>
      </c>
      <c r="E21" s="338"/>
      <c r="F21" s="339">
        <f>SUM(D21,E21)</f>
        <v>0</v>
      </c>
      <c r="G21" s="23">
        <v>0</v>
      </c>
      <c r="H21" s="339">
        <v>1075.0039999999999</v>
      </c>
      <c r="I21" s="25">
        <v>23</v>
      </c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ht="15.75" customHeight="1" x14ac:dyDescent="0.3">
      <c r="A22" s="47">
        <v>2</v>
      </c>
      <c r="B22" s="48" t="s">
        <v>1394</v>
      </c>
      <c r="C22" s="48" t="s">
        <v>213</v>
      </c>
      <c r="D22" s="338">
        <v>84</v>
      </c>
      <c r="E22" s="338">
        <v>86</v>
      </c>
      <c r="F22" s="339">
        <f>SUM(D22,E22)</f>
        <v>170</v>
      </c>
      <c r="G22" s="23">
        <v>3</v>
      </c>
      <c r="H22" s="340">
        <v>1029.0049999999999</v>
      </c>
      <c r="I22" s="49">
        <v>17</v>
      </c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ht="15.75" customHeight="1" x14ac:dyDescent="0.3">
      <c r="A23" s="372">
        <v>6</v>
      </c>
      <c r="B23" s="371" t="s">
        <v>1270</v>
      </c>
      <c r="C23" s="371" t="s">
        <v>351</v>
      </c>
      <c r="D23" s="368" t="s">
        <v>135</v>
      </c>
      <c r="E23" s="368"/>
      <c r="F23" s="369">
        <f>SUM(D23,E23)</f>
        <v>0</v>
      </c>
      <c r="G23" s="370">
        <v>0</v>
      </c>
      <c r="H23" s="343">
        <v>174</v>
      </c>
      <c r="I23" s="52">
        <v>2</v>
      </c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ht="15.75" customHeight="1" x14ac:dyDescent="0.3">
      <c r="A24" s="43"/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ht="15.75" customHeight="1" x14ac:dyDescent="0.3">
      <c r="A25" s="1"/>
      <c r="B25" s="8" t="s">
        <v>1398</v>
      </c>
      <c r="C25" s="9" t="s">
        <v>1399</v>
      </c>
      <c r="D25" s="9"/>
      <c r="E25" s="9" t="s">
        <v>1765</v>
      </c>
      <c r="F25" s="8"/>
      <c r="G25" s="8"/>
      <c r="H25" s="8"/>
      <c r="I25" s="8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ht="15.75" customHeight="1" x14ac:dyDescent="0.3">
      <c r="A26" s="327">
        <v>2</v>
      </c>
      <c r="B26" s="332" t="s">
        <v>10</v>
      </c>
      <c r="C26" s="333" t="s">
        <v>11</v>
      </c>
      <c r="D26" s="314"/>
      <c r="E26" s="334"/>
      <c r="F26" s="319" t="s">
        <v>12</v>
      </c>
      <c r="G26" s="319" t="s">
        <v>13</v>
      </c>
      <c r="H26" s="319" t="s">
        <v>14</v>
      </c>
      <c r="I26" s="320" t="s">
        <v>15</v>
      </c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ht="15.75" customHeight="1" x14ac:dyDescent="0.3">
      <c r="A27" s="44">
        <v>8</v>
      </c>
      <c r="B27" s="45" t="s">
        <v>1404</v>
      </c>
      <c r="C27" s="45" t="s">
        <v>267</v>
      </c>
      <c r="D27" s="352">
        <v>96.001000000000005</v>
      </c>
      <c r="E27" s="352">
        <v>99.001999999999995</v>
      </c>
      <c r="F27" s="365">
        <f>SUM(D27,E27)</f>
        <v>195.00299999999999</v>
      </c>
      <c r="G27" s="18">
        <v>8</v>
      </c>
      <c r="H27" s="401">
        <v>1371.0159999999998</v>
      </c>
      <c r="I27" s="46">
        <v>55</v>
      </c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ht="15.75" customHeight="1" x14ac:dyDescent="0.3">
      <c r="A28" s="47">
        <v>4</v>
      </c>
      <c r="B28" s="48" t="s">
        <v>1400</v>
      </c>
      <c r="C28" s="48" t="s">
        <v>97</v>
      </c>
      <c r="D28" s="338">
        <v>87.001000000000005</v>
      </c>
      <c r="E28" s="338">
        <v>97</v>
      </c>
      <c r="F28" s="339">
        <f>SUM(D28,E28)</f>
        <v>184.001</v>
      </c>
      <c r="G28" s="23">
        <v>5</v>
      </c>
      <c r="H28" s="340">
        <v>1335.0079999999998</v>
      </c>
      <c r="I28" s="49">
        <v>46</v>
      </c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ht="15.75" customHeight="1" x14ac:dyDescent="0.3">
      <c r="A29" s="20">
        <v>1</v>
      </c>
      <c r="B29" s="27" t="s">
        <v>1315</v>
      </c>
      <c r="C29" s="27" t="s">
        <v>97</v>
      </c>
      <c r="D29" s="338">
        <v>98.001000000000005</v>
      </c>
      <c r="E29" s="338">
        <v>92.001000000000005</v>
      </c>
      <c r="F29" s="339">
        <f>SUM(D29,E29)</f>
        <v>190.00200000000001</v>
      </c>
      <c r="G29" s="23">
        <v>7</v>
      </c>
      <c r="H29" s="339">
        <v>1309.011</v>
      </c>
      <c r="I29" s="25">
        <v>39</v>
      </c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ht="15.75" customHeight="1" x14ac:dyDescent="0.3">
      <c r="A30" s="20">
        <v>5</v>
      </c>
      <c r="B30" s="48" t="s">
        <v>1401</v>
      </c>
      <c r="C30" s="48" t="s">
        <v>529</v>
      </c>
      <c r="D30" s="338">
        <v>87</v>
      </c>
      <c r="E30" s="338">
        <v>82</v>
      </c>
      <c r="F30" s="339">
        <f>SUM(D30,E30)</f>
        <v>169</v>
      </c>
      <c r="G30" s="23">
        <v>4</v>
      </c>
      <c r="H30" s="340">
        <v>1066.0059999999999</v>
      </c>
      <c r="I30" s="49">
        <v>29</v>
      </c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ht="15.75" customHeight="1" x14ac:dyDescent="0.3">
      <c r="A31" s="47">
        <v>6</v>
      </c>
      <c r="B31" s="48" t="s">
        <v>1402</v>
      </c>
      <c r="C31" s="48" t="s">
        <v>78</v>
      </c>
      <c r="D31" s="338">
        <v>95.001999999999995</v>
      </c>
      <c r="E31" s="338">
        <v>94.001000000000005</v>
      </c>
      <c r="F31" s="339">
        <f>SUM(D31,E31)</f>
        <v>189.00299999999999</v>
      </c>
      <c r="G31" s="23">
        <v>6</v>
      </c>
      <c r="H31" s="340">
        <v>1152.0049999999999</v>
      </c>
      <c r="I31" s="49">
        <v>25</v>
      </c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ht="15.75" customHeight="1" x14ac:dyDescent="0.3">
      <c r="A32" s="20">
        <v>7</v>
      </c>
      <c r="B32" s="48" t="s">
        <v>1403</v>
      </c>
      <c r="C32" s="48" t="s">
        <v>267</v>
      </c>
      <c r="D32" s="338" t="s">
        <v>135</v>
      </c>
      <c r="E32" s="338"/>
      <c r="F32" s="339">
        <f>SUM(D32,E32)</f>
        <v>0</v>
      </c>
      <c r="G32" s="23">
        <v>0</v>
      </c>
      <c r="H32" s="340">
        <v>996.005</v>
      </c>
      <c r="I32" s="49">
        <v>24</v>
      </c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ht="15.75" customHeight="1" x14ac:dyDescent="0.3">
      <c r="A33" s="47">
        <v>2</v>
      </c>
      <c r="B33" s="48" t="s">
        <v>1269</v>
      </c>
      <c r="C33" s="48" t="s">
        <v>721</v>
      </c>
      <c r="D33" s="338">
        <v>83</v>
      </c>
      <c r="E33" s="338">
        <v>81</v>
      </c>
      <c r="F33" s="339">
        <f>SUM(D33,E33)</f>
        <v>164</v>
      </c>
      <c r="G33" s="23">
        <v>3</v>
      </c>
      <c r="H33" s="340">
        <v>1119</v>
      </c>
      <c r="I33" s="49">
        <v>23</v>
      </c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ht="15.75" customHeight="1" x14ac:dyDescent="0.3">
      <c r="A34" s="366">
        <v>3</v>
      </c>
      <c r="B34" s="371" t="s">
        <v>1319</v>
      </c>
      <c r="C34" s="371" t="s">
        <v>78</v>
      </c>
      <c r="D34" s="368" t="s">
        <v>79</v>
      </c>
      <c r="E34" s="368"/>
      <c r="F34" s="369">
        <f>SUM(D34,E34)</f>
        <v>0</v>
      </c>
      <c r="G34" s="370">
        <v>0</v>
      </c>
      <c r="H34" s="343">
        <v>0</v>
      </c>
      <c r="I34" s="52">
        <v>0</v>
      </c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ht="15.75" customHeight="1" x14ac:dyDescent="0.3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ht="15.75" customHeight="1" x14ac:dyDescent="0.3">
      <c r="A36" s="43"/>
      <c r="B36" s="43" t="s">
        <v>1265</v>
      </c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ht="15.75" customHeight="1" x14ac:dyDescent="0.3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ht="15.75" customHeight="1" x14ac:dyDescent="0.3">
      <c r="A38" s="43"/>
      <c r="B38" s="10" t="s">
        <v>1266</v>
      </c>
      <c r="E38" s="40" t="s">
        <v>166</v>
      </c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ht="15.75" customHeight="1" x14ac:dyDescent="0.3">
      <c r="A39" s="43"/>
      <c r="B39" s="10" t="s">
        <v>167</v>
      </c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ht="15.75" customHeight="1" x14ac:dyDescent="0.3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ht="15.75" customHeight="1" x14ac:dyDescent="0.3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ht="15.75" customHeight="1" x14ac:dyDescent="0.3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ht="15.75" customHeight="1" x14ac:dyDescent="0.3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ht="15.75" customHeight="1" x14ac:dyDescent="0.3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ht="15.75" customHeight="1" x14ac:dyDescent="0.3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ht="15.75" customHeight="1" x14ac:dyDescent="0.3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ht="15.75" customHeight="1" x14ac:dyDescent="0.3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ht="15.75" customHeight="1" x14ac:dyDescent="0.3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ht="15.75" customHeight="1" x14ac:dyDescent="0.3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ht="15.75" customHeight="1" x14ac:dyDescent="0.3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ht="15.75" customHeight="1" x14ac:dyDescent="0.3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ht="15.75" customHeight="1" x14ac:dyDescent="0.3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ht="15.75" customHeight="1" x14ac:dyDescent="0.3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ht="15.75" customHeight="1" x14ac:dyDescent="0.3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ht="15.75" customHeight="1" x14ac:dyDescent="0.3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ht="15.75" customHeight="1" x14ac:dyDescent="0.3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ht="15.75" customHeight="1" x14ac:dyDescent="0.3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</row>
    <row r="58" spans="1:25" ht="15.75" customHeight="1" x14ac:dyDescent="0.3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25" ht="15.75" customHeight="1" x14ac:dyDescent="0.3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 ht="15.75" customHeight="1" x14ac:dyDescent="0.3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25" ht="15.75" customHeight="1" x14ac:dyDescent="0.3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</row>
    <row r="62" spans="1:25" ht="15.75" customHeight="1" x14ac:dyDescent="0.3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</row>
    <row r="63" spans="1:25" ht="15.75" customHeight="1" x14ac:dyDescent="0.3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</row>
    <row r="64" spans="1:25" ht="15.75" customHeight="1" x14ac:dyDescent="0.3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</row>
    <row r="65" spans="1:25" ht="15.75" customHeight="1" x14ac:dyDescent="0.3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</row>
    <row r="66" spans="1:25" ht="15.75" customHeight="1" x14ac:dyDescent="0.3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</row>
    <row r="67" spans="1:25" ht="15.75" customHeight="1" x14ac:dyDescent="0.3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</row>
    <row r="68" spans="1:25" ht="15.75" customHeight="1" x14ac:dyDescent="0.3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</row>
    <row r="69" spans="1:25" ht="15.75" customHeight="1" x14ac:dyDescent="0.3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</row>
    <row r="70" spans="1:25" ht="15.75" customHeight="1" x14ac:dyDescent="0.3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</row>
    <row r="71" spans="1:25" ht="15.75" customHeight="1" x14ac:dyDescent="0.3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</row>
    <row r="72" spans="1:25" ht="15.75" customHeight="1" x14ac:dyDescent="0.3"/>
    <row r="73" spans="1:25" ht="15.75" customHeight="1" x14ac:dyDescent="0.3"/>
    <row r="74" spans="1:25" ht="15.75" customHeight="1" x14ac:dyDescent="0.3"/>
    <row r="75" spans="1:25" ht="15.75" customHeight="1" x14ac:dyDescent="0.3"/>
    <row r="76" spans="1:25" ht="15.75" customHeight="1" x14ac:dyDescent="0.3"/>
    <row r="77" spans="1:25" ht="15.75" customHeight="1" x14ac:dyDescent="0.3"/>
    <row r="78" spans="1:25" ht="15.75" customHeight="1" x14ac:dyDescent="0.3"/>
    <row r="79" spans="1:25" ht="15.75" customHeight="1" x14ac:dyDescent="0.3"/>
    <row r="80" spans="1:25" ht="15.75" customHeight="1" x14ac:dyDescent="0.3"/>
    <row r="81" ht="15.75" customHeight="1" x14ac:dyDescent="0.3"/>
  </sheetData>
  <sortState xmlns:xlrd2="http://schemas.microsoft.com/office/spreadsheetml/2017/richdata2" ref="A27:I34">
    <sortCondition descending="1" ref="I27"/>
    <sortCondition descending="1" ref="H27"/>
  </sortState>
  <mergeCells count="1">
    <mergeCell ref="D2:I2"/>
  </mergeCells>
  <hyperlinks>
    <hyperlink ref="B2" location="'Index'!A3" tooltip="Go to the Index sheet" display="á" xr:uid="{DDE8744B-5DFF-4E6B-9BF3-C02A790D037D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ED0B4-949D-431C-809A-593D90D23C25}">
  <sheetPr codeName="Sheet23">
    <tabColor theme="5" tint="-0.249977111117893"/>
    <pageSetUpPr fitToPage="1"/>
  </sheetPr>
  <dimension ref="A1:Y81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6" width="8.7109375" style="10" customWidth="1"/>
    <col min="7" max="7" width="5" style="10" customWidth="1"/>
    <col min="8" max="8" width="9.7109375" style="10" customWidth="1"/>
    <col min="9" max="9" width="5" style="10" customWidth="1"/>
    <col min="10" max="10" width="1.7109375" style="10" customWidth="1"/>
    <col min="11" max="11" width="2.7109375" style="36" customWidth="1"/>
    <col min="12" max="13" width="20.7109375" style="10" customWidth="1"/>
    <col min="14" max="16" width="7.7109375" style="10" customWidth="1"/>
    <col min="17" max="17" width="5" style="10" customWidth="1"/>
    <col min="18" max="18" width="8.7109375" style="10" customWidth="1"/>
    <col min="19" max="21" width="5" style="10" customWidth="1"/>
    <col min="22" max="22" width="3.7109375" style="10" customWidth="1"/>
    <col min="23" max="23" width="5" style="10" customWidth="1"/>
    <col min="24" max="25" width="10.28515625" style="10"/>
  </cols>
  <sheetData>
    <row r="1" spans="1:25" ht="18" x14ac:dyDescent="0.35">
      <c r="A1" s="86"/>
      <c r="B1" s="2" t="s">
        <v>1224</v>
      </c>
      <c r="C1" s="2"/>
      <c r="D1" s="3"/>
      <c r="E1" s="3"/>
      <c r="F1" s="3"/>
      <c r="G1" s="2" t="s">
        <v>273</v>
      </c>
      <c r="H1" s="3"/>
      <c r="I1" s="4" t="s">
        <v>1225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41"/>
      <c r="D2" s="42" t="s">
        <v>3</v>
      </c>
      <c r="E2" s="42"/>
      <c r="F2" s="42"/>
      <c r="G2" s="42"/>
      <c r="H2" s="42"/>
      <c r="I2" s="42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</row>
    <row r="3" spans="1:25" ht="15.75" customHeight="1" x14ac:dyDescent="0.3">
      <c r="A3" s="1"/>
      <c r="B3" s="8" t="s">
        <v>4</v>
      </c>
      <c r="C3" s="9" t="s">
        <v>487</v>
      </c>
      <c r="D3" s="9"/>
      <c r="E3" s="9" t="s">
        <v>1770</v>
      </c>
      <c r="F3" s="8"/>
      <c r="G3" s="8"/>
      <c r="H3" s="8"/>
      <c r="I3" s="8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327">
        <v>2</v>
      </c>
      <c r="B4" s="332" t="s">
        <v>10</v>
      </c>
      <c r="C4" s="333" t="s">
        <v>11</v>
      </c>
      <c r="D4" s="314"/>
      <c r="E4" s="334"/>
      <c r="F4" s="319" t="s">
        <v>12</v>
      </c>
      <c r="G4" s="319" t="s">
        <v>13</v>
      </c>
      <c r="H4" s="319" t="s">
        <v>14</v>
      </c>
      <c r="I4" s="320" t="s">
        <v>15</v>
      </c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405">
        <v>10</v>
      </c>
      <c r="B5" s="402" t="s">
        <v>1264</v>
      </c>
      <c r="C5" s="402" t="s">
        <v>78</v>
      </c>
      <c r="D5" s="404">
        <v>97.001000000000005</v>
      </c>
      <c r="E5" s="404">
        <v>97.003</v>
      </c>
      <c r="F5" s="375">
        <v>194.00400000000002</v>
      </c>
      <c r="G5" s="376">
        <v>8</v>
      </c>
      <c r="H5" s="401">
        <v>1370.02</v>
      </c>
      <c r="I5" s="46">
        <v>57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382">
        <v>1</v>
      </c>
      <c r="B6" s="403" t="s">
        <v>1259</v>
      </c>
      <c r="C6" s="403" t="s">
        <v>73</v>
      </c>
      <c r="D6" s="380">
        <v>98.001999999999995</v>
      </c>
      <c r="E6" s="380">
        <v>98.001999999999995</v>
      </c>
      <c r="F6" s="380">
        <v>196.00399999999999</v>
      </c>
      <c r="G6" s="381">
        <v>10</v>
      </c>
      <c r="H6" s="339">
        <v>1368.0159999999998</v>
      </c>
      <c r="I6" s="25">
        <v>55</v>
      </c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382">
        <v>3</v>
      </c>
      <c r="B7" s="378" t="s">
        <v>1268</v>
      </c>
      <c r="C7" s="378" t="s">
        <v>102</v>
      </c>
      <c r="D7" s="379">
        <v>94.001000000000005</v>
      </c>
      <c r="E7" s="379">
        <v>97.001999999999995</v>
      </c>
      <c r="F7" s="380">
        <v>191.00299999999999</v>
      </c>
      <c r="G7" s="381">
        <v>5</v>
      </c>
      <c r="H7" s="340">
        <v>1365.0259999999998</v>
      </c>
      <c r="I7" s="49">
        <v>55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382">
        <v>9</v>
      </c>
      <c r="B8" s="378" t="s">
        <v>1068</v>
      </c>
      <c r="C8" s="378" t="s">
        <v>78</v>
      </c>
      <c r="D8" s="379">
        <v>95.001000000000005</v>
      </c>
      <c r="E8" s="379">
        <v>96</v>
      </c>
      <c r="F8" s="380">
        <v>191.001</v>
      </c>
      <c r="G8" s="381">
        <v>4</v>
      </c>
      <c r="H8" s="340">
        <v>1362.0170000000001</v>
      </c>
      <c r="I8" s="49">
        <v>50</v>
      </c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382">
        <v>7</v>
      </c>
      <c r="B9" s="378" t="s">
        <v>1271</v>
      </c>
      <c r="C9" s="378" t="s">
        <v>746</v>
      </c>
      <c r="D9" s="379">
        <v>98.001999999999995</v>
      </c>
      <c r="E9" s="379">
        <v>98</v>
      </c>
      <c r="F9" s="380">
        <v>196.00200000000001</v>
      </c>
      <c r="G9" s="381">
        <v>9</v>
      </c>
      <c r="H9" s="340">
        <v>1357.011</v>
      </c>
      <c r="I9" s="49">
        <v>49</v>
      </c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ht="15.75" customHeight="1" x14ac:dyDescent="0.3">
      <c r="A10" s="382">
        <v>5</v>
      </c>
      <c r="B10" s="378" t="s">
        <v>1236</v>
      </c>
      <c r="C10" s="378" t="s">
        <v>746</v>
      </c>
      <c r="D10" s="379">
        <v>99.001000000000005</v>
      </c>
      <c r="E10" s="379">
        <v>93.001000000000005</v>
      </c>
      <c r="F10" s="380">
        <v>192.00200000000001</v>
      </c>
      <c r="G10" s="381">
        <v>6</v>
      </c>
      <c r="H10" s="340">
        <v>1356.0169999999998</v>
      </c>
      <c r="I10" s="49">
        <v>49</v>
      </c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ht="15.75" customHeight="1" x14ac:dyDescent="0.3">
      <c r="A11" s="377">
        <v>2</v>
      </c>
      <c r="B11" s="378" t="s">
        <v>1267</v>
      </c>
      <c r="C11" s="378" t="s">
        <v>213</v>
      </c>
      <c r="D11" s="379">
        <v>95</v>
      </c>
      <c r="E11" s="379">
        <v>98.004000000000005</v>
      </c>
      <c r="F11" s="380">
        <v>193.00400000000002</v>
      </c>
      <c r="G11" s="381">
        <v>7</v>
      </c>
      <c r="H11" s="340">
        <v>1302.0140000000001</v>
      </c>
      <c r="I11" s="49">
        <v>29</v>
      </c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ht="15.75" customHeight="1" x14ac:dyDescent="0.3">
      <c r="A12" s="377">
        <v>8</v>
      </c>
      <c r="B12" s="378" t="s">
        <v>1272</v>
      </c>
      <c r="C12" s="378" t="s">
        <v>43</v>
      </c>
      <c r="D12" s="379">
        <v>87</v>
      </c>
      <c r="E12" s="379">
        <v>90</v>
      </c>
      <c r="F12" s="380">
        <v>177</v>
      </c>
      <c r="G12" s="381">
        <v>3</v>
      </c>
      <c r="H12" s="340">
        <v>1225</v>
      </c>
      <c r="I12" s="49">
        <v>23</v>
      </c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ht="15.75" customHeight="1" x14ac:dyDescent="0.3">
      <c r="A13" s="377">
        <v>4</v>
      </c>
      <c r="B13" s="378" t="s">
        <v>1269</v>
      </c>
      <c r="C13" s="378" t="s">
        <v>721</v>
      </c>
      <c r="D13" s="379">
        <v>83</v>
      </c>
      <c r="E13" s="379">
        <v>81</v>
      </c>
      <c r="F13" s="380">
        <v>164</v>
      </c>
      <c r="G13" s="381">
        <v>2</v>
      </c>
      <c r="H13" s="340">
        <v>1119</v>
      </c>
      <c r="I13" s="49">
        <v>13</v>
      </c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ht="15.75" customHeight="1" x14ac:dyDescent="0.3">
      <c r="A14" s="383">
        <v>6</v>
      </c>
      <c r="B14" s="384" t="s">
        <v>1270</v>
      </c>
      <c r="C14" s="384" t="s">
        <v>351</v>
      </c>
      <c r="D14" s="385" t="s">
        <v>135</v>
      </c>
      <c r="E14" s="385" t="s">
        <v>383</v>
      </c>
      <c r="F14" s="386">
        <v>0</v>
      </c>
      <c r="G14" s="387">
        <v>0</v>
      </c>
      <c r="H14" s="343">
        <v>174</v>
      </c>
      <c r="I14" s="52">
        <v>2</v>
      </c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ht="15.75" customHeight="1" x14ac:dyDescent="0.3">
      <c r="A15" s="43"/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ht="15.75" customHeight="1" x14ac:dyDescent="0.3">
      <c r="A16" s="43"/>
      <c r="B16" s="43" t="s">
        <v>1265</v>
      </c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ht="15.75" customHeight="1" x14ac:dyDescent="0.3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ht="15.75" customHeight="1" x14ac:dyDescent="0.3">
      <c r="A18" s="43"/>
      <c r="B18" s="10" t="s">
        <v>276</v>
      </c>
      <c r="E18" s="40" t="s">
        <v>166</v>
      </c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ht="15.75" customHeight="1" x14ac:dyDescent="0.3">
      <c r="A19" s="43"/>
      <c r="B19" s="10" t="s">
        <v>167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ht="15.75" customHeight="1" x14ac:dyDescent="0.3">
      <c r="A20" s="43"/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ht="15.75" customHeight="1" x14ac:dyDescent="0.3">
      <c r="A21" s="43"/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ht="15.75" customHeight="1" x14ac:dyDescent="0.3">
      <c r="A22" s="43"/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ht="15.75" customHeight="1" x14ac:dyDescent="0.3">
      <c r="A23" s="43"/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ht="15.75" customHeight="1" x14ac:dyDescent="0.3">
      <c r="A24" s="43"/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ht="15.75" customHeight="1" x14ac:dyDescent="0.3">
      <c r="A25" s="43"/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ht="15.75" customHeight="1" x14ac:dyDescent="0.3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ht="15.75" customHeight="1" x14ac:dyDescent="0.3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ht="15.75" customHeight="1" x14ac:dyDescent="0.3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ht="15.75" customHeight="1" x14ac:dyDescent="0.3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ht="15.75" customHeight="1" x14ac:dyDescent="0.3">
      <c r="A30" s="43"/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ht="15.75" customHeight="1" x14ac:dyDescent="0.3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ht="15.75" customHeight="1" x14ac:dyDescent="0.3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ht="15.75" customHeight="1" x14ac:dyDescent="0.3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ht="15.75" customHeight="1" x14ac:dyDescent="0.3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ht="15.75" customHeight="1" x14ac:dyDescent="0.3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ht="15.75" customHeight="1" x14ac:dyDescent="0.3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ht="15.75" customHeight="1" x14ac:dyDescent="0.3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ht="15.75" customHeight="1" x14ac:dyDescent="0.3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ht="15.75" customHeight="1" x14ac:dyDescent="0.3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ht="15.75" customHeight="1" x14ac:dyDescent="0.3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ht="15.75" customHeight="1" x14ac:dyDescent="0.3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ht="15.75" customHeight="1" x14ac:dyDescent="0.3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ht="15.75" customHeight="1" x14ac:dyDescent="0.3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ht="15.75" customHeight="1" x14ac:dyDescent="0.3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ht="15.75" customHeight="1" x14ac:dyDescent="0.3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ht="15.75" customHeight="1" x14ac:dyDescent="0.3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ht="15.75" customHeight="1" x14ac:dyDescent="0.3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ht="15.75" customHeight="1" x14ac:dyDescent="0.3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ht="15.75" customHeight="1" x14ac:dyDescent="0.3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ht="15.75" customHeight="1" x14ac:dyDescent="0.3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ht="15.75" customHeight="1" x14ac:dyDescent="0.3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ht="15.75" customHeight="1" x14ac:dyDescent="0.3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ht="15.75" customHeight="1" x14ac:dyDescent="0.3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ht="15.75" customHeight="1" x14ac:dyDescent="0.3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ht="15.75" customHeight="1" x14ac:dyDescent="0.3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ht="15.75" customHeight="1" x14ac:dyDescent="0.3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ht="15.75" customHeight="1" x14ac:dyDescent="0.3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</row>
    <row r="58" spans="1:25" ht="15.75" customHeight="1" x14ac:dyDescent="0.3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25" ht="15.75" customHeight="1" x14ac:dyDescent="0.3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 ht="15.75" customHeight="1" x14ac:dyDescent="0.3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25" ht="15.75" customHeight="1" x14ac:dyDescent="0.3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</row>
    <row r="62" spans="1:25" ht="15.75" customHeight="1" x14ac:dyDescent="0.3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</row>
    <row r="63" spans="1:25" ht="15.75" customHeight="1" x14ac:dyDescent="0.3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</row>
    <row r="64" spans="1:25" ht="15.75" customHeight="1" x14ac:dyDescent="0.3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</row>
    <row r="65" spans="1:25" ht="15.75" customHeight="1" x14ac:dyDescent="0.3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</row>
    <row r="66" spans="1:25" ht="15.75" customHeight="1" x14ac:dyDescent="0.3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</row>
    <row r="67" spans="1:25" ht="15.75" customHeight="1" x14ac:dyDescent="0.3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</row>
    <row r="68" spans="1:25" ht="15.75" customHeight="1" x14ac:dyDescent="0.3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</row>
    <row r="69" spans="1:25" ht="15.75" customHeight="1" x14ac:dyDescent="0.3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</row>
    <row r="70" spans="1:25" ht="15.75" customHeight="1" x14ac:dyDescent="0.3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</row>
    <row r="71" spans="1:25" ht="15.75" customHeight="1" x14ac:dyDescent="0.3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</row>
    <row r="72" spans="1:25" ht="15.75" customHeight="1" x14ac:dyDescent="0.3"/>
    <row r="73" spans="1:25" ht="15.75" customHeight="1" x14ac:dyDescent="0.3"/>
    <row r="74" spans="1:25" ht="15.75" customHeight="1" x14ac:dyDescent="0.3"/>
    <row r="75" spans="1:25" ht="15.75" customHeight="1" x14ac:dyDescent="0.3"/>
    <row r="76" spans="1:25" ht="15.75" customHeight="1" x14ac:dyDescent="0.3"/>
    <row r="77" spans="1:25" ht="15.75" customHeight="1" x14ac:dyDescent="0.3"/>
    <row r="78" spans="1:25" ht="15.75" customHeight="1" x14ac:dyDescent="0.3"/>
    <row r="79" spans="1:25" ht="15.75" customHeight="1" x14ac:dyDescent="0.3"/>
    <row r="80" spans="1:25" ht="15.75" customHeight="1" x14ac:dyDescent="0.3"/>
    <row r="81" ht="15.75" customHeight="1" x14ac:dyDescent="0.3"/>
  </sheetData>
  <sheetProtection selectLockedCells="1" selectUnlockedCells="1"/>
  <sortState xmlns:xlrd2="http://schemas.microsoft.com/office/spreadsheetml/2017/richdata2" ref="A5:I14">
    <sortCondition descending="1" ref="I5"/>
    <sortCondition descending="1" ref="H5"/>
  </sortState>
  <mergeCells count="1">
    <mergeCell ref="D2:I2"/>
  </mergeCells>
  <hyperlinks>
    <hyperlink ref="B2" location="'Index'!A3" tooltip="Go to the Index sheet" display="á" xr:uid="{14832F0B-D82D-43CE-94A8-B078605C50E1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D288B-AE01-4384-A54B-458B5852BECC}">
  <sheetPr codeName="Sheet4">
    <tabColor theme="9"/>
    <pageSetUpPr fitToPage="1"/>
  </sheetPr>
  <dimension ref="A1:Y71"/>
  <sheetViews>
    <sheetView showGridLines="0" zoomScaleNormal="100" zoomScalePageLayoutView="15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7" width="5" style="10" customWidth="1"/>
    <col min="8" max="8" width="1.7109375" style="10" customWidth="1"/>
    <col min="9" max="9" width="2.7109375" style="36" customWidth="1"/>
    <col min="10" max="11" width="20.7109375" style="10" customWidth="1"/>
    <col min="12" max="15" width="5" style="10" customWidth="1"/>
    <col min="16" max="16" width="2.42578125" style="10" customWidth="1"/>
    <col min="17" max="24" width="4.140625" style="10" customWidth="1"/>
    <col min="25" max="25" width="10.28515625" style="10"/>
  </cols>
  <sheetData>
    <row r="1" spans="1:25" ht="18" x14ac:dyDescent="0.35">
      <c r="A1" s="1"/>
      <c r="B1" s="2" t="s">
        <v>0</v>
      </c>
      <c r="C1" s="2"/>
      <c r="D1" s="3"/>
      <c r="E1" s="3"/>
      <c r="F1" s="3" t="s">
        <v>273</v>
      </c>
      <c r="G1" s="3"/>
      <c r="H1" s="3"/>
      <c r="I1" s="4" t="s">
        <v>1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A2" s="1"/>
      <c r="B2" s="5" t="s">
        <v>2</v>
      </c>
      <c r="C2" s="42" t="s">
        <v>3</v>
      </c>
      <c r="D2" s="42"/>
      <c r="E2" s="42"/>
      <c r="F2" s="42"/>
      <c r="G2" s="42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3"/>
      <c r="V2" s="3"/>
      <c r="W2" s="3"/>
      <c r="X2" s="2"/>
      <c r="Y2" s="2"/>
    </row>
    <row r="3" spans="1:25" ht="15.75" customHeight="1" x14ac:dyDescent="0.3">
      <c r="A3" s="1"/>
      <c r="B3" s="8" t="s">
        <v>4</v>
      </c>
      <c r="C3" s="9" t="s">
        <v>274</v>
      </c>
      <c r="D3" s="9"/>
      <c r="E3" s="9" t="s">
        <v>275</v>
      </c>
      <c r="F3" s="8"/>
      <c r="G3" s="8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11">
        <v>1</v>
      </c>
      <c r="B4" s="12" t="s">
        <v>10</v>
      </c>
      <c r="C4" s="12" t="s">
        <v>11</v>
      </c>
      <c r="D4" s="13" t="s">
        <v>12</v>
      </c>
      <c r="E4" s="13" t="s">
        <v>13</v>
      </c>
      <c r="F4" s="13" t="s">
        <v>14</v>
      </c>
      <c r="G4" s="14" t="s">
        <v>15</v>
      </c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44">
        <v>4</v>
      </c>
      <c r="B5" s="45" t="s">
        <v>16</v>
      </c>
      <c r="C5" s="45" t="s">
        <v>17</v>
      </c>
      <c r="D5" s="17">
        <v>191</v>
      </c>
      <c r="E5" s="18">
        <v>10</v>
      </c>
      <c r="F5" s="17">
        <v>1332</v>
      </c>
      <c r="G5" s="46">
        <v>70</v>
      </c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47">
        <v>10</v>
      </c>
      <c r="B6" s="48" t="s">
        <v>33</v>
      </c>
      <c r="C6" s="48" t="s">
        <v>19</v>
      </c>
      <c r="D6" s="22">
        <v>188</v>
      </c>
      <c r="E6" s="28">
        <v>9</v>
      </c>
      <c r="F6" s="22">
        <v>1291</v>
      </c>
      <c r="G6" s="49">
        <v>63</v>
      </c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47">
        <v>2</v>
      </c>
      <c r="B7" s="48" t="s">
        <v>29</v>
      </c>
      <c r="C7" s="48" t="s">
        <v>30</v>
      </c>
      <c r="D7" s="22">
        <v>180</v>
      </c>
      <c r="E7" s="28">
        <v>8</v>
      </c>
      <c r="F7" s="22">
        <v>1247</v>
      </c>
      <c r="G7" s="49">
        <v>53</v>
      </c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20">
        <v>9</v>
      </c>
      <c r="B8" s="48" t="s">
        <v>128</v>
      </c>
      <c r="C8" s="48" t="s">
        <v>59</v>
      </c>
      <c r="D8" s="22">
        <v>160</v>
      </c>
      <c r="E8" s="28">
        <v>4</v>
      </c>
      <c r="F8" s="22">
        <v>1179</v>
      </c>
      <c r="G8" s="49">
        <v>43</v>
      </c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20">
        <v>7</v>
      </c>
      <c r="B9" s="48" t="s">
        <v>72</v>
      </c>
      <c r="C9" s="48" t="s">
        <v>73</v>
      </c>
      <c r="D9" s="22">
        <v>171</v>
      </c>
      <c r="E9" s="28">
        <v>6</v>
      </c>
      <c r="F9" s="22">
        <v>1163</v>
      </c>
      <c r="G9" s="49">
        <v>41</v>
      </c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ht="15.75" customHeight="1" x14ac:dyDescent="0.3">
      <c r="A10" s="47">
        <v>8</v>
      </c>
      <c r="B10" s="48" t="s">
        <v>252</v>
      </c>
      <c r="C10" s="48" t="s">
        <v>30</v>
      </c>
      <c r="D10" s="22">
        <v>155</v>
      </c>
      <c r="E10" s="28">
        <v>3</v>
      </c>
      <c r="F10" s="22">
        <v>1140</v>
      </c>
      <c r="G10" s="49">
        <v>36</v>
      </c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ht="15.75" customHeight="1" x14ac:dyDescent="0.3">
      <c r="A11" s="20">
        <v>1</v>
      </c>
      <c r="B11" s="21" t="s">
        <v>228</v>
      </c>
      <c r="C11" s="21" t="s">
        <v>30</v>
      </c>
      <c r="D11" s="28">
        <v>173</v>
      </c>
      <c r="E11" s="28">
        <v>7</v>
      </c>
      <c r="F11" s="24">
        <v>1086</v>
      </c>
      <c r="G11" s="25">
        <v>32</v>
      </c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ht="15.75" customHeight="1" x14ac:dyDescent="0.3">
      <c r="A12" s="20">
        <v>5</v>
      </c>
      <c r="B12" s="48" t="s">
        <v>191</v>
      </c>
      <c r="C12" s="48" t="s">
        <v>30</v>
      </c>
      <c r="D12" s="22">
        <v>165</v>
      </c>
      <c r="E12" s="28">
        <v>5</v>
      </c>
      <c r="F12" s="22">
        <v>1037</v>
      </c>
      <c r="G12" s="49">
        <v>26</v>
      </c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ht="15.75" customHeight="1" x14ac:dyDescent="0.3">
      <c r="A13" s="20">
        <v>3</v>
      </c>
      <c r="B13" s="48" t="s">
        <v>263</v>
      </c>
      <c r="C13" s="48" t="s">
        <v>245</v>
      </c>
      <c r="D13" s="22">
        <v>145</v>
      </c>
      <c r="E13" s="28">
        <v>2</v>
      </c>
      <c r="F13" s="22">
        <v>913</v>
      </c>
      <c r="G13" s="49">
        <v>14</v>
      </c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ht="15.75" customHeight="1" x14ac:dyDescent="0.3">
      <c r="A14" s="50">
        <v>6</v>
      </c>
      <c r="B14" s="51" t="s">
        <v>270</v>
      </c>
      <c r="C14" s="51" t="s">
        <v>245</v>
      </c>
      <c r="D14" s="32">
        <v>108</v>
      </c>
      <c r="E14" s="34">
        <v>1</v>
      </c>
      <c r="F14" s="32">
        <v>699</v>
      </c>
      <c r="G14" s="52">
        <v>8</v>
      </c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ht="15.75" customHeight="1" x14ac:dyDescent="0.3">
      <c r="A15" s="43"/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ht="15.75" customHeight="1" x14ac:dyDescent="0.3">
      <c r="A16" s="43"/>
      <c r="B16" s="10" t="s">
        <v>276</v>
      </c>
      <c r="F16" s="40" t="s">
        <v>166</v>
      </c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ht="15.75" customHeight="1" x14ac:dyDescent="0.3">
      <c r="A17" s="43"/>
      <c r="B17" s="10" t="s">
        <v>167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ht="15.75" customHeight="1" x14ac:dyDescent="0.3">
      <c r="A18" s="43"/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ht="15.75" customHeight="1" x14ac:dyDescent="0.3">
      <c r="A19" s="43"/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ht="15.75" customHeight="1" x14ac:dyDescent="0.3">
      <c r="A20" s="43"/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ht="15.75" customHeight="1" x14ac:dyDescent="0.3">
      <c r="A21" s="43"/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ht="15.75" customHeight="1" x14ac:dyDescent="0.3">
      <c r="A22" s="43"/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ht="15.75" customHeight="1" x14ac:dyDescent="0.3">
      <c r="A23" s="43"/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ht="15.75" customHeight="1" x14ac:dyDescent="0.3">
      <c r="A24" s="43"/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ht="15.75" customHeight="1" x14ac:dyDescent="0.3">
      <c r="A25" s="43"/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ht="15.75" customHeight="1" x14ac:dyDescent="0.3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ht="15.75" customHeight="1" x14ac:dyDescent="0.3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ht="15.75" customHeight="1" x14ac:dyDescent="0.3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ht="15.75" customHeight="1" x14ac:dyDescent="0.3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ht="15.75" customHeight="1" x14ac:dyDescent="0.3">
      <c r="A30" s="43"/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ht="15.75" customHeight="1" x14ac:dyDescent="0.3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ht="15.75" customHeight="1" x14ac:dyDescent="0.3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ht="15.75" customHeight="1" x14ac:dyDescent="0.3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ht="15.75" customHeight="1" x14ac:dyDescent="0.3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ht="15.75" customHeight="1" x14ac:dyDescent="0.3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ht="15.75" customHeight="1" x14ac:dyDescent="0.3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ht="15.75" customHeight="1" x14ac:dyDescent="0.3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ht="15.75" customHeight="1" x14ac:dyDescent="0.3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ht="15.75" customHeight="1" x14ac:dyDescent="0.3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ht="15.75" customHeight="1" x14ac:dyDescent="0.3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ht="15.75" customHeight="1" x14ac:dyDescent="0.3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ht="15.75" customHeight="1" x14ac:dyDescent="0.3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ht="15.75" customHeight="1" x14ac:dyDescent="0.3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ht="15.75" customHeight="1" x14ac:dyDescent="0.3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ht="15.75" customHeight="1" x14ac:dyDescent="0.3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ht="15.75" customHeight="1" x14ac:dyDescent="0.3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ht="15.75" customHeight="1" x14ac:dyDescent="0.3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ht="15.75" customHeight="1" x14ac:dyDescent="0.3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ht="15.75" customHeight="1" x14ac:dyDescent="0.3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ht="15.75" customHeight="1" x14ac:dyDescent="0.3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ht="15.75" customHeight="1" x14ac:dyDescent="0.3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ht="15.75" customHeight="1" x14ac:dyDescent="0.3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x14ac:dyDescent="0.3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x14ac:dyDescent="0.3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x14ac:dyDescent="0.3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x14ac:dyDescent="0.3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x14ac:dyDescent="0.3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</row>
    <row r="58" spans="1:25" x14ac:dyDescent="0.3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25" x14ac:dyDescent="0.3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 x14ac:dyDescent="0.3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25" x14ac:dyDescent="0.3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</row>
    <row r="62" spans="1:25" x14ac:dyDescent="0.3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</row>
    <row r="63" spans="1:25" x14ac:dyDescent="0.3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</row>
    <row r="64" spans="1:25" x14ac:dyDescent="0.3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</row>
    <row r="65" spans="1:25" x14ac:dyDescent="0.3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</row>
    <row r="66" spans="1:25" x14ac:dyDescent="0.3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</row>
    <row r="67" spans="1:25" x14ac:dyDescent="0.3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</row>
    <row r="68" spans="1:25" x14ac:dyDescent="0.3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</row>
    <row r="69" spans="1:25" x14ac:dyDescent="0.3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</row>
    <row r="70" spans="1:25" x14ac:dyDescent="0.3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</row>
    <row r="71" spans="1:25" x14ac:dyDescent="0.3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</row>
  </sheetData>
  <sheetProtection selectLockedCells="1" selectUnlockedCells="1"/>
  <mergeCells count="1">
    <mergeCell ref="C2:G2"/>
  </mergeCells>
  <hyperlinks>
    <hyperlink ref="B2" location="'Index'!A3" tooltip="Go to the Index sheet" display="á" xr:uid="{4B0936D5-31ED-441C-97A5-56328BB37D36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F2451-3D65-40AB-AA04-804A6F9CDEDE}">
  <sheetPr codeName="Sheet24">
    <tabColor theme="5" tint="-0.249977111117893"/>
    <pageSetUpPr fitToPage="1"/>
  </sheetPr>
  <dimension ref="A1:Y81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6" width="8.7109375" style="10" customWidth="1"/>
    <col min="7" max="7" width="5" style="10" customWidth="1"/>
    <col min="8" max="8" width="9.7109375" style="10" customWidth="1"/>
    <col min="9" max="9" width="5" style="10" customWidth="1"/>
    <col min="10" max="10" width="1.7109375" style="10" customWidth="1"/>
    <col min="11" max="11" width="2.7109375" style="36" customWidth="1"/>
    <col min="12" max="13" width="20.7109375" style="10" customWidth="1"/>
    <col min="14" max="16" width="7.7109375" style="10" customWidth="1"/>
    <col min="17" max="17" width="5" style="10" customWidth="1"/>
    <col min="18" max="18" width="8.7109375" style="10" customWidth="1"/>
    <col min="19" max="21" width="5" style="10" customWidth="1"/>
    <col min="22" max="22" width="3.7109375" style="10" customWidth="1"/>
    <col min="23" max="23" width="5" style="10" customWidth="1"/>
    <col min="24" max="25" width="10.28515625" style="10"/>
  </cols>
  <sheetData>
    <row r="1" spans="1:25" ht="18" x14ac:dyDescent="0.35">
      <c r="A1" s="86"/>
      <c r="B1" s="2" t="s">
        <v>1224</v>
      </c>
      <c r="C1" s="2"/>
      <c r="D1" s="3"/>
      <c r="E1" s="3"/>
      <c r="F1" s="3"/>
      <c r="G1" s="2" t="s">
        <v>277</v>
      </c>
      <c r="H1" s="3"/>
      <c r="I1" s="4" t="s">
        <v>1225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41"/>
      <c r="D2" s="42" t="s">
        <v>3</v>
      </c>
      <c r="E2" s="42"/>
      <c r="F2" s="42"/>
      <c r="G2" s="42"/>
      <c r="H2" s="42"/>
      <c r="I2" s="42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</row>
    <row r="3" spans="1:25" ht="15.75" customHeight="1" x14ac:dyDescent="0.3">
      <c r="A3" s="1"/>
      <c r="B3" s="8" t="s">
        <v>4</v>
      </c>
      <c r="C3" s="9" t="s">
        <v>1273</v>
      </c>
      <c r="D3" s="9"/>
      <c r="E3" s="9" t="s">
        <v>1771</v>
      </c>
      <c r="F3" s="8"/>
      <c r="G3" s="8"/>
      <c r="H3" s="8"/>
      <c r="I3" s="8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327">
        <v>2</v>
      </c>
      <c r="B4" s="332" t="s">
        <v>10</v>
      </c>
      <c r="C4" s="333" t="s">
        <v>11</v>
      </c>
      <c r="D4" s="314"/>
      <c r="E4" s="334"/>
      <c r="F4" s="319" t="s">
        <v>12</v>
      </c>
      <c r="G4" s="319" t="s">
        <v>13</v>
      </c>
      <c r="H4" s="319" t="s">
        <v>14</v>
      </c>
      <c r="I4" s="320" t="s">
        <v>15</v>
      </c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373">
        <v>3</v>
      </c>
      <c r="B5" s="402" t="s">
        <v>1275</v>
      </c>
      <c r="C5" s="402" t="s">
        <v>39</v>
      </c>
      <c r="D5" s="404">
        <v>100.005</v>
      </c>
      <c r="E5" s="404">
        <v>99</v>
      </c>
      <c r="F5" s="375">
        <v>199.005</v>
      </c>
      <c r="G5" s="376">
        <v>6</v>
      </c>
      <c r="H5" s="401">
        <v>1399.0610000000001</v>
      </c>
      <c r="I5" s="46">
        <v>63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382">
        <v>7</v>
      </c>
      <c r="B6" s="378" t="s">
        <v>157</v>
      </c>
      <c r="C6" s="378" t="s">
        <v>158</v>
      </c>
      <c r="D6" s="379">
        <v>100.002</v>
      </c>
      <c r="E6" s="379">
        <v>97.006</v>
      </c>
      <c r="F6" s="380">
        <v>197.00799999999998</v>
      </c>
      <c r="G6" s="381">
        <v>2</v>
      </c>
      <c r="H6" s="340">
        <v>1397.0550000000001</v>
      </c>
      <c r="I6" s="49">
        <v>56</v>
      </c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377">
        <v>10</v>
      </c>
      <c r="B7" s="378" t="s">
        <v>1281</v>
      </c>
      <c r="C7" s="378" t="s">
        <v>1262</v>
      </c>
      <c r="D7" s="379">
        <v>100.004</v>
      </c>
      <c r="E7" s="379">
        <v>99.001999999999995</v>
      </c>
      <c r="F7" s="380">
        <v>199.006</v>
      </c>
      <c r="G7" s="381">
        <v>9</v>
      </c>
      <c r="H7" s="340">
        <v>1393.0409999999999</v>
      </c>
      <c r="I7" s="49">
        <v>48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382">
        <v>5</v>
      </c>
      <c r="B8" s="378" t="s">
        <v>1277</v>
      </c>
      <c r="C8" s="378" t="s">
        <v>39</v>
      </c>
      <c r="D8" s="379">
        <v>100.006</v>
      </c>
      <c r="E8" s="379">
        <v>100.002</v>
      </c>
      <c r="F8" s="380">
        <v>200.00799999999998</v>
      </c>
      <c r="G8" s="381">
        <v>10</v>
      </c>
      <c r="H8" s="340">
        <v>1390.048</v>
      </c>
      <c r="I8" s="49">
        <v>47</v>
      </c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377">
        <v>8</v>
      </c>
      <c r="B9" s="378" t="s">
        <v>1279</v>
      </c>
      <c r="C9" s="378" t="s">
        <v>73</v>
      </c>
      <c r="D9" s="379">
        <v>100.003</v>
      </c>
      <c r="E9" s="379">
        <v>99.003</v>
      </c>
      <c r="F9" s="380">
        <v>199.006</v>
      </c>
      <c r="G9" s="381">
        <v>9</v>
      </c>
      <c r="H9" s="340">
        <v>1387.038</v>
      </c>
      <c r="I9" s="49">
        <v>39</v>
      </c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ht="15.75" customHeight="1" x14ac:dyDescent="0.3">
      <c r="A10" s="382">
        <v>9</v>
      </c>
      <c r="B10" s="378" t="s">
        <v>1280</v>
      </c>
      <c r="C10" s="378" t="s">
        <v>746</v>
      </c>
      <c r="D10" s="379">
        <v>100.001</v>
      </c>
      <c r="E10" s="379">
        <v>99.003</v>
      </c>
      <c r="F10" s="380">
        <v>199.00400000000002</v>
      </c>
      <c r="G10" s="381">
        <v>5</v>
      </c>
      <c r="H10" s="340">
        <v>1392.0280000000002</v>
      </c>
      <c r="I10" s="49">
        <v>37</v>
      </c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ht="15.75" customHeight="1" x14ac:dyDescent="0.3">
      <c r="A11" s="382">
        <v>1</v>
      </c>
      <c r="B11" s="403" t="s">
        <v>1172</v>
      </c>
      <c r="C11" s="403" t="s">
        <v>1151</v>
      </c>
      <c r="D11" s="380">
        <v>99.001000000000005</v>
      </c>
      <c r="E11" s="380">
        <v>99.001000000000005</v>
      </c>
      <c r="F11" s="380">
        <v>198.00200000000001</v>
      </c>
      <c r="G11" s="381">
        <v>3</v>
      </c>
      <c r="H11" s="339">
        <v>1390.021</v>
      </c>
      <c r="I11" s="25">
        <v>34</v>
      </c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ht="15.75" customHeight="1" x14ac:dyDescent="0.3">
      <c r="A12" s="377">
        <v>2</v>
      </c>
      <c r="B12" s="378" t="s">
        <v>1274</v>
      </c>
      <c r="C12" s="378" t="s">
        <v>550</v>
      </c>
      <c r="D12" s="379">
        <v>100.002</v>
      </c>
      <c r="E12" s="379">
        <v>99.004000000000005</v>
      </c>
      <c r="F12" s="380">
        <v>199.006</v>
      </c>
      <c r="G12" s="381">
        <v>9</v>
      </c>
      <c r="H12" s="340">
        <v>1382.0340000000001</v>
      </c>
      <c r="I12" s="49">
        <v>34</v>
      </c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ht="15.75" customHeight="1" x14ac:dyDescent="0.3">
      <c r="A13" s="377">
        <v>6</v>
      </c>
      <c r="B13" s="378" t="s">
        <v>1278</v>
      </c>
      <c r="C13" s="378" t="s">
        <v>746</v>
      </c>
      <c r="D13" s="379">
        <v>99.001999999999995</v>
      </c>
      <c r="E13" s="379">
        <v>99.001999999999995</v>
      </c>
      <c r="F13" s="380">
        <v>198.00399999999999</v>
      </c>
      <c r="G13" s="381">
        <v>4</v>
      </c>
      <c r="H13" s="340">
        <v>1373.0289999999998</v>
      </c>
      <c r="I13" s="49">
        <v>22</v>
      </c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ht="15.75" customHeight="1" x14ac:dyDescent="0.3">
      <c r="A14" s="383">
        <v>4</v>
      </c>
      <c r="B14" s="384" t="s">
        <v>357</v>
      </c>
      <c r="C14" s="384" t="s">
        <v>1276</v>
      </c>
      <c r="D14" s="385" t="s">
        <v>79</v>
      </c>
      <c r="E14" s="385"/>
      <c r="F14" s="386">
        <v>0</v>
      </c>
      <c r="G14" s="387">
        <v>0</v>
      </c>
      <c r="H14" s="343">
        <v>973.01600000000008</v>
      </c>
      <c r="I14" s="52">
        <v>13</v>
      </c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ht="15.75" customHeight="1" x14ac:dyDescent="0.3">
      <c r="A15" s="43"/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ht="15.75" customHeight="1" x14ac:dyDescent="0.3">
      <c r="A16" s="1"/>
      <c r="B16" s="8" t="s">
        <v>7</v>
      </c>
      <c r="C16" s="9" t="s">
        <v>1282</v>
      </c>
      <c r="D16" s="9"/>
      <c r="E16" s="9" t="s">
        <v>1767</v>
      </c>
      <c r="F16" s="8"/>
      <c r="G16" s="8"/>
      <c r="H16" s="8"/>
      <c r="I16" s="8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ht="15.75" customHeight="1" x14ac:dyDescent="0.3">
      <c r="A17" s="327">
        <v>2</v>
      </c>
      <c r="B17" s="332" t="s">
        <v>10</v>
      </c>
      <c r="C17" s="333" t="s">
        <v>11</v>
      </c>
      <c r="D17" s="314"/>
      <c r="E17" s="334"/>
      <c r="F17" s="319" t="s">
        <v>12</v>
      </c>
      <c r="G17" s="319" t="s">
        <v>13</v>
      </c>
      <c r="H17" s="319" t="s">
        <v>14</v>
      </c>
      <c r="I17" s="320" t="s">
        <v>15</v>
      </c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ht="15.75" customHeight="1" x14ac:dyDescent="0.3">
      <c r="A18" s="405">
        <v>4</v>
      </c>
      <c r="B18" s="402" t="s">
        <v>1284</v>
      </c>
      <c r="C18" s="402" t="s">
        <v>39</v>
      </c>
      <c r="D18" s="404">
        <v>98.004000000000005</v>
      </c>
      <c r="E18" s="404">
        <v>97.001999999999995</v>
      </c>
      <c r="F18" s="375">
        <v>195.006</v>
      </c>
      <c r="G18" s="376">
        <v>5</v>
      </c>
      <c r="H18" s="401">
        <v>1390.0339999999999</v>
      </c>
      <c r="I18" s="46">
        <v>58</v>
      </c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ht="15.75" customHeight="1" x14ac:dyDescent="0.3">
      <c r="A19" s="377">
        <v>6</v>
      </c>
      <c r="B19" s="378" t="s">
        <v>1286</v>
      </c>
      <c r="C19" s="378" t="s">
        <v>1262</v>
      </c>
      <c r="D19" s="379">
        <v>100.00700000000001</v>
      </c>
      <c r="E19" s="379">
        <v>99.001999999999995</v>
      </c>
      <c r="F19" s="380">
        <v>199.00900000000001</v>
      </c>
      <c r="G19" s="381">
        <v>9</v>
      </c>
      <c r="H19" s="340">
        <v>1385.04</v>
      </c>
      <c r="I19" s="49">
        <v>50</v>
      </c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ht="15.75" customHeight="1" x14ac:dyDescent="0.3">
      <c r="A20" s="377">
        <v>10</v>
      </c>
      <c r="B20" s="378" t="s">
        <v>1289</v>
      </c>
      <c r="C20" s="378" t="s">
        <v>1262</v>
      </c>
      <c r="D20" s="379">
        <v>100.005</v>
      </c>
      <c r="E20" s="379">
        <v>100.001</v>
      </c>
      <c r="F20" s="380">
        <v>200.006</v>
      </c>
      <c r="G20" s="381">
        <v>10</v>
      </c>
      <c r="H20" s="340">
        <v>1386.0330000000001</v>
      </c>
      <c r="I20" s="49">
        <v>48</v>
      </c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ht="15.75" customHeight="1" x14ac:dyDescent="0.3">
      <c r="A21" s="382">
        <v>3</v>
      </c>
      <c r="B21" s="378" t="s">
        <v>204</v>
      </c>
      <c r="C21" s="378" t="s">
        <v>56</v>
      </c>
      <c r="D21" s="379">
        <v>99.004000000000005</v>
      </c>
      <c r="E21" s="379">
        <v>97.001000000000005</v>
      </c>
      <c r="F21" s="380">
        <v>196.005</v>
      </c>
      <c r="G21" s="381">
        <v>6</v>
      </c>
      <c r="H21" s="340">
        <v>1388.0329999999999</v>
      </c>
      <c r="I21" s="49">
        <v>47</v>
      </c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ht="15.75" customHeight="1" x14ac:dyDescent="0.3">
      <c r="A22" s="382">
        <v>9</v>
      </c>
      <c r="B22" s="378" t="s">
        <v>201</v>
      </c>
      <c r="C22" s="378" t="s">
        <v>56</v>
      </c>
      <c r="D22" s="379">
        <v>99.003</v>
      </c>
      <c r="E22" s="379">
        <v>98.001000000000005</v>
      </c>
      <c r="F22" s="380">
        <v>197.00400000000002</v>
      </c>
      <c r="G22" s="381">
        <v>7</v>
      </c>
      <c r="H22" s="340">
        <v>1381.0320000000002</v>
      </c>
      <c r="I22" s="49">
        <v>44</v>
      </c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ht="15.75" customHeight="1" x14ac:dyDescent="0.3">
      <c r="A23" s="382">
        <v>5</v>
      </c>
      <c r="B23" s="378" t="s">
        <v>1285</v>
      </c>
      <c r="C23" s="378" t="s">
        <v>56</v>
      </c>
      <c r="D23" s="379">
        <v>97</v>
      </c>
      <c r="E23" s="379">
        <v>97</v>
      </c>
      <c r="F23" s="380">
        <v>194</v>
      </c>
      <c r="G23" s="381">
        <v>3</v>
      </c>
      <c r="H23" s="340">
        <v>1378.03</v>
      </c>
      <c r="I23" s="49">
        <v>41</v>
      </c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ht="15.75" customHeight="1" x14ac:dyDescent="0.3">
      <c r="A24" s="382">
        <v>7</v>
      </c>
      <c r="B24" s="378" t="s">
        <v>1287</v>
      </c>
      <c r="C24" s="378" t="s">
        <v>78</v>
      </c>
      <c r="D24" s="379">
        <v>100.001</v>
      </c>
      <c r="E24" s="379">
        <v>99.001999999999995</v>
      </c>
      <c r="F24" s="380">
        <v>199.00299999999999</v>
      </c>
      <c r="G24" s="381">
        <v>8</v>
      </c>
      <c r="H24" s="340">
        <v>1382.0260000000001</v>
      </c>
      <c r="I24" s="49">
        <v>37</v>
      </c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ht="15.75" customHeight="1" x14ac:dyDescent="0.3">
      <c r="A25" s="377">
        <v>2</v>
      </c>
      <c r="B25" s="378" t="s">
        <v>1170</v>
      </c>
      <c r="C25" s="378" t="s">
        <v>41</v>
      </c>
      <c r="D25" s="379" t="s">
        <v>135</v>
      </c>
      <c r="E25" s="379"/>
      <c r="F25" s="380">
        <v>0</v>
      </c>
      <c r="G25" s="381">
        <v>0</v>
      </c>
      <c r="H25" s="340">
        <v>597.02099999999996</v>
      </c>
      <c r="I25" s="49">
        <v>28</v>
      </c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ht="15.75" customHeight="1" x14ac:dyDescent="0.3">
      <c r="A26" s="382">
        <v>1</v>
      </c>
      <c r="B26" s="403" t="s">
        <v>1283</v>
      </c>
      <c r="C26" s="403" t="s">
        <v>746</v>
      </c>
      <c r="D26" s="380">
        <v>98.004000000000005</v>
      </c>
      <c r="E26" s="380">
        <v>96.001999999999995</v>
      </c>
      <c r="F26" s="380">
        <v>194.006</v>
      </c>
      <c r="G26" s="381">
        <v>4</v>
      </c>
      <c r="H26" s="339">
        <v>1365.0210000000002</v>
      </c>
      <c r="I26" s="25">
        <v>21</v>
      </c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ht="15.75" customHeight="1" x14ac:dyDescent="0.3">
      <c r="A27" s="383">
        <v>8</v>
      </c>
      <c r="B27" s="384" t="s">
        <v>1288</v>
      </c>
      <c r="C27" s="384" t="s">
        <v>521</v>
      </c>
      <c r="D27" s="385" t="s">
        <v>79</v>
      </c>
      <c r="E27" s="385"/>
      <c r="F27" s="386">
        <v>0</v>
      </c>
      <c r="G27" s="387">
        <v>0</v>
      </c>
      <c r="H27" s="343">
        <v>0</v>
      </c>
      <c r="I27" s="52">
        <v>0</v>
      </c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ht="15.75" customHeight="1" x14ac:dyDescent="0.3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ht="15.75" customHeight="1" x14ac:dyDescent="0.3">
      <c r="A29" s="1"/>
      <c r="B29" s="8" t="s">
        <v>46</v>
      </c>
      <c r="C29" s="9" t="s">
        <v>1290</v>
      </c>
      <c r="D29" s="9"/>
      <c r="E29" s="9" t="s">
        <v>1714</v>
      </c>
      <c r="F29" s="8"/>
      <c r="G29" s="8"/>
      <c r="H29" s="8"/>
      <c r="I29" s="8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ht="15.75" customHeight="1" x14ac:dyDescent="0.3">
      <c r="A30" s="327">
        <v>2</v>
      </c>
      <c r="B30" s="332" t="s">
        <v>10</v>
      </c>
      <c r="C30" s="333" t="s">
        <v>11</v>
      </c>
      <c r="D30" s="314"/>
      <c r="E30" s="334"/>
      <c r="F30" s="319" t="s">
        <v>12</v>
      </c>
      <c r="G30" s="319" t="s">
        <v>13</v>
      </c>
      <c r="H30" s="319" t="s">
        <v>14</v>
      </c>
      <c r="I30" s="320" t="s">
        <v>15</v>
      </c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ht="15.75" customHeight="1" x14ac:dyDescent="0.3">
      <c r="A31" s="373">
        <v>7</v>
      </c>
      <c r="B31" s="402" t="s">
        <v>667</v>
      </c>
      <c r="C31" s="402" t="s">
        <v>78</v>
      </c>
      <c r="D31" s="404">
        <v>99.003</v>
      </c>
      <c r="E31" s="404">
        <v>99.001999999999995</v>
      </c>
      <c r="F31" s="375">
        <v>198.005</v>
      </c>
      <c r="G31" s="376">
        <v>9</v>
      </c>
      <c r="H31" s="401">
        <v>1387.0209999999997</v>
      </c>
      <c r="I31" s="46">
        <v>59</v>
      </c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ht="15.75" customHeight="1" x14ac:dyDescent="0.3">
      <c r="A32" s="377">
        <v>4</v>
      </c>
      <c r="B32" s="378" t="s">
        <v>1293</v>
      </c>
      <c r="C32" s="378" t="s">
        <v>1262</v>
      </c>
      <c r="D32" s="379">
        <v>99.004000000000005</v>
      </c>
      <c r="E32" s="379">
        <v>99.001000000000005</v>
      </c>
      <c r="F32" s="380">
        <v>198.005</v>
      </c>
      <c r="G32" s="381">
        <v>9</v>
      </c>
      <c r="H32" s="340">
        <v>1386.0360000000001</v>
      </c>
      <c r="I32" s="49">
        <v>59</v>
      </c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ht="15.75" customHeight="1" x14ac:dyDescent="0.3">
      <c r="A33" s="377">
        <v>6</v>
      </c>
      <c r="B33" s="378" t="s">
        <v>1294</v>
      </c>
      <c r="C33" s="378" t="s">
        <v>521</v>
      </c>
      <c r="D33" s="379">
        <v>100.003</v>
      </c>
      <c r="E33" s="379">
        <v>88</v>
      </c>
      <c r="F33" s="380">
        <v>188.00299999999999</v>
      </c>
      <c r="G33" s="381">
        <v>1</v>
      </c>
      <c r="H33" s="340">
        <v>1183.0229999999999</v>
      </c>
      <c r="I33" s="49">
        <v>47</v>
      </c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ht="15.75" customHeight="1" x14ac:dyDescent="0.3">
      <c r="A34" s="377">
        <v>10</v>
      </c>
      <c r="B34" s="378" t="s">
        <v>1296</v>
      </c>
      <c r="C34" s="378" t="s">
        <v>1262</v>
      </c>
      <c r="D34" s="379">
        <v>100.004</v>
      </c>
      <c r="E34" s="379">
        <v>98.004000000000005</v>
      </c>
      <c r="F34" s="380">
        <v>198.00800000000001</v>
      </c>
      <c r="G34" s="381">
        <v>10</v>
      </c>
      <c r="H34" s="340">
        <v>1375.0320000000002</v>
      </c>
      <c r="I34" s="49">
        <v>42</v>
      </c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ht="15.75" customHeight="1" x14ac:dyDescent="0.3">
      <c r="A35" s="382">
        <v>1</v>
      </c>
      <c r="B35" s="403" t="s">
        <v>1291</v>
      </c>
      <c r="C35" s="403" t="s">
        <v>59</v>
      </c>
      <c r="D35" s="380">
        <v>98</v>
      </c>
      <c r="E35" s="380">
        <v>97.001999999999995</v>
      </c>
      <c r="F35" s="380">
        <v>195.00200000000001</v>
      </c>
      <c r="G35" s="381">
        <v>4</v>
      </c>
      <c r="H35" s="339">
        <v>1371.02</v>
      </c>
      <c r="I35" s="25">
        <v>38</v>
      </c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ht="15.75" customHeight="1" x14ac:dyDescent="0.3">
      <c r="A36" s="377">
        <v>2</v>
      </c>
      <c r="B36" s="378" t="s">
        <v>1292</v>
      </c>
      <c r="C36" s="378" t="s">
        <v>521</v>
      </c>
      <c r="D36" s="379">
        <v>99.001999999999995</v>
      </c>
      <c r="E36" s="379">
        <v>97</v>
      </c>
      <c r="F36" s="380">
        <v>196.00200000000001</v>
      </c>
      <c r="G36" s="381">
        <v>5</v>
      </c>
      <c r="H36" s="340">
        <v>1367.0199999999998</v>
      </c>
      <c r="I36" s="49">
        <v>34</v>
      </c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ht="15.75" customHeight="1" x14ac:dyDescent="0.3">
      <c r="A37" s="382">
        <v>5</v>
      </c>
      <c r="B37" s="378" t="s">
        <v>609</v>
      </c>
      <c r="C37" s="378" t="s">
        <v>102</v>
      </c>
      <c r="D37" s="379">
        <v>99.001000000000005</v>
      </c>
      <c r="E37" s="379">
        <v>99</v>
      </c>
      <c r="F37" s="380">
        <v>198.001</v>
      </c>
      <c r="G37" s="381">
        <v>7</v>
      </c>
      <c r="H37" s="340">
        <v>1365.0129999999999</v>
      </c>
      <c r="I37" s="49">
        <v>32</v>
      </c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ht="15.75" customHeight="1" x14ac:dyDescent="0.3">
      <c r="A38" s="377">
        <v>8</v>
      </c>
      <c r="B38" s="378" t="s">
        <v>993</v>
      </c>
      <c r="C38" s="378" t="s">
        <v>742</v>
      </c>
      <c r="D38" s="379">
        <v>99.001000000000005</v>
      </c>
      <c r="E38" s="379">
        <v>98.001000000000005</v>
      </c>
      <c r="F38" s="380">
        <v>197.00200000000001</v>
      </c>
      <c r="G38" s="381">
        <v>6</v>
      </c>
      <c r="H38" s="340">
        <v>1366.0170000000001</v>
      </c>
      <c r="I38" s="49">
        <v>31</v>
      </c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ht="15.75" customHeight="1" x14ac:dyDescent="0.3">
      <c r="A39" s="382">
        <v>9</v>
      </c>
      <c r="B39" s="378" t="s">
        <v>1295</v>
      </c>
      <c r="C39" s="378" t="s">
        <v>41</v>
      </c>
      <c r="D39" s="379">
        <v>98.001000000000005</v>
      </c>
      <c r="E39" s="379">
        <v>95</v>
      </c>
      <c r="F39" s="380">
        <v>193.001</v>
      </c>
      <c r="G39" s="381">
        <v>3</v>
      </c>
      <c r="H39" s="340">
        <v>1363.0210000000002</v>
      </c>
      <c r="I39" s="49">
        <v>29</v>
      </c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ht="15.75" customHeight="1" x14ac:dyDescent="0.3">
      <c r="A40" s="388">
        <v>3</v>
      </c>
      <c r="B40" s="384" t="s">
        <v>203</v>
      </c>
      <c r="C40" s="384" t="s">
        <v>73</v>
      </c>
      <c r="D40" s="385">
        <v>100.003</v>
      </c>
      <c r="E40" s="385">
        <v>92</v>
      </c>
      <c r="F40" s="386">
        <v>192.00299999999999</v>
      </c>
      <c r="G40" s="387">
        <v>2</v>
      </c>
      <c r="H40" s="343">
        <v>1344.0149999999996</v>
      </c>
      <c r="I40" s="52">
        <v>18</v>
      </c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ht="15.75" customHeight="1" x14ac:dyDescent="0.3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ht="15.75" customHeight="1" x14ac:dyDescent="0.3">
      <c r="A42" s="1"/>
      <c r="B42" s="8" t="s">
        <v>49</v>
      </c>
      <c r="C42" s="9" t="s">
        <v>1297</v>
      </c>
      <c r="D42" s="9"/>
      <c r="E42" s="9" t="s">
        <v>1772</v>
      </c>
      <c r="F42" s="8"/>
      <c r="G42" s="8"/>
      <c r="H42" s="8"/>
      <c r="I42" s="8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ht="15.75" customHeight="1" x14ac:dyDescent="0.3">
      <c r="A43" s="327">
        <v>2</v>
      </c>
      <c r="B43" s="332" t="s">
        <v>10</v>
      </c>
      <c r="C43" s="333" t="s">
        <v>11</v>
      </c>
      <c r="D43" s="314"/>
      <c r="E43" s="334"/>
      <c r="F43" s="319" t="s">
        <v>12</v>
      </c>
      <c r="G43" s="319" t="s">
        <v>13</v>
      </c>
      <c r="H43" s="319" t="s">
        <v>14</v>
      </c>
      <c r="I43" s="320" t="s">
        <v>15</v>
      </c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ht="15.75" customHeight="1" x14ac:dyDescent="0.3">
      <c r="A44" s="373">
        <v>9</v>
      </c>
      <c r="B44" s="402" t="s">
        <v>1238</v>
      </c>
      <c r="C44" s="402" t="s">
        <v>1151</v>
      </c>
      <c r="D44" s="404">
        <v>100.003</v>
      </c>
      <c r="E44" s="404">
        <v>100.003</v>
      </c>
      <c r="F44" s="375">
        <v>200.006</v>
      </c>
      <c r="G44" s="376">
        <v>9</v>
      </c>
      <c r="H44" s="401">
        <v>1381.0260000000001</v>
      </c>
      <c r="I44" s="46">
        <v>53</v>
      </c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ht="15.75" customHeight="1" x14ac:dyDescent="0.3">
      <c r="A45" s="382">
        <v>3</v>
      </c>
      <c r="B45" s="378" t="s">
        <v>1227</v>
      </c>
      <c r="C45" s="378" t="s">
        <v>56</v>
      </c>
      <c r="D45" s="379">
        <v>98.001999999999995</v>
      </c>
      <c r="E45" s="379">
        <v>97.001999999999995</v>
      </c>
      <c r="F45" s="380">
        <v>195.00399999999999</v>
      </c>
      <c r="G45" s="381">
        <v>6</v>
      </c>
      <c r="H45" s="340">
        <v>1372.0219999999997</v>
      </c>
      <c r="I45" s="49">
        <v>47</v>
      </c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ht="15.75" customHeight="1" x14ac:dyDescent="0.3">
      <c r="A46" s="377">
        <v>6</v>
      </c>
      <c r="B46" s="378" t="s">
        <v>153</v>
      </c>
      <c r="C46" s="378" t="s">
        <v>78</v>
      </c>
      <c r="D46" s="379">
        <v>100.004</v>
      </c>
      <c r="E46" s="379">
        <v>98.004000000000005</v>
      </c>
      <c r="F46" s="380">
        <v>198.00800000000001</v>
      </c>
      <c r="G46" s="381">
        <v>8</v>
      </c>
      <c r="H46" s="340">
        <v>1371.019</v>
      </c>
      <c r="I46" s="49">
        <v>46</v>
      </c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ht="15.75" customHeight="1" x14ac:dyDescent="0.3">
      <c r="A47" s="382">
        <v>7</v>
      </c>
      <c r="B47" s="378" t="s">
        <v>1231</v>
      </c>
      <c r="C47" s="378" t="s">
        <v>73</v>
      </c>
      <c r="D47" s="379">
        <v>96.001999999999995</v>
      </c>
      <c r="E47" s="379">
        <v>96.001000000000005</v>
      </c>
      <c r="F47" s="380">
        <v>192.00299999999999</v>
      </c>
      <c r="G47" s="381">
        <v>4</v>
      </c>
      <c r="H47" s="340">
        <v>1362.0229999999999</v>
      </c>
      <c r="I47" s="49">
        <v>42</v>
      </c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ht="15.75" customHeight="1" x14ac:dyDescent="0.3">
      <c r="A48" s="377">
        <v>2</v>
      </c>
      <c r="B48" s="378" t="s">
        <v>1252</v>
      </c>
      <c r="C48" s="378" t="s">
        <v>550</v>
      </c>
      <c r="D48" s="379">
        <v>98.001999999999995</v>
      </c>
      <c r="E48" s="379">
        <v>100.003</v>
      </c>
      <c r="F48" s="380">
        <v>198.005</v>
      </c>
      <c r="G48" s="381">
        <v>7</v>
      </c>
      <c r="H48" s="340">
        <v>1372.018</v>
      </c>
      <c r="I48" s="49">
        <v>41</v>
      </c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ht="15.75" customHeight="1" x14ac:dyDescent="0.3">
      <c r="A49" s="377">
        <v>8</v>
      </c>
      <c r="B49" s="378" t="s">
        <v>569</v>
      </c>
      <c r="C49" s="378" t="s">
        <v>97</v>
      </c>
      <c r="D49" s="379">
        <v>97.003</v>
      </c>
      <c r="E49" s="379">
        <v>98.001000000000005</v>
      </c>
      <c r="F49" s="380">
        <v>195.00400000000002</v>
      </c>
      <c r="G49" s="381">
        <v>6</v>
      </c>
      <c r="H49" s="340">
        <v>1366.0169999999998</v>
      </c>
      <c r="I49" s="49">
        <v>40</v>
      </c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ht="15.75" customHeight="1" x14ac:dyDescent="0.3">
      <c r="A50" s="382">
        <v>1</v>
      </c>
      <c r="B50" s="403" t="s">
        <v>1251</v>
      </c>
      <c r="C50" s="403" t="s">
        <v>41</v>
      </c>
      <c r="D50" s="380">
        <v>94.001000000000005</v>
      </c>
      <c r="E50" s="380">
        <v>94</v>
      </c>
      <c r="F50" s="380">
        <v>188.001</v>
      </c>
      <c r="G50" s="381">
        <v>2</v>
      </c>
      <c r="H50" s="339">
        <v>1344.0070000000001</v>
      </c>
      <c r="I50" s="25">
        <v>24</v>
      </c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ht="15.75" customHeight="1" x14ac:dyDescent="0.3">
      <c r="A51" s="377">
        <v>4</v>
      </c>
      <c r="B51" s="378" t="s">
        <v>1241</v>
      </c>
      <c r="C51" s="378" t="s">
        <v>742</v>
      </c>
      <c r="D51" s="379">
        <v>94.001999999999995</v>
      </c>
      <c r="E51" s="379">
        <v>96.001999999999995</v>
      </c>
      <c r="F51" s="380">
        <v>190.00399999999999</v>
      </c>
      <c r="G51" s="381">
        <v>3</v>
      </c>
      <c r="H51" s="340">
        <v>1332.0169999999998</v>
      </c>
      <c r="I51" s="49">
        <v>17</v>
      </c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ht="15.75" customHeight="1" x14ac:dyDescent="0.3">
      <c r="A52" s="388">
        <v>5</v>
      </c>
      <c r="B52" s="384" t="s">
        <v>1260</v>
      </c>
      <c r="C52" s="384" t="s">
        <v>742</v>
      </c>
      <c r="D52" s="385" t="s">
        <v>135</v>
      </c>
      <c r="E52" s="385" t="s">
        <v>383</v>
      </c>
      <c r="F52" s="386">
        <v>0</v>
      </c>
      <c r="G52" s="387">
        <v>0</v>
      </c>
      <c r="H52" s="343">
        <v>0</v>
      </c>
      <c r="I52" s="52">
        <v>0</v>
      </c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ht="15.75" customHeight="1" x14ac:dyDescent="0.3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ht="15.75" customHeight="1" x14ac:dyDescent="0.3">
      <c r="A54" s="1"/>
      <c r="B54" s="8" t="s">
        <v>82</v>
      </c>
      <c r="C54" s="9" t="s">
        <v>1298</v>
      </c>
      <c r="D54" s="9"/>
      <c r="E54" s="9" t="s">
        <v>1773</v>
      </c>
      <c r="F54" s="8"/>
      <c r="G54" s="8"/>
      <c r="H54" s="8"/>
      <c r="I54" s="8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ht="15.75" customHeight="1" x14ac:dyDescent="0.3">
      <c r="A55" s="327">
        <v>2</v>
      </c>
      <c r="B55" s="332" t="s">
        <v>10</v>
      </c>
      <c r="C55" s="333" t="s">
        <v>11</v>
      </c>
      <c r="D55" s="314"/>
      <c r="E55" s="334"/>
      <c r="F55" s="319" t="s">
        <v>12</v>
      </c>
      <c r="G55" s="319" t="s">
        <v>13</v>
      </c>
      <c r="H55" s="319" t="s">
        <v>14</v>
      </c>
      <c r="I55" s="320" t="s">
        <v>15</v>
      </c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ht="15.75" customHeight="1" x14ac:dyDescent="0.3">
      <c r="A56" s="405">
        <v>6</v>
      </c>
      <c r="B56" s="402" t="s">
        <v>1305</v>
      </c>
      <c r="C56" s="402" t="s">
        <v>23</v>
      </c>
      <c r="D56" s="404">
        <v>97</v>
      </c>
      <c r="E56" s="404">
        <v>99.001999999999995</v>
      </c>
      <c r="F56" s="375">
        <v>196.00200000000001</v>
      </c>
      <c r="G56" s="376">
        <v>6</v>
      </c>
      <c r="H56" s="401">
        <v>1381.0170000000001</v>
      </c>
      <c r="I56" s="46">
        <v>55</v>
      </c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ht="15.75" customHeight="1" x14ac:dyDescent="0.3">
      <c r="A57" s="382">
        <v>3</v>
      </c>
      <c r="B57" s="378" t="s">
        <v>1302</v>
      </c>
      <c r="C57" s="378" t="s">
        <v>102</v>
      </c>
      <c r="D57" s="379">
        <v>97.003</v>
      </c>
      <c r="E57" s="379">
        <v>99.003</v>
      </c>
      <c r="F57" s="380">
        <v>196.006</v>
      </c>
      <c r="G57" s="381">
        <v>8</v>
      </c>
      <c r="H57" s="340">
        <v>1372.0210000000002</v>
      </c>
      <c r="I57" s="49">
        <v>50</v>
      </c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</row>
    <row r="58" spans="1:25" ht="15.75" customHeight="1" x14ac:dyDescent="0.3">
      <c r="A58" s="382">
        <v>9</v>
      </c>
      <c r="B58" s="378" t="s">
        <v>1306</v>
      </c>
      <c r="C58" s="378" t="s">
        <v>78</v>
      </c>
      <c r="D58" s="379">
        <v>99.001999999999995</v>
      </c>
      <c r="E58" s="379">
        <v>98.001000000000005</v>
      </c>
      <c r="F58" s="380">
        <v>197.00299999999999</v>
      </c>
      <c r="G58" s="381">
        <v>9</v>
      </c>
      <c r="H58" s="340">
        <v>1372.0169999999998</v>
      </c>
      <c r="I58" s="49">
        <v>50</v>
      </c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25" ht="15.75" customHeight="1" x14ac:dyDescent="0.3">
      <c r="A59" s="382">
        <v>1</v>
      </c>
      <c r="B59" s="403" t="s">
        <v>1299</v>
      </c>
      <c r="C59" s="403" t="s">
        <v>742</v>
      </c>
      <c r="D59" s="380">
        <v>98.001999999999995</v>
      </c>
      <c r="E59" s="380">
        <v>96</v>
      </c>
      <c r="F59" s="380">
        <v>194.00200000000001</v>
      </c>
      <c r="G59" s="381">
        <v>5</v>
      </c>
      <c r="H59" s="339">
        <v>1356.0170000000001</v>
      </c>
      <c r="I59" s="25">
        <v>38</v>
      </c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 ht="15.75" customHeight="1" x14ac:dyDescent="0.3">
      <c r="A60" s="382">
        <v>7</v>
      </c>
      <c r="B60" s="378" t="s">
        <v>1261</v>
      </c>
      <c r="C60" s="378" t="s">
        <v>1262</v>
      </c>
      <c r="D60" s="379">
        <v>0</v>
      </c>
      <c r="E60" s="379">
        <v>100.002</v>
      </c>
      <c r="F60" s="380">
        <v>100.002</v>
      </c>
      <c r="G60" s="381">
        <v>2</v>
      </c>
      <c r="H60" s="340">
        <v>1259.0160000000001</v>
      </c>
      <c r="I60" s="49">
        <v>36</v>
      </c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25" ht="15.75" customHeight="1" x14ac:dyDescent="0.3">
      <c r="A61" s="377">
        <v>8</v>
      </c>
      <c r="B61" s="378" t="s">
        <v>776</v>
      </c>
      <c r="C61" s="378" t="s">
        <v>746</v>
      </c>
      <c r="D61" s="379">
        <v>97.001000000000005</v>
      </c>
      <c r="E61" s="379">
        <v>91</v>
      </c>
      <c r="F61" s="380">
        <v>188.001</v>
      </c>
      <c r="G61" s="381">
        <v>4</v>
      </c>
      <c r="H61" s="340">
        <v>1339.0129999999999</v>
      </c>
      <c r="I61" s="49">
        <v>31</v>
      </c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</row>
    <row r="62" spans="1:25" ht="15.75" customHeight="1" x14ac:dyDescent="0.3">
      <c r="A62" s="377">
        <v>4</v>
      </c>
      <c r="B62" s="378" t="s">
        <v>1303</v>
      </c>
      <c r="C62" s="378" t="s">
        <v>521</v>
      </c>
      <c r="D62" s="379">
        <v>97.001000000000005</v>
      </c>
      <c r="E62" s="379">
        <v>99.001999999999995</v>
      </c>
      <c r="F62" s="380">
        <v>196.00299999999999</v>
      </c>
      <c r="G62" s="381">
        <v>7</v>
      </c>
      <c r="H62" s="340">
        <v>1339.009</v>
      </c>
      <c r="I62" s="49">
        <v>28</v>
      </c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</row>
    <row r="63" spans="1:25" ht="15.75" customHeight="1" x14ac:dyDescent="0.3">
      <c r="A63" s="382">
        <v>5</v>
      </c>
      <c r="B63" s="378" t="s">
        <v>1304</v>
      </c>
      <c r="C63" s="378" t="s">
        <v>102</v>
      </c>
      <c r="D63" s="379">
        <v>95.001000000000005</v>
      </c>
      <c r="E63" s="379">
        <v>92.001000000000005</v>
      </c>
      <c r="F63" s="380">
        <v>187.00200000000001</v>
      </c>
      <c r="G63" s="381">
        <v>3</v>
      </c>
      <c r="H63" s="340">
        <v>1309.0029999999999</v>
      </c>
      <c r="I63" s="49">
        <v>14</v>
      </c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</row>
    <row r="64" spans="1:25" ht="15.75" customHeight="1" x14ac:dyDescent="0.3">
      <c r="A64" s="383">
        <v>2</v>
      </c>
      <c r="B64" s="384" t="s">
        <v>1300</v>
      </c>
      <c r="C64" s="384" t="s">
        <v>1301</v>
      </c>
      <c r="D64" s="385" t="s">
        <v>135</v>
      </c>
      <c r="E64" s="385" t="s">
        <v>383</v>
      </c>
      <c r="F64" s="386">
        <v>0</v>
      </c>
      <c r="G64" s="387">
        <v>0</v>
      </c>
      <c r="H64" s="343">
        <v>753.00599999999997</v>
      </c>
      <c r="I64" s="52">
        <v>11</v>
      </c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</row>
    <row r="65" spans="1:25" ht="15.75" customHeight="1" x14ac:dyDescent="0.3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</row>
    <row r="66" spans="1:25" ht="15.75" customHeight="1" x14ac:dyDescent="0.3">
      <c r="A66" s="43"/>
      <c r="B66" s="43" t="s">
        <v>1265</v>
      </c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</row>
    <row r="67" spans="1:25" ht="15.75" customHeight="1" x14ac:dyDescent="0.3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</row>
    <row r="68" spans="1:25" ht="15.75" customHeight="1" x14ac:dyDescent="0.3">
      <c r="A68" s="43"/>
      <c r="B68" s="10" t="s">
        <v>276</v>
      </c>
      <c r="E68" s="40" t="s">
        <v>166</v>
      </c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</row>
    <row r="69" spans="1:25" ht="15.75" customHeight="1" x14ac:dyDescent="0.3">
      <c r="A69" s="43"/>
      <c r="B69" s="10" t="s">
        <v>167</v>
      </c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</row>
    <row r="70" spans="1:25" ht="15.75" customHeight="1" x14ac:dyDescent="0.3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</row>
    <row r="71" spans="1:25" ht="15.75" customHeight="1" x14ac:dyDescent="0.3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</row>
    <row r="72" spans="1:25" ht="15.75" customHeight="1" x14ac:dyDescent="0.3"/>
    <row r="73" spans="1:25" ht="15.75" customHeight="1" x14ac:dyDescent="0.3"/>
    <row r="74" spans="1:25" ht="15.75" customHeight="1" x14ac:dyDescent="0.3"/>
    <row r="75" spans="1:25" ht="15.75" customHeight="1" x14ac:dyDescent="0.3"/>
    <row r="76" spans="1:25" ht="15.75" customHeight="1" x14ac:dyDescent="0.3"/>
    <row r="77" spans="1:25" ht="15.75" customHeight="1" x14ac:dyDescent="0.3"/>
    <row r="78" spans="1:25" ht="15.75" customHeight="1" x14ac:dyDescent="0.3"/>
    <row r="79" spans="1:25" ht="15.75" customHeight="1" x14ac:dyDescent="0.3"/>
    <row r="80" spans="1:25" ht="15.75" customHeight="1" x14ac:dyDescent="0.3"/>
    <row r="81" ht="15.75" customHeight="1" x14ac:dyDescent="0.3"/>
  </sheetData>
  <sheetProtection selectLockedCells="1" selectUnlockedCells="1"/>
  <sortState xmlns:xlrd2="http://schemas.microsoft.com/office/spreadsheetml/2017/richdata2" ref="A56:I64">
    <sortCondition descending="1" ref="I56"/>
    <sortCondition descending="1" ref="H56"/>
  </sortState>
  <mergeCells count="1">
    <mergeCell ref="D2:I2"/>
  </mergeCells>
  <hyperlinks>
    <hyperlink ref="B2" location="'Index'!A3" tooltip="Go to the Index sheet" display="á" xr:uid="{38E7AFC9-684D-4DDA-9603-28699D35F486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68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E9464-D03D-4985-88A9-A3B04D1EB920}">
  <sheetPr codeName="Sheet25">
    <tabColor theme="5" tint="-0.249977111117893"/>
    <pageSetUpPr fitToPage="1"/>
  </sheetPr>
  <dimension ref="A1:Y81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6" width="8.7109375" style="10" customWidth="1"/>
    <col min="7" max="7" width="5" style="10" customWidth="1"/>
    <col min="8" max="8" width="9.7109375" style="10" customWidth="1"/>
    <col min="9" max="9" width="5" style="10" customWidth="1"/>
    <col min="10" max="10" width="1.7109375" style="10" customWidth="1"/>
    <col min="11" max="11" width="2.7109375" style="36" customWidth="1"/>
    <col min="12" max="13" width="20.7109375" style="10" customWidth="1"/>
    <col min="14" max="16" width="7.7109375" style="10" customWidth="1"/>
    <col min="17" max="17" width="5" style="10" customWidth="1"/>
    <col min="18" max="18" width="8.7109375" style="10" customWidth="1"/>
    <col min="19" max="21" width="5" style="10" customWidth="1"/>
    <col min="22" max="22" width="3.7109375" style="10" customWidth="1"/>
    <col min="23" max="23" width="5" style="10" customWidth="1"/>
    <col min="24" max="25" width="10.28515625" style="10"/>
  </cols>
  <sheetData>
    <row r="1" spans="1:25" ht="18" x14ac:dyDescent="0.35">
      <c r="A1" s="86"/>
      <c r="B1" s="2" t="s">
        <v>1224</v>
      </c>
      <c r="C1" s="2"/>
      <c r="D1" s="3"/>
      <c r="E1" s="3"/>
      <c r="F1" s="3"/>
      <c r="G1" s="2" t="s">
        <v>277</v>
      </c>
      <c r="H1" s="3"/>
      <c r="I1" s="4" t="s">
        <v>1225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41"/>
      <c r="D2" s="42" t="s">
        <v>3</v>
      </c>
      <c r="E2" s="42"/>
      <c r="F2" s="42"/>
      <c r="G2" s="42"/>
      <c r="H2" s="42"/>
      <c r="I2" s="42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</row>
    <row r="3" spans="1:25" ht="15.75" customHeight="1" x14ac:dyDescent="0.3">
      <c r="A3" s="1"/>
      <c r="B3" s="8" t="s">
        <v>85</v>
      </c>
      <c r="C3" s="9" t="s">
        <v>1307</v>
      </c>
      <c r="D3" s="9"/>
      <c r="E3" s="9" t="s">
        <v>1729</v>
      </c>
      <c r="F3" s="8"/>
      <c r="G3" s="8"/>
      <c r="H3" s="8"/>
      <c r="I3" s="8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327">
        <v>2</v>
      </c>
      <c r="B4" s="332" t="s">
        <v>10</v>
      </c>
      <c r="C4" s="333" t="s">
        <v>11</v>
      </c>
      <c r="D4" s="314"/>
      <c r="E4" s="334"/>
      <c r="F4" s="319" t="s">
        <v>12</v>
      </c>
      <c r="G4" s="319" t="s">
        <v>13</v>
      </c>
      <c r="H4" s="319" t="s">
        <v>14</v>
      </c>
      <c r="I4" s="320" t="s">
        <v>15</v>
      </c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373">
        <v>1</v>
      </c>
      <c r="B5" s="374" t="s">
        <v>1308</v>
      </c>
      <c r="C5" s="374" t="s">
        <v>102</v>
      </c>
      <c r="D5" s="375">
        <v>95</v>
      </c>
      <c r="E5" s="375">
        <v>97</v>
      </c>
      <c r="F5" s="375">
        <v>192</v>
      </c>
      <c r="G5" s="376">
        <v>8</v>
      </c>
      <c r="H5" s="365">
        <v>1352.0149999999999</v>
      </c>
      <c r="I5" s="39">
        <v>58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377">
        <v>6</v>
      </c>
      <c r="B6" s="378" t="s">
        <v>257</v>
      </c>
      <c r="C6" s="378" t="s">
        <v>43</v>
      </c>
      <c r="D6" s="379">
        <v>98.001999999999995</v>
      </c>
      <c r="E6" s="379">
        <v>93.001999999999995</v>
      </c>
      <c r="F6" s="380">
        <v>191.00399999999999</v>
      </c>
      <c r="G6" s="381">
        <v>7</v>
      </c>
      <c r="H6" s="340">
        <v>1333.0149999999999</v>
      </c>
      <c r="I6" s="49">
        <v>45</v>
      </c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382">
        <v>7</v>
      </c>
      <c r="B7" s="378" t="s">
        <v>625</v>
      </c>
      <c r="C7" s="378" t="s">
        <v>604</v>
      </c>
      <c r="D7" s="379">
        <v>96</v>
      </c>
      <c r="E7" s="379">
        <v>97</v>
      </c>
      <c r="F7" s="380">
        <v>193</v>
      </c>
      <c r="G7" s="381">
        <v>9</v>
      </c>
      <c r="H7" s="340">
        <v>1335.0050000000001</v>
      </c>
      <c r="I7" s="49">
        <v>43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382">
        <v>9</v>
      </c>
      <c r="B8" s="378" t="s">
        <v>656</v>
      </c>
      <c r="C8" s="378" t="s">
        <v>550</v>
      </c>
      <c r="D8" s="379">
        <v>96</v>
      </c>
      <c r="E8" s="379">
        <v>91.001000000000005</v>
      </c>
      <c r="F8" s="380">
        <v>187.001</v>
      </c>
      <c r="G8" s="381">
        <v>5</v>
      </c>
      <c r="H8" s="340">
        <v>1325.0059999999999</v>
      </c>
      <c r="I8" s="49">
        <v>39</v>
      </c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377">
        <v>2</v>
      </c>
      <c r="B9" s="378" t="s">
        <v>1020</v>
      </c>
      <c r="C9" s="378" t="s">
        <v>742</v>
      </c>
      <c r="D9" s="379">
        <v>91.001000000000005</v>
      </c>
      <c r="E9" s="379">
        <v>93</v>
      </c>
      <c r="F9" s="380">
        <v>184.001</v>
      </c>
      <c r="G9" s="381">
        <v>3</v>
      </c>
      <c r="H9" s="340">
        <v>1310.0069999999998</v>
      </c>
      <c r="I9" s="49">
        <v>36</v>
      </c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ht="15.75" customHeight="1" x14ac:dyDescent="0.3">
      <c r="A10" s="382">
        <v>3</v>
      </c>
      <c r="B10" s="378" t="s">
        <v>1309</v>
      </c>
      <c r="C10" s="378" t="s">
        <v>521</v>
      </c>
      <c r="D10" s="379">
        <v>93</v>
      </c>
      <c r="E10" s="379">
        <v>93.001000000000005</v>
      </c>
      <c r="F10" s="380">
        <v>186.001</v>
      </c>
      <c r="G10" s="381">
        <v>4</v>
      </c>
      <c r="H10" s="340">
        <v>1226.008</v>
      </c>
      <c r="I10" s="49">
        <v>30</v>
      </c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ht="15.75" customHeight="1" x14ac:dyDescent="0.3">
      <c r="A11" s="377">
        <v>4</v>
      </c>
      <c r="B11" s="378" t="s">
        <v>1310</v>
      </c>
      <c r="C11" s="378" t="s">
        <v>521</v>
      </c>
      <c r="D11" s="379">
        <v>90</v>
      </c>
      <c r="E11" s="379">
        <v>90.001000000000005</v>
      </c>
      <c r="F11" s="380">
        <v>180.001</v>
      </c>
      <c r="G11" s="381">
        <v>1</v>
      </c>
      <c r="H11" s="340">
        <v>1305.0049999999999</v>
      </c>
      <c r="I11" s="49">
        <v>27</v>
      </c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ht="15.75" customHeight="1" x14ac:dyDescent="0.3">
      <c r="A12" s="377">
        <v>8</v>
      </c>
      <c r="B12" s="378" t="s">
        <v>1311</v>
      </c>
      <c r="C12" s="378" t="s">
        <v>102</v>
      </c>
      <c r="D12" s="379">
        <v>87</v>
      </c>
      <c r="E12" s="379">
        <v>94.001000000000005</v>
      </c>
      <c r="F12" s="380">
        <v>181.001</v>
      </c>
      <c r="G12" s="381">
        <v>2</v>
      </c>
      <c r="H12" s="340">
        <v>1289.0059999999999</v>
      </c>
      <c r="I12" s="49">
        <v>21</v>
      </c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ht="15.75" customHeight="1" x14ac:dyDescent="0.3">
      <c r="A13" s="388">
        <v>5</v>
      </c>
      <c r="B13" s="384" t="s">
        <v>1101</v>
      </c>
      <c r="C13" s="384" t="s">
        <v>550</v>
      </c>
      <c r="D13" s="385">
        <v>90.001999999999995</v>
      </c>
      <c r="E13" s="385">
        <v>98</v>
      </c>
      <c r="F13" s="386">
        <v>188.00200000000001</v>
      </c>
      <c r="G13" s="387">
        <v>6</v>
      </c>
      <c r="H13" s="343">
        <v>1166.0049999999999</v>
      </c>
      <c r="I13" s="52">
        <v>19</v>
      </c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ht="15.75" customHeight="1" x14ac:dyDescent="0.3">
      <c r="A14" s="43"/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ht="15.75" customHeight="1" x14ac:dyDescent="0.3">
      <c r="A15" s="1"/>
      <c r="B15" s="8" t="s">
        <v>111</v>
      </c>
      <c r="C15" s="9" t="s">
        <v>1312</v>
      </c>
      <c r="D15" s="9"/>
      <c r="E15" s="9" t="s">
        <v>613</v>
      </c>
      <c r="F15" s="8"/>
      <c r="G15" s="8"/>
      <c r="H15" s="8"/>
      <c r="I15" s="8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ht="15.75" customHeight="1" x14ac:dyDescent="0.3">
      <c r="A16" s="327">
        <v>2</v>
      </c>
      <c r="B16" s="332" t="s">
        <v>10</v>
      </c>
      <c r="C16" s="333" t="s">
        <v>11</v>
      </c>
      <c r="D16" s="314"/>
      <c r="E16" s="334"/>
      <c r="F16" s="319" t="s">
        <v>12</v>
      </c>
      <c r="G16" s="319" t="s">
        <v>13</v>
      </c>
      <c r="H16" s="319" t="s">
        <v>14</v>
      </c>
      <c r="I16" s="320" t="s">
        <v>15</v>
      </c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ht="15.75" customHeight="1" x14ac:dyDescent="0.3">
      <c r="A17" s="405">
        <v>2</v>
      </c>
      <c r="B17" s="402" t="s">
        <v>1314</v>
      </c>
      <c r="C17" s="402" t="s">
        <v>73</v>
      </c>
      <c r="D17" s="404">
        <v>100.001</v>
      </c>
      <c r="E17" s="404">
        <v>99.003</v>
      </c>
      <c r="F17" s="375">
        <v>199.00400000000002</v>
      </c>
      <c r="G17" s="376">
        <v>8</v>
      </c>
      <c r="H17" s="401">
        <v>1368.0239999999999</v>
      </c>
      <c r="I17" s="46">
        <v>51</v>
      </c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ht="15.75" customHeight="1" x14ac:dyDescent="0.3">
      <c r="A18" s="377">
        <v>4</v>
      </c>
      <c r="B18" s="378" t="s">
        <v>1316</v>
      </c>
      <c r="C18" s="378" t="s">
        <v>596</v>
      </c>
      <c r="D18" s="379">
        <v>97.001999999999995</v>
      </c>
      <c r="E18" s="379">
        <v>94.001000000000005</v>
      </c>
      <c r="F18" s="380">
        <v>191.00299999999999</v>
      </c>
      <c r="G18" s="381">
        <v>7</v>
      </c>
      <c r="H18" s="340">
        <v>1333.0119999999999</v>
      </c>
      <c r="I18" s="49">
        <v>41</v>
      </c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ht="15.75" customHeight="1" x14ac:dyDescent="0.3">
      <c r="A19" s="382">
        <v>1</v>
      </c>
      <c r="B19" s="403" t="s">
        <v>1313</v>
      </c>
      <c r="C19" s="403" t="s">
        <v>550</v>
      </c>
      <c r="D19" s="380">
        <v>91</v>
      </c>
      <c r="E19" s="380">
        <v>96</v>
      </c>
      <c r="F19" s="380">
        <v>187</v>
      </c>
      <c r="G19" s="381">
        <v>4</v>
      </c>
      <c r="H19" s="339">
        <v>1301.0039999999999</v>
      </c>
      <c r="I19" s="25">
        <v>36</v>
      </c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ht="15.75" customHeight="1" x14ac:dyDescent="0.3">
      <c r="A20" s="377">
        <v>6</v>
      </c>
      <c r="B20" s="378" t="s">
        <v>1318</v>
      </c>
      <c r="C20" s="378" t="s">
        <v>97</v>
      </c>
      <c r="D20" s="379">
        <v>92</v>
      </c>
      <c r="E20" s="379">
        <v>95</v>
      </c>
      <c r="F20" s="380">
        <v>187</v>
      </c>
      <c r="G20" s="381">
        <v>4</v>
      </c>
      <c r="H20" s="340">
        <v>1315.0059999999999</v>
      </c>
      <c r="I20" s="49">
        <v>35</v>
      </c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ht="15.75" customHeight="1" x14ac:dyDescent="0.3">
      <c r="A21" s="377">
        <v>8</v>
      </c>
      <c r="B21" s="378" t="s">
        <v>1073</v>
      </c>
      <c r="C21" s="378" t="s">
        <v>742</v>
      </c>
      <c r="D21" s="379">
        <v>93.001000000000005</v>
      </c>
      <c r="E21" s="379">
        <v>94.001000000000005</v>
      </c>
      <c r="F21" s="380">
        <v>187.00200000000001</v>
      </c>
      <c r="G21" s="381">
        <v>5</v>
      </c>
      <c r="H21" s="340">
        <v>1311.009</v>
      </c>
      <c r="I21" s="49">
        <v>34</v>
      </c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ht="15.75" customHeight="1" x14ac:dyDescent="0.3">
      <c r="A22" s="382">
        <v>3</v>
      </c>
      <c r="B22" s="378" t="s">
        <v>1315</v>
      </c>
      <c r="C22" s="378" t="s">
        <v>97</v>
      </c>
      <c r="D22" s="379">
        <v>98.001000000000005</v>
      </c>
      <c r="E22" s="379">
        <v>92.001000000000005</v>
      </c>
      <c r="F22" s="380">
        <v>190.00200000000001</v>
      </c>
      <c r="G22" s="381">
        <v>6</v>
      </c>
      <c r="H22" s="340">
        <v>1309.011</v>
      </c>
      <c r="I22" s="49">
        <v>33</v>
      </c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ht="15.75" customHeight="1" x14ac:dyDescent="0.3">
      <c r="A23" s="382">
        <v>5</v>
      </c>
      <c r="B23" s="378" t="s">
        <v>1317</v>
      </c>
      <c r="C23" s="378" t="s">
        <v>550</v>
      </c>
      <c r="D23" s="379" t="s">
        <v>135</v>
      </c>
      <c r="E23" s="379" t="s">
        <v>383</v>
      </c>
      <c r="F23" s="380">
        <v>0</v>
      </c>
      <c r="G23" s="381">
        <v>0</v>
      </c>
      <c r="H23" s="340">
        <v>1075.0039999999999</v>
      </c>
      <c r="I23" s="49">
        <v>14</v>
      </c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ht="15.75" customHeight="1" x14ac:dyDescent="0.3">
      <c r="A24" s="388">
        <v>7</v>
      </c>
      <c r="B24" s="384" t="s">
        <v>1319</v>
      </c>
      <c r="C24" s="384" t="s">
        <v>78</v>
      </c>
      <c r="D24" s="385" t="s">
        <v>79</v>
      </c>
      <c r="E24" s="385" t="s">
        <v>383</v>
      </c>
      <c r="F24" s="386">
        <v>0</v>
      </c>
      <c r="G24" s="387">
        <v>0</v>
      </c>
      <c r="H24" s="343">
        <v>0</v>
      </c>
      <c r="I24" s="52">
        <v>0</v>
      </c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ht="15.75" customHeight="1" x14ac:dyDescent="0.3">
      <c r="A25" s="43"/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ht="15.75" customHeight="1" x14ac:dyDescent="0.3">
      <c r="A26" s="43"/>
      <c r="B26" s="43" t="s">
        <v>1265</v>
      </c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ht="15.75" customHeight="1" x14ac:dyDescent="0.3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ht="15.75" customHeight="1" x14ac:dyDescent="0.3">
      <c r="A28" s="43"/>
      <c r="B28" s="10" t="s">
        <v>276</v>
      </c>
      <c r="E28" s="40" t="s">
        <v>166</v>
      </c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ht="15.75" customHeight="1" x14ac:dyDescent="0.3">
      <c r="A29" s="43"/>
      <c r="B29" s="10" t="s">
        <v>167</v>
      </c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ht="15.75" customHeight="1" x14ac:dyDescent="0.3">
      <c r="A30" s="43"/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ht="15.75" customHeight="1" x14ac:dyDescent="0.3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ht="15.75" customHeight="1" x14ac:dyDescent="0.3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ht="15.75" customHeight="1" x14ac:dyDescent="0.3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ht="15.75" customHeight="1" x14ac:dyDescent="0.3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ht="15.75" customHeight="1" x14ac:dyDescent="0.3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ht="15.75" customHeight="1" x14ac:dyDescent="0.3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ht="15.75" customHeight="1" x14ac:dyDescent="0.3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ht="15.75" customHeight="1" x14ac:dyDescent="0.3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ht="15.75" customHeight="1" x14ac:dyDescent="0.3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ht="15.75" customHeight="1" x14ac:dyDescent="0.3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ht="15.75" customHeight="1" x14ac:dyDescent="0.3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ht="15.75" customHeight="1" x14ac:dyDescent="0.3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ht="15.75" customHeight="1" x14ac:dyDescent="0.3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ht="15.75" customHeight="1" x14ac:dyDescent="0.3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ht="15.75" customHeight="1" x14ac:dyDescent="0.3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ht="15.75" customHeight="1" x14ac:dyDescent="0.3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ht="15.75" customHeight="1" x14ac:dyDescent="0.3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ht="15.75" customHeight="1" x14ac:dyDescent="0.3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ht="15.75" customHeight="1" x14ac:dyDescent="0.3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ht="15.75" customHeight="1" x14ac:dyDescent="0.3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ht="15.75" customHeight="1" x14ac:dyDescent="0.3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ht="15.75" customHeight="1" x14ac:dyDescent="0.3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ht="15.75" customHeight="1" x14ac:dyDescent="0.3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ht="15.75" customHeight="1" x14ac:dyDescent="0.3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ht="15.75" customHeight="1" x14ac:dyDescent="0.3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ht="15.75" customHeight="1" x14ac:dyDescent="0.3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ht="15.75" customHeight="1" x14ac:dyDescent="0.3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</row>
    <row r="58" spans="1:25" ht="15.75" customHeight="1" x14ac:dyDescent="0.3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25" ht="15.75" customHeight="1" x14ac:dyDescent="0.3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 ht="15.75" customHeight="1" x14ac:dyDescent="0.3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25" ht="15.75" customHeight="1" x14ac:dyDescent="0.3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</row>
    <row r="62" spans="1:25" ht="15.75" customHeight="1" x14ac:dyDescent="0.3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</row>
    <row r="63" spans="1:25" ht="15.75" customHeight="1" x14ac:dyDescent="0.3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</row>
    <row r="64" spans="1:25" ht="15.75" customHeight="1" x14ac:dyDescent="0.3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</row>
    <row r="65" spans="1:25" ht="15.75" customHeight="1" x14ac:dyDescent="0.3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</row>
    <row r="66" spans="1:25" ht="15.75" customHeight="1" x14ac:dyDescent="0.3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</row>
    <row r="67" spans="1:25" ht="15.75" customHeight="1" x14ac:dyDescent="0.3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</row>
    <row r="68" spans="1:25" ht="15.75" customHeight="1" x14ac:dyDescent="0.3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</row>
    <row r="69" spans="1:25" ht="15.75" customHeight="1" x14ac:dyDescent="0.3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</row>
    <row r="70" spans="1:25" ht="15.75" customHeight="1" x14ac:dyDescent="0.3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</row>
    <row r="71" spans="1:25" ht="15.75" customHeight="1" x14ac:dyDescent="0.3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</row>
    <row r="72" spans="1:25" ht="15.75" customHeight="1" x14ac:dyDescent="0.3">
      <c r="A72" s="43"/>
      <c r="B72" s="43"/>
      <c r="C72" s="43"/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</row>
    <row r="73" spans="1:25" ht="15.75" customHeight="1" x14ac:dyDescent="0.3">
      <c r="A73" s="43"/>
      <c r="B73" s="43"/>
      <c r="C73" s="43"/>
      <c r="D73" s="43"/>
      <c r="E73" s="43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</row>
    <row r="74" spans="1:25" ht="15.75" customHeight="1" x14ac:dyDescent="0.3">
      <c r="A74" s="43"/>
      <c r="B74" s="43"/>
      <c r="C74" s="43"/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</row>
    <row r="75" spans="1:25" ht="15.75" customHeight="1" x14ac:dyDescent="0.3"/>
    <row r="76" spans="1:25" ht="15.75" customHeight="1" x14ac:dyDescent="0.3"/>
    <row r="77" spans="1:25" ht="15.75" customHeight="1" x14ac:dyDescent="0.3"/>
    <row r="78" spans="1:25" ht="15.75" customHeight="1" x14ac:dyDescent="0.3"/>
    <row r="79" spans="1:25" ht="15.75" customHeight="1" x14ac:dyDescent="0.3"/>
    <row r="80" spans="1:25" ht="15.75" customHeight="1" x14ac:dyDescent="0.3"/>
    <row r="81" ht="15.75" customHeight="1" x14ac:dyDescent="0.3"/>
  </sheetData>
  <sheetProtection selectLockedCells="1" selectUnlockedCells="1"/>
  <sortState xmlns:xlrd2="http://schemas.microsoft.com/office/spreadsheetml/2017/richdata2" ref="A17:I24">
    <sortCondition descending="1" ref="I17"/>
    <sortCondition descending="1" ref="H17"/>
  </sortState>
  <mergeCells count="1">
    <mergeCell ref="D2:I2"/>
  </mergeCells>
  <hyperlinks>
    <hyperlink ref="B2" location="'Index'!A3" tooltip="Go to the Index sheet" display="á" xr:uid="{A43736E6-905E-440D-AD3F-2D8CB8055A76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96EFD-B485-4C0D-8844-11082662B17C}">
  <sheetPr codeName="Sheet47">
    <tabColor theme="5" tint="-0.249977111117893"/>
    <pageSetUpPr fitToPage="1"/>
  </sheetPr>
  <dimension ref="A1:Y111"/>
  <sheetViews>
    <sheetView showGridLines="0" zoomScaleNormal="100" zoomScalePageLayoutView="150" workbookViewId="0">
      <selection activeCell="A2" sqref="A2"/>
    </sheetView>
  </sheetViews>
  <sheetFormatPr defaultColWidth="5" defaultRowHeight="15.75" x14ac:dyDescent="0.3"/>
  <cols>
    <col min="1" max="1" width="20.7109375" style="10" customWidth="1"/>
    <col min="2" max="3" width="5" style="10" customWidth="1"/>
    <col min="4" max="4" width="8.7109375" style="10" customWidth="1"/>
    <col min="5" max="5" width="8.7109375" style="36" customWidth="1"/>
    <col min="6" max="6" width="8.7109375" style="10" customWidth="1"/>
    <col min="7" max="7" width="4.7109375" style="36" customWidth="1"/>
    <col min="8" max="8" width="20.7109375" style="10" customWidth="1"/>
    <col min="9" max="10" width="5" style="10" customWidth="1"/>
    <col min="11" max="12" width="7.7109375" style="10" customWidth="1"/>
    <col min="13" max="13" width="9.7109375" style="10" customWidth="1"/>
    <col min="14" max="14" width="5" style="10" customWidth="1"/>
    <col min="15" max="20" width="4.140625" style="10" customWidth="1"/>
    <col min="21" max="25" width="10.28515625" style="10" customWidth="1"/>
    <col min="26" max="254" width="10.28515625" customWidth="1"/>
    <col min="255" max="255" width="17.85546875" customWidth="1"/>
  </cols>
  <sheetData>
    <row r="1" spans="1:25" customFormat="1" ht="18" x14ac:dyDescent="0.35">
      <c r="A1" s="2" t="s">
        <v>1405</v>
      </c>
      <c r="B1" s="2"/>
      <c r="C1" s="2"/>
      <c r="D1" s="3"/>
      <c r="E1" s="3"/>
      <c r="F1" s="3"/>
      <c r="G1" s="56"/>
      <c r="H1" s="3"/>
      <c r="I1" s="4" t="s">
        <v>1489</v>
      </c>
      <c r="J1" s="57">
        <v>2</v>
      </c>
      <c r="K1" s="2"/>
      <c r="L1" s="4">
        <v>1331390</v>
      </c>
      <c r="M1" s="3"/>
      <c r="N1" s="2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customFormat="1" ht="20.100000000000001" customHeight="1" x14ac:dyDescent="0.35">
      <c r="A2" s="5" t="s">
        <v>2</v>
      </c>
      <c r="B2" s="10"/>
      <c r="C2" s="59"/>
      <c r="D2" s="10"/>
      <c r="E2" s="36"/>
      <c r="F2" s="10"/>
      <c r="G2" s="36"/>
      <c r="H2" s="10"/>
      <c r="I2" s="7" t="s">
        <v>3</v>
      </c>
      <c r="J2" s="7"/>
      <c r="K2" s="7"/>
      <c r="L2" s="7"/>
      <c r="M2" s="7"/>
      <c r="N2" s="7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customFormat="1" ht="15.75" customHeight="1" x14ac:dyDescent="0.3">
      <c r="A3" s="8" t="s">
        <v>4</v>
      </c>
      <c r="B3" s="8"/>
      <c r="C3" s="8"/>
      <c r="D3" s="8"/>
      <c r="E3" s="1"/>
      <c r="F3" s="8"/>
      <c r="G3" s="1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25" customFormat="1" ht="15.75" customHeight="1" x14ac:dyDescent="0.3">
      <c r="A4" s="313" t="s">
        <v>1695</v>
      </c>
      <c r="B4" s="314"/>
      <c r="C4" s="315">
        <v>594</v>
      </c>
      <c r="D4" s="314"/>
      <c r="E4" s="316" t="s">
        <v>15</v>
      </c>
      <c r="F4" s="345">
        <f>SUM(F5:F7)</f>
        <v>593.01800000000003</v>
      </c>
      <c r="G4" s="65" t="s">
        <v>290</v>
      </c>
      <c r="H4" s="313" t="s">
        <v>903</v>
      </c>
      <c r="I4" s="314"/>
      <c r="J4" s="315">
        <v>593</v>
      </c>
      <c r="K4" s="314"/>
      <c r="L4" s="316" t="s">
        <v>15</v>
      </c>
      <c r="M4" s="345">
        <f>SUM(M5:M7)</f>
        <v>590.00500000000011</v>
      </c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</row>
    <row r="5" spans="1:25" customFormat="1" ht="15.75" customHeight="1" x14ac:dyDescent="0.3">
      <c r="A5" s="183" t="s">
        <v>996</v>
      </c>
      <c r="B5" s="184"/>
      <c r="C5" s="185"/>
      <c r="D5" s="337">
        <v>99.001999999999995</v>
      </c>
      <c r="E5" s="337">
        <v>97.004000000000005</v>
      </c>
      <c r="F5" s="346">
        <f>SUM(D5:E5)</f>
        <v>196.006</v>
      </c>
      <c r="H5" s="183" t="s">
        <v>1497</v>
      </c>
      <c r="I5" s="184"/>
      <c r="J5" s="185"/>
      <c r="K5" s="337">
        <v>100</v>
      </c>
      <c r="L5" s="337">
        <v>96.001000000000005</v>
      </c>
      <c r="M5" s="346">
        <f>SUM(K5:L5)</f>
        <v>196.001</v>
      </c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</row>
    <row r="6" spans="1:25" customFormat="1" ht="15.75" customHeight="1" x14ac:dyDescent="0.3">
      <c r="A6" s="186" t="s">
        <v>565</v>
      </c>
      <c r="B6" s="187"/>
      <c r="C6" s="188"/>
      <c r="D6" s="337">
        <v>99.004000000000005</v>
      </c>
      <c r="E6" s="337">
        <v>99.001999999999995</v>
      </c>
      <c r="F6" s="347">
        <f>SUM(D6:E6)</f>
        <v>198.006</v>
      </c>
      <c r="H6" s="186" t="s">
        <v>971</v>
      </c>
      <c r="I6" s="187"/>
      <c r="J6" s="188"/>
      <c r="K6" s="337">
        <v>98</v>
      </c>
      <c r="L6" s="337">
        <v>96.001999999999995</v>
      </c>
      <c r="M6" s="347">
        <f>SUM(K6:L6)</f>
        <v>194.00200000000001</v>
      </c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</row>
    <row r="7" spans="1:25" customFormat="1" ht="15.75" customHeight="1" x14ac:dyDescent="0.3">
      <c r="A7" s="189" t="s">
        <v>1279</v>
      </c>
      <c r="B7" s="190"/>
      <c r="C7" s="191"/>
      <c r="D7" s="341">
        <v>100.003</v>
      </c>
      <c r="E7" s="341">
        <v>99.003</v>
      </c>
      <c r="F7" s="348">
        <f>SUM(D7:E7)</f>
        <v>199.006</v>
      </c>
      <c r="H7" s="189" t="s">
        <v>844</v>
      </c>
      <c r="I7" s="190"/>
      <c r="J7" s="191"/>
      <c r="K7" s="341">
        <v>100.002</v>
      </c>
      <c r="L7" s="341">
        <v>100</v>
      </c>
      <c r="M7" s="348">
        <f>SUM(K7:L7)</f>
        <v>200.00200000000001</v>
      </c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25" customFormat="1" ht="15.75" customHeight="1" x14ac:dyDescent="0.3">
      <c r="O8" s="71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25" customFormat="1" ht="15.75" customHeight="1" x14ac:dyDescent="0.3">
      <c r="A9" s="313" t="s">
        <v>1696</v>
      </c>
      <c r="B9" s="314"/>
      <c r="C9" s="315">
        <v>595</v>
      </c>
      <c r="D9" s="314"/>
      <c r="E9" s="316" t="s">
        <v>15</v>
      </c>
      <c r="F9" s="345">
        <f>SUM(F10:F12)</f>
        <v>593.01299999999992</v>
      </c>
      <c r="G9" s="65" t="s">
        <v>290</v>
      </c>
      <c r="H9" s="313" t="s">
        <v>1697</v>
      </c>
      <c r="I9" s="314"/>
      <c r="J9" s="315">
        <v>593</v>
      </c>
      <c r="K9" s="314"/>
      <c r="L9" s="316" t="s">
        <v>15</v>
      </c>
      <c r="M9" s="345">
        <f>SUM(M10:M12)</f>
        <v>399.012</v>
      </c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25" customFormat="1" ht="15.75" customHeight="1" x14ac:dyDescent="0.3">
      <c r="A10" s="183" t="s">
        <v>1669</v>
      </c>
      <c r="B10" s="184"/>
      <c r="C10" s="185"/>
      <c r="D10" s="337">
        <v>98.003</v>
      </c>
      <c r="E10" s="337">
        <v>98.003</v>
      </c>
      <c r="F10" s="346">
        <f>SUM(D10:E10)</f>
        <v>196.006</v>
      </c>
      <c r="H10" s="183" t="s">
        <v>1678</v>
      </c>
      <c r="I10" s="184"/>
      <c r="J10" s="185"/>
      <c r="K10" s="337" t="s">
        <v>135</v>
      </c>
      <c r="L10" s="337"/>
      <c r="M10" s="346">
        <f>SUM(K10:L10)</f>
        <v>0</v>
      </c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</row>
    <row r="11" spans="1:25" customFormat="1" ht="15.75" customHeight="1" x14ac:dyDescent="0.3">
      <c r="A11" s="186" t="s">
        <v>1494</v>
      </c>
      <c r="B11" s="187"/>
      <c r="C11" s="188"/>
      <c r="D11" s="337">
        <v>100.003</v>
      </c>
      <c r="E11" s="337">
        <v>99.001000000000005</v>
      </c>
      <c r="F11" s="347">
        <f>SUM(D11:E11)</f>
        <v>199.00400000000002</v>
      </c>
      <c r="H11" s="186" t="s">
        <v>1289</v>
      </c>
      <c r="I11" s="187"/>
      <c r="J11" s="188"/>
      <c r="K11" s="337">
        <v>100.005</v>
      </c>
      <c r="L11" s="337">
        <v>100.001</v>
      </c>
      <c r="M11" s="347">
        <f>SUM(K11:L11)</f>
        <v>200.006</v>
      </c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</row>
    <row r="12" spans="1:25" customFormat="1" ht="15.75" customHeight="1" x14ac:dyDescent="0.3">
      <c r="A12" s="189" t="s">
        <v>1495</v>
      </c>
      <c r="B12" s="190"/>
      <c r="C12" s="191"/>
      <c r="D12" s="341">
        <v>99.001999999999995</v>
      </c>
      <c r="E12" s="341">
        <v>99.001000000000005</v>
      </c>
      <c r="F12" s="348">
        <f>SUM(D12:E12)</f>
        <v>198.00299999999999</v>
      </c>
      <c r="H12" s="189" t="s">
        <v>1281</v>
      </c>
      <c r="I12" s="190"/>
      <c r="J12" s="191"/>
      <c r="K12" s="341">
        <v>100.004</v>
      </c>
      <c r="L12" s="341">
        <v>99.001999999999995</v>
      </c>
      <c r="M12" s="348">
        <f>SUM(K12:L12)</f>
        <v>199.006</v>
      </c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</row>
    <row r="13" spans="1:25" customFormat="1" ht="15.75" customHeight="1" x14ac:dyDescent="0.3"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</row>
    <row r="14" spans="1:25" customFormat="1" ht="15.75" customHeight="1" x14ac:dyDescent="0.3">
      <c r="A14" s="313" t="s">
        <v>1698</v>
      </c>
      <c r="B14" s="314"/>
      <c r="C14" s="315">
        <v>595</v>
      </c>
      <c r="D14" s="314"/>
      <c r="E14" s="316" t="s">
        <v>15</v>
      </c>
      <c r="F14" s="345">
        <f>SUM(F15:F17)</f>
        <v>592.01599999999996</v>
      </c>
      <c r="G14" s="65" t="s">
        <v>290</v>
      </c>
      <c r="H14" s="313" t="s">
        <v>1699</v>
      </c>
      <c r="I14" s="314"/>
      <c r="J14" s="315">
        <v>596</v>
      </c>
      <c r="K14" s="314"/>
      <c r="L14" s="316" t="s">
        <v>15</v>
      </c>
      <c r="M14" s="345">
        <f>SUM(M15:M17)</f>
        <v>598.02</v>
      </c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spans="1:25" customFormat="1" ht="15.75" customHeight="1" x14ac:dyDescent="0.3">
      <c r="A15" s="183" t="s">
        <v>1667</v>
      </c>
      <c r="B15" s="184"/>
      <c r="C15" s="185"/>
      <c r="D15" s="337">
        <v>99.004000000000005</v>
      </c>
      <c r="E15" s="337">
        <v>98.001999999999995</v>
      </c>
      <c r="F15" s="346">
        <f>SUM(D15:E15)</f>
        <v>197.006</v>
      </c>
      <c r="H15" s="183" t="s">
        <v>1275</v>
      </c>
      <c r="I15" s="184"/>
      <c r="J15" s="185"/>
      <c r="K15" s="337">
        <v>100.005</v>
      </c>
      <c r="L15" s="337">
        <v>99</v>
      </c>
      <c r="M15" s="346">
        <f>SUM(K15:L15)</f>
        <v>199.005</v>
      </c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 customFormat="1" ht="15.75" customHeight="1" x14ac:dyDescent="0.3">
      <c r="A16" s="186" t="s">
        <v>1278</v>
      </c>
      <c r="B16" s="187"/>
      <c r="C16" s="188"/>
      <c r="D16" s="337">
        <v>99.001999999999995</v>
      </c>
      <c r="E16" s="337">
        <v>99.001999999999995</v>
      </c>
      <c r="F16" s="347">
        <f>SUM(D16:E16)</f>
        <v>198.00399999999999</v>
      </c>
      <c r="H16" s="186" t="s">
        <v>1680</v>
      </c>
      <c r="I16" s="187"/>
      <c r="J16" s="188"/>
      <c r="K16" s="337">
        <v>100.005</v>
      </c>
      <c r="L16" s="337">
        <v>99.001999999999995</v>
      </c>
      <c r="M16" s="347">
        <f>SUM(K16:L16)</f>
        <v>199.00700000000001</v>
      </c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1:25" customFormat="1" ht="15.75" customHeight="1" x14ac:dyDescent="0.3">
      <c r="A17" s="189" t="s">
        <v>1280</v>
      </c>
      <c r="B17" s="190"/>
      <c r="C17" s="191"/>
      <c r="D17" s="341">
        <v>99.004000000000005</v>
      </c>
      <c r="E17" s="341">
        <v>98.001999999999995</v>
      </c>
      <c r="F17" s="348">
        <f>SUM(D17:E17)</f>
        <v>197.006</v>
      </c>
      <c r="H17" s="189" t="s">
        <v>1277</v>
      </c>
      <c r="I17" s="190"/>
      <c r="J17" s="191"/>
      <c r="K17" s="341">
        <v>100.006</v>
      </c>
      <c r="L17" s="341">
        <v>100.002</v>
      </c>
      <c r="M17" s="348">
        <f>SUM(K17:L17)</f>
        <v>200.00799999999998</v>
      </c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1:25" customFormat="1" ht="15.75" customHeight="1" x14ac:dyDescent="0.3"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1:25" customFormat="1" ht="15.75" customHeight="1" x14ac:dyDescent="0.3">
      <c r="A19" s="10"/>
      <c r="B19" s="10"/>
      <c r="C19" s="10"/>
      <c r="D19" s="10"/>
      <c r="E19" s="10"/>
      <c r="F19" s="10"/>
      <c r="G19" s="36"/>
      <c r="H19" s="318" t="s">
        <v>4</v>
      </c>
      <c r="I19" s="319" t="s">
        <v>296</v>
      </c>
      <c r="J19" s="319" t="s">
        <v>297</v>
      </c>
      <c r="K19" s="319" t="s">
        <v>298</v>
      </c>
      <c r="L19" s="319" t="s">
        <v>299</v>
      </c>
      <c r="M19" s="319" t="s">
        <v>14</v>
      </c>
      <c r="N19" s="320" t="s">
        <v>300</v>
      </c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1:25" customFormat="1" ht="15.75" customHeight="1" x14ac:dyDescent="0.3">
      <c r="A20" s="10"/>
      <c r="B20" s="10" t="s">
        <v>1700</v>
      </c>
      <c r="C20" s="10"/>
      <c r="D20" s="10"/>
      <c r="E20" s="10"/>
      <c r="F20" s="10"/>
      <c r="G20" s="36"/>
      <c r="H20" s="356" t="s">
        <v>1696</v>
      </c>
      <c r="I20" s="23">
        <v>7</v>
      </c>
      <c r="J20" s="23">
        <v>6</v>
      </c>
      <c r="K20" s="23">
        <v>1</v>
      </c>
      <c r="L20" s="23"/>
      <c r="M20" s="410">
        <v>4177.1329999999998</v>
      </c>
      <c r="N20" s="68">
        <v>13</v>
      </c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1:25" customFormat="1" ht="15.75" customHeight="1" x14ac:dyDescent="0.3">
      <c r="A21" s="10"/>
      <c r="B21" s="74" t="s">
        <v>1780</v>
      </c>
      <c r="C21" s="10"/>
      <c r="D21" s="10"/>
      <c r="E21" s="10"/>
      <c r="F21" s="10"/>
      <c r="G21" s="36"/>
      <c r="H21" s="357" t="s">
        <v>1699</v>
      </c>
      <c r="I21" s="28">
        <v>7</v>
      </c>
      <c r="J21" s="28">
        <v>5</v>
      </c>
      <c r="K21" s="28">
        <v>2</v>
      </c>
      <c r="L21" s="28"/>
      <c r="M21" s="394">
        <v>4185.1610000000001</v>
      </c>
      <c r="N21" s="29">
        <v>12</v>
      </c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  <row r="22" spans="1:25" customFormat="1" ht="15.75" customHeight="1" x14ac:dyDescent="0.3">
      <c r="A22" s="10"/>
      <c r="B22" s="9" t="s">
        <v>303</v>
      </c>
      <c r="C22" s="10"/>
      <c r="D22" s="10"/>
      <c r="E22" s="10"/>
      <c r="F22" s="10"/>
      <c r="G22" s="36"/>
      <c r="H22" s="69" t="s">
        <v>1697</v>
      </c>
      <c r="I22" s="28">
        <v>7</v>
      </c>
      <c r="J22" s="28">
        <v>3</v>
      </c>
      <c r="K22" s="28"/>
      <c r="L22" s="28">
        <v>4</v>
      </c>
      <c r="M22" s="394">
        <v>3770.0929999999998</v>
      </c>
      <c r="N22" s="29">
        <v>6</v>
      </c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spans="1:25" customFormat="1" ht="15.75" customHeight="1" x14ac:dyDescent="0.3">
      <c r="A23" s="10"/>
      <c r="B23" s="10"/>
      <c r="C23" s="10"/>
      <c r="D23" s="10"/>
      <c r="E23" s="36"/>
      <c r="F23" s="10"/>
      <c r="G23" s="36"/>
      <c r="H23" s="69" t="s">
        <v>903</v>
      </c>
      <c r="I23" s="28">
        <v>7</v>
      </c>
      <c r="J23" s="28">
        <v>2</v>
      </c>
      <c r="K23" s="28">
        <v>1</v>
      </c>
      <c r="L23" s="28">
        <v>4</v>
      </c>
      <c r="M23" s="394">
        <v>4150.1030000000001</v>
      </c>
      <c r="N23" s="29">
        <v>5</v>
      </c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</row>
    <row r="24" spans="1:25" customFormat="1" ht="15.75" customHeight="1" x14ac:dyDescent="0.3">
      <c r="A24" s="10"/>
      <c r="B24" s="10"/>
      <c r="C24" s="10"/>
      <c r="D24" s="10"/>
      <c r="E24" s="36"/>
      <c r="F24" s="10"/>
      <c r="G24" s="36"/>
      <c r="H24" s="358" t="s">
        <v>1698</v>
      </c>
      <c r="I24" s="28">
        <v>7</v>
      </c>
      <c r="J24" s="28">
        <v>2</v>
      </c>
      <c r="K24" s="28"/>
      <c r="L24" s="28">
        <v>5</v>
      </c>
      <c r="M24" s="394">
        <v>4133.1059999999998</v>
      </c>
      <c r="N24" s="29">
        <v>4</v>
      </c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</row>
    <row r="25" spans="1:25" customFormat="1" ht="15.75" customHeight="1" x14ac:dyDescent="0.3">
      <c r="A25" s="10"/>
      <c r="B25" s="10"/>
      <c r="C25" s="10"/>
      <c r="D25" s="10"/>
      <c r="E25" s="36"/>
      <c r="F25" s="10"/>
      <c r="G25" s="36"/>
      <c r="H25" s="70" t="s">
        <v>1695</v>
      </c>
      <c r="I25" s="54">
        <v>7</v>
      </c>
      <c r="J25" s="54">
        <v>1</v>
      </c>
      <c r="K25" s="54"/>
      <c r="L25" s="54">
        <v>6</v>
      </c>
      <c r="M25" s="412">
        <v>4131.0920000000006</v>
      </c>
      <c r="N25" s="55">
        <v>2</v>
      </c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</row>
    <row r="26" spans="1:25" customFormat="1" ht="15.75" customHeight="1" x14ac:dyDescent="0.3">
      <c r="A26" s="10"/>
      <c r="B26" s="10"/>
      <c r="C26" s="10"/>
      <c r="D26" s="10"/>
      <c r="E26" s="36"/>
      <c r="F26" s="10"/>
      <c r="G26" s="36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</row>
    <row r="27" spans="1:25" customFormat="1" ht="15.75" customHeight="1" x14ac:dyDescent="0.3">
      <c r="A27" s="76"/>
      <c r="B27" s="76"/>
      <c r="C27" s="76"/>
      <c r="D27" s="76"/>
      <c r="E27" s="77"/>
      <c r="F27" s="76"/>
      <c r="G27" s="77"/>
      <c r="H27" s="76"/>
      <c r="I27" s="76"/>
      <c r="J27" s="76"/>
      <c r="K27" s="76"/>
      <c r="L27" s="76"/>
      <c r="M27" s="76"/>
      <c r="N27" s="76"/>
      <c r="O27" s="10"/>
      <c r="P27" s="78"/>
      <c r="Q27" s="10"/>
      <c r="R27" s="10"/>
      <c r="S27" s="10"/>
      <c r="T27" s="10"/>
      <c r="U27" s="10"/>
      <c r="V27" s="10"/>
      <c r="W27" s="10"/>
      <c r="X27" s="10"/>
      <c r="Y27" s="10"/>
    </row>
    <row r="28" spans="1:25" customFormat="1" ht="15.75" customHeight="1" x14ac:dyDescent="0.3">
      <c r="A28" s="10"/>
      <c r="B28" s="10"/>
      <c r="C28" s="10"/>
      <c r="D28" s="10"/>
      <c r="E28" s="36"/>
      <c r="F28" s="10"/>
      <c r="G28" s="36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</row>
    <row r="29" spans="1:25" customFormat="1" ht="15.75" customHeight="1" x14ac:dyDescent="0.3">
      <c r="A29" s="8" t="s">
        <v>7</v>
      </c>
      <c r="B29" s="8"/>
      <c r="C29" s="8"/>
      <c r="D29" s="8"/>
      <c r="E29" s="1"/>
      <c r="F29" s="8"/>
      <c r="G29" s="1"/>
      <c r="H29" s="8"/>
      <c r="I29" s="8"/>
      <c r="J29" s="8"/>
      <c r="K29" s="8"/>
      <c r="L29" s="8"/>
      <c r="M29" s="8"/>
      <c r="N29" s="8"/>
      <c r="O29" s="8"/>
      <c r="P29" s="10"/>
      <c r="Q29" s="10"/>
      <c r="R29" s="10"/>
      <c r="S29" s="10"/>
      <c r="T29" s="10"/>
      <c r="U29" s="10"/>
      <c r="V29" s="10"/>
      <c r="W29" s="10"/>
      <c r="X29" s="10"/>
      <c r="Y29" s="10"/>
    </row>
    <row r="30" spans="1:25" customFormat="1" ht="15.75" customHeight="1" x14ac:dyDescent="0.3">
      <c r="A30" s="313" t="s">
        <v>902</v>
      </c>
      <c r="B30" s="314"/>
      <c r="C30" s="315">
        <v>589</v>
      </c>
      <c r="D30" s="314"/>
      <c r="E30" s="316" t="s">
        <v>15</v>
      </c>
      <c r="F30" s="345">
        <f>SUM(F31:F33)</f>
        <v>586.00800000000004</v>
      </c>
      <c r="G30" s="65" t="s">
        <v>290</v>
      </c>
      <c r="H30" s="313" t="s">
        <v>1701</v>
      </c>
      <c r="I30" s="314"/>
      <c r="J30" s="315">
        <v>589</v>
      </c>
      <c r="K30" s="314"/>
      <c r="L30" s="316" t="s">
        <v>15</v>
      </c>
      <c r="M30" s="345">
        <f>SUM(M31:M33)</f>
        <v>591.02200000000005</v>
      </c>
      <c r="O30" s="43"/>
      <c r="P30" s="43"/>
      <c r="Q30" s="43"/>
      <c r="R30" s="43"/>
      <c r="S30" s="43"/>
      <c r="T30" s="43"/>
      <c r="U30" s="10"/>
      <c r="V30" s="10"/>
      <c r="W30" s="10"/>
      <c r="X30" s="10"/>
      <c r="Y30" s="10"/>
    </row>
    <row r="31" spans="1:25" customFormat="1" ht="15.75" customHeight="1" x14ac:dyDescent="0.3">
      <c r="A31" s="183" t="s">
        <v>1227</v>
      </c>
      <c r="B31" s="184"/>
      <c r="C31" s="185"/>
      <c r="D31" s="337">
        <v>98.001999999999995</v>
      </c>
      <c r="E31" s="337">
        <v>97.001999999999995</v>
      </c>
      <c r="F31" s="346">
        <f>SUM(D31:E31)</f>
        <v>195.00399999999999</v>
      </c>
      <c r="H31" s="183" t="s">
        <v>1283</v>
      </c>
      <c r="I31" s="184"/>
      <c r="J31" s="185"/>
      <c r="K31" s="337">
        <v>98.004000000000005</v>
      </c>
      <c r="L31" s="337">
        <v>96.001999999999995</v>
      </c>
      <c r="M31" s="346">
        <f>SUM(K31:L31)</f>
        <v>194.006</v>
      </c>
      <c r="O31" s="43"/>
      <c r="P31" s="43"/>
      <c r="Q31" s="43"/>
      <c r="R31" s="43"/>
      <c r="S31" s="43"/>
      <c r="T31" s="43"/>
      <c r="U31" s="10"/>
      <c r="V31" s="10"/>
      <c r="W31" s="10"/>
      <c r="X31" s="10"/>
      <c r="Y31" s="10"/>
    </row>
    <row r="32" spans="1:25" customFormat="1" ht="15.75" customHeight="1" x14ac:dyDescent="0.3">
      <c r="A32" s="186" t="s">
        <v>1285</v>
      </c>
      <c r="B32" s="187"/>
      <c r="C32" s="188"/>
      <c r="D32" s="337">
        <v>97</v>
      </c>
      <c r="E32" s="337">
        <v>97</v>
      </c>
      <c r="F32" s="347">
        <f>SUM(D32:E32)</f>
        <v>194</v>
      </c>
      <c r="H32" s="186" t="s">
        <v>745</v>
      </c>
      <c r="I32" s="187"/>
      <c r="J32" s="188"/>
      <c r="K32" s="337">
        <v>100.004</v>
      </c>
      <c r="L32" s="337">
        <v>99.007000000000005</v>
      </c>
      <c r="M32" s="347">
        <f>SUM(K32:L32)</f>
        <v>199.01100000000002</v>
      </c>
      <c r="O32" s="43"/>
      <c r="P32" s="43"/>
      <c r="Q32" s="43"/>
      <c r="R32" s="43"/>
      <c r="S32" s="43"/>
      <c r="T32" s="43"/>
      <c r="U32" s="10"/>
      <c r="V32" s="10"/>
      <c r="W32" s="10"/>
      <c r="X32" s="10"/>
      <c r="Y32" s="10"/>
    </row>
    <row r="33" spans="1:25" customFormat="1" ht="15.75" customHeight="1" x14ac:dyDescent="0.3">
      <c r="A33" s="189" t="s">
        <v>201</v>
      </c>
      <c r="B33" s="190"/>
      <c r="C33" s="191"/>
      <c r="D33" s="341">
        <v>99.003</v>
      </c>
      <c r="E33" s="341">
        <v>98.001000000000005</v>
      </c>
      <c r="F33" s="348">
        <f>SUM(D33:E33)</f>
        <v>197.00400000000002</v>
      </c>
      <c r="H33" s="189" t="s">
        <v>1690</v>
      </c>
      <c r="I33" s="190"/>
      <c r="J33" s="191"/>
      <c r="K33" s="341">
        <v>99.003</v>
      </c>
      <c r="L33" s="341">
        <v>99.001999999999995</v>
      </c>
      <c r="M33" s="348">
        <f>SUM(K33:L33)</f>
        <v>198.005</v>
      </c>
      <c r="O33" s="43"/>
      <c r="P33" s="43"/>
      <c r="Q33" s="43"/>
      <c r="R33" s="43"/>
      <c r="S33" s="43"/>
      <c r="T33" s="43"/>
      <c r="U33" s="10"/>
      <c r="V33" s="10"/>
      <c r="W33" s="10"/>
      <c r="X33" s="10"/>
      <c r="Y33" s="10"/>
    </row>
    <row r="34" spans="1:25" customFormat="1" ht="15.75" customHeight="1" x14ac:dyDescent="0.3">
      <c r="O34" s="43"/>
      <c r="P34" s="43"/>
      <c r="Q34" s="43"/>
      <c r="R34" s="43"/>
      <c r="S34" s="43"/>
      <c r="T34" s="43"/>
      <c r="U34" s="10"/>
      <c r="V34" s="10"/>
      <c r="W34" s="10"/>
      <c r="X34" s="10"/>
      <c r="Y34" s="10"/>
    </row>
    <row r="35" spans="1:25" customFormat="1" ht="15.75" customHeight="1" x14ac:dyDescent="0.3">
      <c r="A35" s="313" t="s">
        <v>1702</v>
      </c>
      <c r="B35" s="314"/>
      <c r="C35" s="315">
        <v>589</v>
      </c>
      <c r="D35" s="314"/>
      <c r="E35" s="316" t="s">
        <v>15</v>
      </c>
      <c r="F35" s="345">
        <f>SUM(F36:F38)</f>
        <v>592.01800000000003</v>
      </c>
      <c r="G35" s="65" t="s">
        <v>290</v>
      </c>
      <c r="H35" s="313" t="s">
        <v>1703</v>
      </c>
      <c r="I35" s="314"/>
      <c r="J35" s="315">
        <v>592</v>
      </c>
      <c r="K35" s="314"/>
      <c r="L35" s="316" t="s">
        <v>15</v>
      </c>
      <c r="M35" s="345">
        <f>SUM(M36:M38)</f>
        <v>588.01199999999994</v>
      </c>
      <c r="O35" s="43"/>
      <c r="P35" s="43"/>
      <c r="Q35" s="43"/>
      <c r="R35" s="43"/>
      <c r="S35" s="43"/>
      <c r="T35" s="43"/>
      <c r="U35" s="10"/>
      <c r="V35" s="10"/>
      <c r="W35" s="10"/>
      <c r="X35" s="10"/>
      <c r="Y35" s="10"/>
    </row>
    <row r="36" spans="1:25" customFormat="1" ht="15.75" customHeight="1" x14ac:dyDescent="0.3">
      <c r="A36" s="183" t="s">
        <v>153</v>
      </c>
      <c r="B36" s="184"/>
      <c r="C36" s="185"/>
      <c r="D36" s="337">
        <v>100.004</v>
      </c>
      <c r="E36" s="337">
        <v>98.004000000000005</v>
      </c>
      <c r="F36" s="346">
        <f>SUM(D36:E36)</f>
        <v>198.00800000000001</v>
      </c>
      <c r="H36" s="183" t="s">
        <v>1508</v>
      </c>
      <c r="I36" s="184"/>
      <c r="J36" s="185"/>
      <c r="K36" s="337">
        <v>96.001000000000005</v>
      </c>
      <c r="L36" s="337">
        <v>94.003</v>
      </c>
      <c r="M36" s="346">
        <f>SUM(K36:L36)</f>
        <v>190.00400000000002</v>
      </c>
      <c r="O36" s="43"/>
      <c r="P36" s="43"/>
      <c r="Q36" s="43"/>
      <c r="R36" s="43"/>
      <c r="S36" s="43"/>
      <c r="T36" s="43"/>
      <c r="U36" s="10"/>
      <c r="V36" s="10"/>
      <c r="W36" s="10"/>
      <c r="X36" s="10"/>
      <c r="Y36" s="10"/>
    </row>
    <row r="37" spans="1:25" customFormat="1" ht="15.75" customHeight="1" x14ac:dyDescent="0.3">
      <c r="A37" s="186" t="s">
        <v>667</v>
      </c>
      <c r="B37" s="187"/>
      <c r="C37" s="188"/>
      <c r="D37" s="337">
        <v>99.003</v>
      </c>
      <c r="E37" s="337">
        <v>99.001999999999995</v>
      </c>
      <c r="F37" s="347">
        <f>SUM(D37:E37)</f>
        <v>198.005</v>
      </c>
      <c r="H37" s="186" t="s">
        <v>1679</v>
      </c>
      <c r="I37" s="187"/>
      <c r="J37" s="188"/>
      <c r="K37" s="337">
        <v>100.004</v>
      </c>
      <c r="L37" s="337">
        <v>99.001999999999995</v>
      </c>
      <c r="M37" s="347">
        <f>SUM(K37:L37)</f>
        <v>199.006</v>
      </c>
      <c r="O37" s="43"/>
      <c r="P37" s="43"/>
      <c r="Q37" s="43"/>
      <c r="R37" s="43"/>
      <c r="S37" s="43"/>
      <c r="T37" s="43"/>
      <c r="U37" s="10"/>
      <c r="V37" s="10"/>
      <c r="W37" s="10"/>
      <c r="X37" s="10"/>
      <c r="Y37" s="10"/>
    </row>
    <row r="38" spans="1:25" customFormat="1" ht="15.75" customHeight="1" x14ac:dyDescent="0.3">
      <c r="A38" s="189" t="s">
        <v>1287</v>
      </c>
      <c r="B38" s="190"/>
      <c r="C38" s="191"/>
      <c r="D38" s="341">
        <v>99.001999999999995</v>
      </c>
      <c r="E38" s="341">
        <v>97.003</v>
      </c>
      <c r="F38" s="348">
        <f>SUM(D38:E38)</f>
        <v>196.005</v>
      </c>
      <c r="H38" s="189" t="s">
        <v>1675</v>
      </c>
      <c r="I38" s="190"/>
      <c r="J38" s="191"/>
      <c r="K38" s="341">
        <v>100.001</v>
      </c>
      <c r="L38" s="341">
        <v>99.001000000000005</v>
      </c>
      <c r="M38" s="348">
        <f>SUM(K38:L38)</f>
        <v>199.00200000000001</v>
      </c>
      <c r="O38" s="43"/>
      <c r="P38" s="43"/>
      <c r="Q38" s="43"/>
      <c r="R38" s="43"/>
      <c r="S38" s="43"/>
      <c r="T38" s="43"/>
      <c r="U38" s="10"/>
      <c r="V38" s="10"/>
      <c r="W38" s="10"/>
      <c r="X38" s="10"/>
      <c r="Y38" s="10"/>
    </row>
    <row r="39" spans="1:25" customFormat="1" ht="15.75" customHeight="1" x14ac:dyDescent="0.3">
      <c r="O39" s="43"/>
      <c r="P39" s="43"/>
      <c r="Q39" s="43"/>
      <c r="R39" s="43"/>
      <c r="S39" s="43"/>
      <c r="T39" s="43"/>
      <c r="U39" s="10"/>
      <c r="V39" s="10"/>
      <c r="W39" s="10"/>
      <c r="X39" s="10"/>
      <c r="Y39" s="10"/>
    </row>
    <row r="40" spans="1:25" customFormat="1" ht="15.75" customHeight="1" x14ac:dyDescent="0.3">
      <c r="A40" s="313" t="s">
        <v>1704</v>
      </c>
      <c r="B40" s="314"/>
      <c r="C40" s="315">
        <v>592</v>
      </c>
      <c r="D40" s="314"/>
      <c r="E40" s="316" t="s">
        <v>15</v>
      </c>
      <c r="F40" s="345">
        <f>SUM(F41:F43)</f>
        <v>394.00900000000001</v>
      </c>
      <c r="G40" s="65" t="s">
        <v>290</v>
      </c>
      <c r="H40" s="313" t="s">
        <v>1705</v>
      </c>
      <c r="I40" s="314"/>
      <c r="J40" s="315">
        <v>590</v>
      </c>
      <c r="K40" s="314"/>
      <c r="L40" s="316" t="s">
        <v>15</v>
      </c>
      <c r="M40" s="345">
        <f>SUM(M41:M43)</f>
        <v>595.02200000000005</v>
      </c>
      <c r="O40" s="43"/>
      <c r="P40" s="43"/>
      <c r="Q40" s="43"/>
      <c r="R40" s="43"/>
      <c r="S40" s="43"/>
      <c r="T40" s="43"/>
      <c r="U40" s="10"/>
      <c r="V40" s="10"/>
      <c r="W40" s="10"/>
      <c r="X40" s="10"/>
      <c r="Y40" s="10"/>
    </row>
    <row r="41" spans="1:25" customFormat="1" ht="15.75" customHeight="1" x14ac:dyDescent="0.3">
      <c r="A41" s="183" t="s">
        <v>1665</v>
      </c>
      <c r="B41" s="184"/>
      <c r="C41" s="185"/>
      <c r="D41" s="337">
        <v>100.006</v>
      </c>
      <c r="E41" s="337">
        <v>100.002</v>
      </c>
      <c r="F41" s="346">
        <f>SUM(D41:E41)</f>
        <v>200.00799999999998</v>
      </c>
      <c r="H41" s="183" t="s">
        <v>1286</v>
      </c>
      <c r="I41" s="184"/>
      <c r="J41" s="185"/>
      <c r="K41" s="337">
        <v>100.00700000000001</v>
      </c>
      <c r="L41" s="337">
        <v>99.001999999999995</v>
      </c>
      <c r="M41" s="346">
        <f>SUM(K41:L41)</f>
        <v>199.00900000000001</v>
      </c>
      <c r="O41" s="43"/>
      <c r="P41" s="43"/>
      <c r="Q41" s="43"/>
      <c r="R41" s="43"/>
      <c r="S41" s="43"/>
      <c r="T41" s="43"/>
      <c r="U41" s="10"/>
      <c r="V41" s="10"/>
      <c r="W41" s="10"/>
      <c r="X41" s="10"/>
      <c r="Y41" s="10"/>
    </row>
    <row r="42" spans="1:25" customFormat="1" ht="15.75" customHeight="1" x14ac:dyDescent="0.3">
      <c r="A42" s="186" t="s">
        <v>1684</v>
      </c>
      <c r="B42" s="187"/>
      <c r="C42" s="188"/>
      <c r="D42" s="337">
        <v>98</v>
      </c>
      <c r="E42" s="337">
        <v>96.001000000000005</v>
      </c>
      <c r="F42" s="347">
        <f>SUM(D42:E42)</f>
        <v>194.001</v>
      </c>
      <c r="H42" s="186" t="s">
        <v>1293</v>
      </c>
      <c r="I42" s="187"/>
      <c r="J42" s="188"/>
      <c r="K42" s="337">
        <v>99.004000000000005</v>
      </c>
      <c r="L42" s="337">
        <v>99.001000000000005</v>
      </c>
      <c r="M42" s="347">
        <f>SUM(K42:L42)</f>
        <v>198.005</v>
      </c>
      <c r="O42" s="43"/>
      <c r="P42" s="43"/>
      <c r="Q42" s="43"/>
      <c r="R42" s="43"/>
      <c r="S42" s="43"/>
      <c r="T42" s="43"/>
      <c r="U42" s="10"/>
      <c r="V42" s="10"/>
      <c r="W42" s="10"/>
      <c r="X42" s="10"/>
      <c r="Y42" s="10"/>
    </row>
    <row r="43" spans="1:25" customFormat="1" ht="15.75" customHeight="1" x14ac:dyDescent="0.3">
      <c r="A43" s="189" t="s">
        <v>1689</v>
      </c>
      <c r="B43" s="190"/>
      <c r="C43" s="191"/>
      <c r="D43" s="341" t="s">
        <v>135</v>
      </c>
      <c r="E43" s="341"/>
      <c r="F43" s="348">
        <f>SUM(D43:E43)</f>
        <v>0</v>
      </c>
      <c r="H43" s="189" t="s">
        <v>1296</v>
      </c>
      <c r="I43" s="190"/>
      <c r="J43" s="191"/>
      <c r="K43" s="341">
        <v>100.004</v>
      </c>
      <c r="L43" s="341">
        <v>98.004000000000005</v>
      </c>
      <c r="M43" s="348">
        <f>SUM(K43:L43)</f>
        <v>198.00800000000001</v>
      </c>
      <c r="O43" s="43"/>
      <c r="P43" s="43"/>
      <c r="Q43" s="43"/>
      <c r="R43" s="43"/>
      <c r="S43" s="43"/>
      <c r="T43" s="43"/>
      <c r="U43" s="10"/>
      <c r="V43" s="10"/>
      <c r="W43" s="10"/>
      <c r="X43" s="10"/>
      <c r="Y43" s="10"/>
    </row>
    <row r="44" spans="1:25" customFormat="1" ht="15.75" customHeight="1" x14ac:dyDescent="0.3">
      <c r="O44" s="43"/>
      <c r="P44" s="43"/>
      <c r="Q44" s="43"/>
      <c r="R44" s="43"/>
      <c r="S44" s="43"/>
      <c r="T44" s="43"/>
      <c r="U44" s="10"/>
      <c r="V44" s="10"/>
      <c r="W44" s="10"/>
      <c r="X44" s="10"/>
      <c r="Y44" s="10"/>
    </row>
    <row r="45" spans="1:25" customFormat="1" ht="15.75" customHeight="1" x14ac:dyDescent="0.3">
      <c r="A45" s="10"/>
      <c r="B45" s="10"/>
      <c r="C45" s="10"/>
      <c r="D45" s="10"/>
      <c r="E45" s="10"/>
      <c r="F45" s="10"/>
      <c r="G45" s="36"/>
      <c r="H45" s="318" t="s">
        <v>7</v>
      </c>
      <c r="I45" s="319" t="s">
        <v>296</v>
      </c>
      <c r="J45" s="319" t="s">
        <v>297</v>
      </c>
      <c r="K45" s="319" t="s">
        <v>298</v>
      </c>
      <c r="L45" s="319" t="s">
        <v>299</v>
      </c>
      <c r="M45" s="319" t="s">
        <v>14</v>
      </c>
      <c r="N45" s="320" t="s">
        <v>300</v>
      </c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</row>
    <row r="46" spans="1:25" customFormat="1" ht="15.75" customHeight="1" x14ac:dyDescent="0.3">
      <c r="A46" s="10"/>
      <c r="B46" s="9" t="s">
        <v>1706</v>
      </c>
      <c r="C46" s="10"/>
      <c r="D46" s="10"/>
      <c r="E46" s="10"/>
      <c r="F46" s="10"/>
      <c r="G46" s="36"/>
      <c r="H46" s="79" t="s">
        <v>1705</v>
      </c>
      <c r="I46" s="67">
        <v>7</v>
      </c>
      <c r="J46" s="67">
        <v>6</v>
      </c>
      <c r="K46" s="67"/>
      <c r="L46" s="67">
        <v>1</v>
      </c>
      <c r="M46" s="397">
        <v>4146.1080000000002</v>
      </c>
      <c r="N46" s="80">
        <v>12</v>
      </c>
      <c r="O46" s="43"/>
      <c r="P46" s="43"/>
      <c r="Q46" s="10"/>
      <c r="R46" s="10"/>
      <c r="S46" s="10"/>
      <c r="T46" s="10"/>
      <c r="U46" s="10"/>
      <c r="V46" s="10"/>
      <c r="W46" s="10"/>
      <c r="X46" s="10"/>
      <c r="Y46" s="10"/>
    </row>
    <row r="47" spans="1:25" customFormat="1" ht="15.75" customHeight="1" x14ac:dyDescent="0.3">
      <c r="A47" s="10"/>
      <c r="B47" s="81" t="s">
        <v>1781</v>
      </c>
      <c r="C47" s="10"/>
      <c r="D47" s="10"/>
      <c r="E47" s="10"/>
      <c r="F47" s="10"/>
      <c r="G47" s="36"/>
      <c r="H47" s="82" t="s">
        <v>1701</v>
      </c>
      <c r="I47" s="22">
        <v>7</v>
      </c>
      <c r="J47" s="22">
        <v>4</v>
      </c>
      <c r="K47" s="22">
        <v>1</v>
      </c>
      <c r="L47" s="22">
        <v>2</v>
      </c>
      <c r="M47" s="398">
        <v>4147.0999999999995</v>
      </c>
      <c r="N47" s="49">
        <v>9</v>
      </c>
      <c r="O47" s="43"/>
      <c r="P47" s="43"/>
      <c r="Q47" s="10"/>
      <c r="R47" s="10"/>
      <c r="S47" s="10"/>
      <c r="T47" s="10"/>
      <c r="U47" s="10"/>
      <c r="V47" s="10"/>
      <c r="W47" s="10"/>
      <c r="X47" s="10"/>
      <c r="Y47" s="10"/>
    </row>
    <row r="48" spans="1:25" customFormat="1" ht="15.75" customHeight="1" x14ac:dyDescent="0.3">
      <c r="A48" s="10"/>
      <c r="B48" s="9" t="s">
        <v>303</v>
      </c>
      <c r="C48" s="10"/>
      <c r="D48" s="10"/>
      <c r="E48" s="10"/>
      <c r="F48" s="10"/>
      <c r="G48" s="36"/>
      <c r="H48" s="82" t="s">
        <v>1704</v>
      </c>
      <c r="I48" s="22">
        <v>7</v>
      </c>
      <c r="J48" s="22">
        <v>4</v>
      </c>
      <c r="K48" s="22">
        <v>1</v>
      </c>
      <c r="L48" s="22">
        <v>2</v>
      </c>
      <c r="M48" s="398">
        <v>3965.1210000000005</v>
      </c>
      <c r="N48" s="49">
        <v>9</v>
      </c>
      <c r="O48" s="43"/>
      <c r="P48" s="43"/>
      <c r="Q48" s="10"/>
      <c r="R48" s="10"/>
      <c r="S48" s="10"/>
      <c r="T48" s="10"/>
      <c r="U48" s="10"/>
      <c r="V48" s="10"/>
      <c r="W48" s="10"/>
      <c r="X48" s="10"/>
      <c r="Y48" s="10"/>
    </row>
    <row r="49" spans="1:25" customFormat="1" ht="15.75" customHeight="1" x14ac:dyDescent="0.3">
      <c r="A49" s="10"/>
      <c r="B49" s="10"/>
      <c r="C49" s="10"/>
      <c r="D49" s="10"/>
      <c r="E49" s="36"/>
      <c r="F49" s="10"/>
      <c r="G49" s="36"/>
      <c r="H49" s="82" t="s">
        <v>1702</v>
      </c>
      <c r="I49" s="22">
        <v>7</v>
      </c>
      <c r="J49" s="22">
        <v>3</v>
      </c>
      <c r="K49" s="22"/>
      <c r="L49" s="22">
        <v>4</v>
      </c>
      <c r="M49" s="398">
        <v>4124.067</v>
      </c>
      <c r="N49" s="49">
        <v>6</v>
      </c>
      <c r="O49" s="43"/>
      <c r="P49" s="43"/>
      <c r="Q49" s="10"/>
      <c r="R49" s="10"/>
      <c r="S49" s="10"/>
      <c r="T49" s="10"/>
      <c r="U49" s="10"/>
      <c r="V49" s="10"/>
      <c r="W49" s="10"/>
      <c r="X49" s="10"/>
      <c r="Y49" s="10"/>
    </row>
    <row r="50" spans="1:25" customFormat="1" ht="15.75" customHeight="1" x14ac:dyDescent="0.3">
      <c r="A50" s="10"/>
      <c r="B50" s="10"/>
      <c r="C50" s="10"/>
      <c r="D50" s="10"/>
      <c r="E50" s="36"/>
      <c r="F50" s="10"/>
      <c r="G50" s="36"/>
      <c r="H50" s="82" t="s">
        <v>1703</v>
      </c>
      <c r="I50" s="22">
        <v>7</v>
      </c>
      <c r="J50" s="22">
        <v>2</v>
      </c>
      <c r="K50" s="22"/>
      <c r="L50" s="22">
        <v>5</v>
      </c>
      <c r="M50" s="398">
        <v>4135.0940000000001</v>
      </c>
      <c r="N50" s="49">
        <v>4</v>
      </c>
      <c r="O50" s="43"/>
      <c r="P50" s="43"/>
      <c r="Q50" s="10"/>
      <c r="R50" s="10"/>
      <c r="S50" s="10"/>
      <c r="T50" s="10"/>
      <c r="U50" s="10"/>
      <c r="V50" s="10"/>
      <c r="W50" s="10"/>
      <c r="X50" s="10"/>
      <c r="Y50" s="10"/>
    </row>
    <row r="51" spans="1:25" customFormat="1" ht="15.75" customHeight="1" x14ac:dyDescent="0.3">
      <c r="A51" s="10"/>
      <c r="B51" s="10"/>
      <c r="C51" s="10"/>
      <c r="D51" s="10"/>
      <c r="E51" s="36"/>
      <c r="F51" s="10"/>
      <c r="G51" s="36"/>
      <c r="H51" s="83" t="s">
        <v>902</v>
      </c>
      <c r="I51" s="32">
        <v>7</v>
      </c>
      <c r="J51" s="32">
        <v>1</v>
      </c>
      <c r="K51" s="32"/>
      <c r="L51" s="32">
        <v>6</v>
      </c>
      <c r="M51" s="399">
        <v>4130.0839999999998</v>
      </c>
      <c r="N51" s="52">
        <v>2</v>
      </c>
      <c r="O51" s="43"/>
      <c r="P51" s="43"/>
      <c r="Q51" s="10"/>
      <c r="R51" s="10"/>
      <c r="S51" s="10"/>
      <c r="T51" s="10"/>
      <c r="U51" s="10"/>
      <c r="V51" s="10"/>
      <c r="W51" s="10"/>
      <c r="X51" s="10"/>
      <c r="Y51" s="10"/>
    </row>
    <row r="52" spans="1:25" customFormat="1" ht="15.75" customHeight="1" x14ac:dyDescent="0.3">
      <c r="A52" s="71"/>
      <c r="B52" s="71"/>
      <c r="C52" s="71"/>
      <c r="D52" s="71"/>
      <c r="E52" s="71"/>
      <c r="F52" s="71"/>
      <c r="G52" s="349"/>
      <c r="H52" s="71"/>
      <c r="I52" s="71"/>
      <c r="J52" s="71"/>
      <c r="K52" s="71"/>
      <c r="L52" s="71"/>
      <c r="M52" s="71"/>
      <c r="N52" s="71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</row>
    <row r="53" spans="1:25" customFormat="1" ht="15.75" customHeight="1" x14ac:dyDescent="0.3">
      <c r="A53" s="71" t="s">
        <v>1265</v>
      </c>
      <c r="B53" s="71"/>
      <c r="C53" s="71"/>
      <c r="D53" s="71"/>
      <c r="E53" s="71"/>
      <c r="F53" s="71"/>
      <c r="G53" s="349"/>
      <c r="H53" s="71"/>
      <c r="I53" s="71"/>
      <c r="J53" s="71"/>
      <c r="K53" s="71"/>
      <c r="L53" s="71"/>
      <c r="M53" s="71"/>
      <c r="N53" s="71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spans="1:25" customFormat="1" ht="15.75" customHeight="1" x14ac:dyDescent="0.3">
      <c r="A54" s="71"/>
      <c r="B54" s="71"/>
      <c r="C54" s="71"/>
      <c r="D54" s="71"/>
      <c r="E54" s="71"/>
      <c r="F54" s="71"/>
      <c r="G54" s="349"/>
      <c r="H54" s="71"/>
      <c r="I54" s="71"/>
      <c r="J54" s="71"/>
      <c r="K54" s="71"/>
      <c r="L54" s="71"/>
      <c r="M54" s="71"/>
      <c r="N54" s="71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</row>
    <row r="55" spans="1:25" customFormat="1" ht="15.75" customHeight="1" x14ac:dyDescent="0.3">
      <c r="A55" s="10" t="s">
        <v>1517</v>
      </c>
      <c r="B55" s="10"/>
      <c r="C55" s="10"/>
      <c r="D55" s="10"/>
      <c r="E55" s="91" t="s">
        <v>166</v>
      </c>
      <c r="F55" s="10"/>
      <c r="G55" s="10"/>
      <c r="H55" s="71"/>
      <c r="I55" s="71"/>
      <c r="J55" s="71"/>
      <c r="K55" s="71"/>
      <c r="L55" s="71"/>
      <c r="M55" s="71"/>
      <c r="N55" s="71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</row>
    <row r="56" spans="1:25" customFormat="1" ht="15.75" customHeight="1" x14ac:dyDescent="0.3">
      <c r="A56" s="10" t="s">
        <v>167</v>
      </c>
      <c r="B56" s="10"/>
      <c r="C56" s="10"/>
      <c r="D56" s="10"/>
      <c r="E56" s="10"/>
      <c r="F56" s="10"/>
      <c r="G56" s="36"/>
      <c r="H56" s="71"/>
      <c r="I56" s="71"/>
      <c r="J56" s="71"/>
      <c r="K56" s="71"/>
      <c r="L56" s="71"/>
      <c r="M56" s="71"/>
      <c r="N56" s="71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</row>
    <row r="57" spans="1:25" customFormat="1" ht="15.75" customHeight="1" x14ac:dyDescent="0.3">
      <c r="A57" s="71"/>
      <c r="B57" s="71"/>
      <c r="C57" s="71"/>
      <c r="D57" s="71"/>
      <c r="E57" s="71"/>
      <c r="F57" s="71"/>
      <c r="G57" s="349"/>
      <c r="H57" s="71"/>
      <c r="I57" s="71"/>
      <c r="J57" s="71"/>
      <c r="K57" s="71"/>
      <c r="L57" s="71"/>
      <c r="M57" s="71"/>
      <c r="N57" s="71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</row>
    <row r="58" spans="1:25" customFormat="1" ht="15.75" customHeight="1" x14ac:dyDescent="0.3">
      <c r="A58" s="71"/>
      <c r="B58" s="71"/>
      <c r="C58" s="71"/>
      <c r="D58" s="71"/>
      <c r="E58" s="71"/>
      <c r="F58" s="71"/>
      <c r="G58" s="349"/>
      <c r="H58" s="71"/>
      <c r="I58" s="71"/>
      <c r="J58" s="71"/>
      <c r="K58" s="71"/>
      <c r="L58" s="71"/>
      <c r="M58" s="71"/>
      <c r="N58" s="71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</row>
    <row r="59" spans="1:25" customFormat="1" ht="15.75" customHeight="1" x14ac:dyDescent="0.3">
      <c r="A59" s="71"/>
      <c r="B59" s="71"/>
      <c r="C59" s="71"/>
      <c r="D59" s="71"/>
      <c r="E59" s="71"/>
      <c r="F59" s="71"/>
      <c r="G59" s="349"/>
      <c r="H59" s="71"/>
      <c r="I59" s="71"/>
      <c r="J59" s="71"/>
      <c r="K59" s="71"/>
      <c r="L59" s="71"/>
      <c r="M59" s="71"/>
      <c r="N59" s="71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</row>
    <row r="60" spans="1:25" customFormat="1" ht="15.75" customHeight="1" x14ac:dyDescent="0.3">
      <c r="A60" s="71"/>
      <c r="B60" s="71"/>
      <c r="C60" s="71"/>
      <c r="D60" s="71"/>
      <c r="E60" s="71"/>
      <c r="F60" s="71"/>
      <c r="G60" s="349"/>
      <c r="H60" s="71"/>
      <c r="I60" s="71"/>
      <c r="J60" s="71"/>
      <c r="K60" s="71"/>
      <c r="L60" s="71"/>
      <c r="M60" s="71"/>
      <c r="N60" s="71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</row>
    <row r="61" spans="1:25" customFormat="1" ht="15.75" customHeight="1" x14ac:dyDescent="0.3">
      <c r="A61" s="71"/>
      <c r="B61" s="71"/>
      <c r="C61" s="71"/>
      <c r="D61" s="71"/>
      <c r="E61" s="71"/>
      <c r="F61" s="71"/>
      <c r="G61" s="349"/>
      <c r="H61" s="71"/>
      <c r="I61" s="71"/>
      <c r="J61" s="71"/>
      <c r="K61" s="71"/>
      <c r="L61" s="71"/>
      <c r="M61" s="71"/>
      <c r="N61" s="71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</row>
    <row r="62" spans="1:25" customFormat="1" ht="15.75" customHeight="1" x14ac:dyDescent="0.3">
      <c r="A62" s="71"/>
      <c r="B62" s="71"/>
      <c r="C62" s="71"/>
      <c r="D62" s="71"/>
      <c r="E62" s="71"/>
      <c r="F62" s="71"/>
      <c r="G62" s="349"/>
      <c r="H62" s="71"/>
      <c r="I62" s="71"/>
      <c r="J62" s="71"/>
      <c r="K62" s="71"/>
      <c r="L62" s="71"/>
      <c r="M62" s="71"/>
      <c r="N62" s="71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</row>
    <row r="63" spans="1:25" customFormat="1" ht="15.75" customHeight="1" x14ac:dyDescent="0.3">
      <c r="A63" s="71"/>
      <c r="B63" s="71"/>
      <c r="C63" s="71"/>
      <c r="D63" s="71"/>
      <c r="E63" s="71"/>
      <c r="F63" s="71"/>
      <c r="G63" s="349"/>
      <c r="H63" s="71"/>
      <c r="I63" s="71"/>
      <c r="J63" s="71"/>
      <c r="K63" s="71"/>
      <c r="L63" s="71"/>
      <c r="M63" s="71"/>
      <c r="N63" s="71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</row>
    <row r="64" spans="1:25" customFormat="1" ht="15.75" customHeight="1" x14ac:dyDescent="0.3">
      <c r="A64" s="71"/>
      <c r="B64" s="71"/>
      <c r="C64" s="71"/>
      <c r="D64" s="71"/>
      <c r="E64" s="71"/>
      <c r="F64" s="71"/>
      <c r="G64" s="349"/>
      <c r="H64" s="71"/>
      <c r="I64" s="71"/>
      <c r="J64" s="71"/>
      <c r="K64" s="71"/>
      <c r="L64" s="71"/>
      <c r="M64" s="71"/>
      <c r="N64" s="71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</row>
    <row r="65" spans="1:25" customFormat="1" ht="15.75" customHeight="1" x14ac:dyDescent="0.3">
      <c r="A65" s="71"/>
      <c r="B65" s="71"/>
      <c r="C65" s="71"/>
      <c r="D65" s="71"/>
      <c r="E65" s="71"/>
      <c r="F65" s="71"/>
      <c r="G65" s="349"/>
      <c r="H65" s="71"/>
      <c r="I65" s="71"/>
      <c r="J65" s="71"/>
      <c r="K65" s="71"/>
      <c r="L65" s="71"/>
      <c r="M65" s="71"/>
      <c r="N65" s="71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</row>
    <row r="66" spans="1:25" customFormat="1" ht="15.75" customHeight="1" x14ac:dyDescent="0.3">
      <c r="A66" s="71"/>
      <c r="B66" s="71"/>
      <c r="C66" s="71"/>
      <c r="D66" s="71"/>
      <c r="E66" s="71"/>
      <c r="F66" s="71"/>
      <c r="G66" s="349"/>
      <c r="H66" s="71"/>
      <c r="I66" s="71"/>
      <c r="J66" s="71"/>
      <c r="K66" s="71"/>
      <c r="L66" s="71"/>
      <c r="M66" s="71"/>
      <c r="N66" s="71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</row>
    <row r="67" spans="1:25" customFormat="1" ht="15.75" customHeight="1" x14ac:dyDescent="0.3">
      <c r="A67" s="71"/>
      <c r="B67" s="71"/>
      <c r="C67" s="71"/>
      <c r="D67" s="71"/>
      <c r="E67" s="71"/>
      <c r="F67" s="71"/>
      <c r="G67" s="349"/>
      <c r="H67" s="71"/>
      <c r="I67" s="71"/>
      <c r="J67" s="71"/>
      <c r="K67" s="71"/>
      <c r="L67" s="71"/>
      <c r="M67" s="71"/>
      <c r="N67" s="71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</row>
    <row r="68" spans="1:25" customFormat="1" ht="15.75" customHeight="1" x14ac:dyDescent="0.3">
      <c r="A68" s="71"/>
      <c r="B68" s="71"/>
      <c r="C68" s="71"/>
      <c r="D68" s="71"/>
      <c r="E68" s="71"/>
      <c r="F68" s="71"/>
      <c r="G68" s="349"/>
      <c r="H68" s="71"/>
      <c r="I68" s="71"/>
      <c r="J68" s="71"/>
      <c r="K68" s="71"/>
      <c r="L68" s="71"/>
      <c r="M68" s="71"/>
      <c r="N68" s="71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</row>
    <row r="69" spans="1:25" customFormat="1" ht="15.75" customHeight="1" x14ac:dyDescent="0.3">
      <c r="A69" s="71"/>
      <c r="B69" s="71"/>
      <c r="C69" s="71"/>
      <c r="D69" s="71"/>
      <c r="E69" s="71"/>
      <c r="F69" s="71"/>
      <c r="G69" s="349"/>
      <c r="H69" s="71"/>
      <c r="I69" s="71"/>
      <c r="J69" s="71"/>
      <c r="K69" s="71"/>
      <c r="L69" s="71"/>
      <c r="M69" s="71"/>
      <c r="N69" s="71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</row>
    <row r="70" spans="1:25" customFormat="1" ht="15.75" customHeight="1" x14ac:dyDescent="0.3">
      <c r="A70" s="71"/>
      <c r="B70" s="71"/>
      <c r="C70" s="71"/>
      <c r="D70" s="71"/>
      <c r="E70" s="71"/>
      <c r="F70" s="71"/>
      <c r="G70" s="349"/>
      <c r="H70" s="71"/>
      <c r="I70" s="71"/>
      <c r="J70" s="71"/>
      <c r="K70" s="71"/>
      <c r="L70" s="71"/>
      <c r="M70" s="71"/>
      <c r="N70" s="71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</row>
    <row r="71" spans="1:25" customFormat="1" ht="15.75" customHeight="1" x14ac:dyDescent="0.3">
      <c r="A71" s="71"/>
      <c r="B71" s="71"/>
      <c r="C71" s="71"/>
      <c r="D71" s="71"/>
      <c r="E71" s="71"/>
      <c r="F71" s="71"/>
      <c r="G71" s="349"/>
      <c r="H71" s="71"/>
      <c r="I71" s="71"/>
      <c r="J71" s="71"/>
      <c r="K71" s="71"/>
      <c r="L71" s="71"/>
      <c r="M71" s="71"/>
      <c r="N71" s="71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</row>
    <row r="72" spans="1:25" customFormat="1" ht="15.75" customHeight="1" x14ac:dyDescent="0.3">
      <c r="A72" s="71"/>
      <c r="B72" s="71"/>
      <c r="C72" s="71"/>
      <c r="D72" s="71"/>
      <c r="E72" s="71"/>
      <c r="F72" s="71"/>
      <c r="G72" s="349"/>
      <c r="H72" s="71"/>
      <c r="I72" s="71"/>
      <c r="J72" s="71"/>
      <c r="K72" s="71"/>
      <c r="L72" s="71"/>
      <c r="M72" s="71"/>
      <c r="N72" s="71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</row>
    <row r="73" spans="1:25" customFormat="1" ht="15.75" customHeight="1" x14ac:dyDescent="0.3">
      <c r="A73" s="71"/>
      <c r="B73" s="71"/>
      <c r="C73" s="71"/>
      <c r="D73" s="71"/>
      <c r="E73" s="71"/>
      <c r="F73" s="71"/>
      <c r="G73" s="349"/>
      <c r="H73" s="71"/>
      <c r="I73" s="71"/>
      <c r="J73" s="71"/>
      <c r="K73" s="71"/>
      <c r="L73" s="71"/>
      <c r="M73" s="71"/>
      <c r="N73" s="71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</row>
    <row r="74" spans="1:25" customFormat="1" ht="15.75" customHeight="1" x14ac:dyDescent="0.3">
      <c r="A74" s="71"/>
      <c r="B74" s="71"/>
      <c r="C74" s="71"/>
      <c r="D74" s="71"/>
      <c r="E74" s="71"/>
      <c r="F74" s="71"/>
      <c r="G74" s="349"/>
      <c r="H74" s="71"/>
      <c r="I74" s="71"/>
      <c r="J74" s="71"/>
      <c r="K74" s="71"/>
      <c r="L74" s="71"/>
      <c r="M74" s="71"/>
      <c r="N74" s="71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</row>
    <row r="75" spans="1:25" customFormat="1" ht="15.75" customHeight="1" x14ac:dyDescent="0.3">
      <c r="A75" s="71"/>
      <c r="B75" s="71"/>
      <c r="C75" s="71"/>
      <c r="D75" s="71"/>
      <c r="E75" s="71"/>
      <c r="F75" s="71"/>
      <c r="G75" s="349"/>
      <c r="H75" s="71"/>
      <c r="I75" s="71"/>
      <c r="J75" s="71"/>
      <c r="K75" s="71"/>
      <c r="L75" s="71"/>
      <c r="M75" s="71"/>
      <c r="N75" s="71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</row>
    <row r="76" spans="1:25" customFormat="1" ht="15.75" customHeight="1" x14ac:dyDescent="0.3">
      <c r="A76" s="71"/>
      <c r="B76" s="71"/>
      <c r="C76" s="71"/>
      <c r="D76" s="71"/>
      <c r="E76" s="71"/>
      <c r="F76" s="71"/>
      <c r="G76" s="349"/>
      <c r="H76" s="71"/>
      <c r="I76" s="71"/>
      <c r="J76" s="71"/>
      <c r="K76" s="71"/>
      <c r="L76" s="71"/>
      <c r="M76" s="71"/>
      <c r="N76" s="71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</row>
    <row r="77" spans="1:25" customFormat="1" ht="15.75" customHeight="1" x14ac:dyDescent="0.3">
      <c r="A77" s="71"/>
      <c r="B77" s="71"/>
      <c r="C77" s="71"/>
      <c r="D77" s="71"/>
      <c r="E77" s="71"/>
      <c r="F77" s="71"/>
      <c r="G77" s="349"/>
      <c r="H77" s="71"/>
      <c r="I77" s="71"/>
      <c r="J77" s="71"/>
      <c r="K77" s="71"/>
      <c r="L77" s="71"/>
      <c r="M77" s="71"/>
      <c r="N77" s="71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</row>
    <row r="78" spans="1:25" customFormat="1" ht="15.75" customHeight="1" x14ac:dyDescent="0.3">
      <c r="A78" s="71"/>
      <c r="B78" s="71"/>
      <c r="C78" s="71"/>
      <c r="D78" s="71"/>
      <c r="E78" s="71"/>
      <c r="F78" s="71"/>
      <c r="G78" s="349"/>
      <c r="H78" s="71"/>
      <c r="I78" s="71"/>
      <c r="J78" s="71"/>
      <c r="K78" s="71"/>
      <c r="L78" s="71"/>
      <c r="M78" s="71"/>
      <c r="N78" s="71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</row>
    <row r="79" spans="1:25" customFormat="1" ht="15.75" customHeight="1" x14ac:dyDescent="0.3">
      <c r="A79" s="71"/>
      <c r="B79" s="71"/>
      <c r="C79" s="71"/>
      <c r="D79" s="71"/>
      <c r="E79" s="71"/>
      <c r="F79" s="71"/>
      <c r="G79" s="349"/>
      <c r="H79" s="71"/>
      <c r="I79" s="71"/>
      <c r="J79" s="71"/>
      <c r="K79" s="71"/>
      <c r="L79" s="71"/>
      <c r="M79" s="71"/>
      <c r="N79" s="71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</row>
    <row r="80" spans="1:25" customFormat="1" ht="15.75" customHeight="1" x14ac:dyDescent="0.3">
      <c r="A80" s="71"/>
      <c r="B80" s="71"/>
      <c r="C80" s="71"/>
      <c r="D80" s="71"/>
      <c r="E80" s="71"/>
      <c r="F80" s="71"/>
      <c r="G80" s="349"/>
      <c r="H80" s="71"/>
      <c r="I80" s="71"/>
      <c r="J80" s="71"/>
      <c r="K80" s="71"/>
      <c r="L80" s="71"/>
      <c r="M80" s="71"/>
      <c r="N80" s="71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</row>
    <row r="81" spans="1:25" customFormat="1" ht="15.75" customHeight="1" x14ac:dyDescent="0.3">
      <c r="A81" s="71"/>
      <c r="B81" s="71"/>
      <c r="C81" s="71"/>
      <c r="D81" s="71"/>
      <c r="E81" s="71"/>
      <c r="F81" s="71"/>
      <c r="G81" s="349"/>
      <c r="H81" s="71"/>
      <c r="I81" s="71"/>
      <c r="J81" s="71"/>
      <c r="K81" s="71"/>
      <c r="L81" s="71"/>
      <c r="M81" s="71"/>
      <c r="N81" s="71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</row>
    <row r="82" spans="1:25" customFormat="1" ht="15.75" customHeight="1" x14ac:dyDescent="0.3">
      <c r="A82" s="71"/>
      <c r="B82" s="71"/>
      <c r="C82" s="71"/>
      <c r="D82" s="71"/>
      <c r="E82" s="71"/>
      <c r="F82" s="71"/>
      <c r="G82" s="349"/>
      <c r="H82" s="71"/>
      <c r="I82" s="71"/>
      <c r="J82" s="71"/>
      <c r="K82" s="71"/>
      <c r="L82" s="71"/>
      <c r="M82" s="71"/>
      <c r="N82" s="71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</row>
    <row r="83" spans="1:25" customFormat="1" ht="15.75" customHeight="1" x14ac:dyDescent="0.3">
      <c r="A83" s="71"/>
      <c r="B83" s="71"/>
      <c r="C83" s="71"/>
      <c r="D83" s="71"/>
      <c r="E83" s="71"/>
      <c r="F83" s="71"/>
      <c r="G83" s="349"/>
      <c r="H83" s="71"/>
      <c r="I83" s="71"/>
      <c r="J83" s="71"/>
      <c r="K83" s="71"/>
      <c r="L83" s="71"/>
      <c r="M83" s="71"/>
      <c r="N83" s="71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</row>
    <row r="84" spans="1:25" customFormat="1" ht="15.75" customHeight="1" x14ac:dyDescent="0.3">
      <c r="A84" s="71"/>
      <c r="B84" s="71"/>
      <c r="C84" s="71"/>
      <c r="D84" s="71"/>
      <c r="E84" s="71"/>
      <c r="F84" s="71"/>
      <c r="G84" s="349"/>
      <c r="H84" s="71"/>
      <c r="I84" s="71"/>
      <c r="J84" s="71"/>
      <c r="K84" s="71"/>
      <c r="L84" s="71"/>
      <c r="M84" s="71"/>
      <c r="N84" s="71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</row>
    <row r="85" spans="1:25" customFormat="1" ht="15.75" customHeight="1" x14ac:dyDescent="0.3">
      <c r="A85" s="71"/>
      <c r="B85" s="71"/>
      <c r="C85" s="71"/>
      <c r="D85" s="71"/>
      <c r="E85" s="71"/>
      <c r="F85" s="71"/>
      <c r="G85" s="349"/>
      <c r="H85" s="71"/>
      <c r="I85" s="71"/>
      <c r="J85" s="71"/>
      <c r="K85" s="71"/>
      <c r="L85" s="71"/>
      <c r="M85" s="71"/>
      <c r="N85" s="71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</row>
    <row r="86" spans="1:25" customFormat="1" ht="15.75" customHeight="1" x14ac:dyDescent="0.3">
      <c r="A86" s="71"/>
      <c r="B86" s="71"/>
      <c r="C86" s="71"/>
      <c r="D86" s="71"/>
      <c r="E86" s="71"/>
      <c r="F86" s="71"/>
      <c r="G86" s="349"/>
      <c r="H86" s="71"/>
      <c r="I86" s="71"/>
      <c r="J86" s="71"/>
      <c r="K86" s="71"/>
      <c r="L86" s="71"/>
      <c r="M86" s="71"/>
      <c r="N86" s="71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</row>
    <row r="87" spans="1:25" customFormat="1" ht="15.75" customHeight="1" x14ac:dyDescent="0.3">
      <c r="A87" s="71"/>
      <c r="B87" s="71"/>
      <c r="C87" s="71"/>
      <c r="D87" s="71"/>
      <c r="E87" s="71"/>
      <c r="F87" s="71"/>
      <c r="G87" s="349"/>
      <c r="H87" s="71"/>
      <c r="I87" s="71"/>
      <c r="J87" s="71"/>
      <c r="K87" s="71"/>
      <c r="L87" s="71"/>
      <c r="M87" s="71"/>
      <c r="N87" s="71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</row>
    <row r="88" spans="1:25" customFormat="1" ht="15.75" customHeight="1" x14ac:dyDescent="0.3">
      <c r="A88" s="71"/>
      <c r="B88" s="71"/>
      <c r="C88" s="71"/>
      <c r="D88" s="71"/>
      <c r="E88" s="71"/>
      <c r="F88" s="71"/>
      <c r="G88" s="349"/>
      <c r="H88" s="71"/>
      <c r="I88" s="71"/>
      <c r="J88" s="71"/>
      <c r="K88" s="71"/>
      <c r="L88" s="71"/>
      <c r="M88" s="71"/>
      <c r="N88" s="71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</row>
    <row r="89" spans="1:25" customFormat="1" ht="15.75" customHeight="1" x14ac:dyDescent="0.3">
      <c r="A89" s="71"/>
      <c r="B89" s="71"/>
      <c r="C89" s="71"/>
      <c r="D89" s="71"/>
      <c r="E89" s="71"/>
      <c r="F89" s="71"/>
      <c r="G89" s="349"/>
      <c r="H89" s="71"/>
      <c r="I89" s="71"/>
      <c r="J89" s="71"/>
      <c r="K89" s="71"/>
      <c r="L89" s="71"/>
      <c r="M89" s="71"/>
      <c r="N89" s="71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1:25" customFormat="1" ht="15.75" customHeight="1" x14ac:dyDescent="0.3">
      <c r="A90" s="71"/>
      <c r="B90" s="71"/>
      <c r="C90" s="71"/>
      <c r="D90" s="71"/>
      <c r="E90" s="71"/>
      <c r="F90" s="71"/>
      <c r="G90" s="349"/>
      <c r="H90" s="71"/>
      <c r="I90" s="71"/>
      <c r="J90" s="71"/>
      <c r="K90" s="71"/>
      <c r="L90" s="71"/>
      <c r="M90" s="71"/>
      <c r="N90" s="71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1:25" customFormat="1" ht="15.75" customHeight="1" x14ac:dyDescent="0.3">
      <c r="A91" s="71"/>
      <c r="B91" s="71"/>
      <c r="C91" s="71"/>
      <c r="D91" s="71"/>
      <c r="E91" s="71"/>
      <c r="F91" s="71"/>
      <c r="G91" s="349"/>
      <c r="H91" s="71"/>
      <c r="I91" s="71"/>
      <c r="J91" s="71"/>
      <c r="K91" s="71"/>
      <c r="L91" s="71"/>
      <c r="M91" s="71"/>
      <c r="N91" s="71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1:25" customFormat="1" ht="15.75" customHeight="1" x14ac:dyDescent="0.3">
      <c r="A92" s="71"/>
      <c r="B92" s="71"/>
      <c r="C92" s="71"/>
      <c r="D92" s="71"/>
      <c r="E92" s="71"/>
      <c r="F92" s="71"/>
      <c r="G92" s="349"/>
      <c r="H92" s="71"/>
      <c r="I92" s="71"/>
      <c r="J92" s="71"/>
      <c r="K92" s="71"/>
      <c r="L92" s="71"/>
      <c r="M92" s="71"/>
      <c r="N92" s="71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1:25" customFormat="1" ht="15.75" customHeight="1" x14ac:dyDescent="0.3">
      <c r="A93" s="71"/>
      <c r="B93" s="71"/>
      <c r="C93" s="71"/>
      <c r="D93" s="71"/>
      <c r="E93" s="71"/>
      <c r="F93" s="71"/>
      <c r="G93" s="349"/>
      <c r="H93" s="71"/>
      <c r="I93" s="71"/>
      <c r="J93" s="71"/>
      <c r="K93" s="71"/>
      <c r="L93" s="71"/>
      <c r="M93" s="71"/>
      <c r="N93" s="71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</row>
    <row r="94" spans="1:25" customFormat="1" ht="15.75" customHeight="1" x14ac:dyDescent="0.3">
      <c r="A94" s="71"/>
      <c r="B94" s="71"/>
      <c r="C94" s="71"/>
      <c r="D94" s="71"/>
      <c r="E94" s="71"/>
      <c r="F94" s="71"/>
      <c r="G94" s="349"/>
      <c r="H94" s="71"/>
      <c r="I94" s="71"/>
      <c r="J94" s="71"/>
      <c r="K94" s="71"/>
      <c r="L94" s="71"/>
      <c r="M94" s="71"/>
      <c r="N94" s="71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</row>
    <row r="95" spans="1:25" customFormat="1" ht="15.75" customHeight="1" x14ac:dyDescent="0.3">
      <c r="A95" s="71"/>
      <c r="B95" s="71"/>
      <c r="C95" s="71"/>
      <c r="D95" s="71"/>
      <c r="E95" s="71"/>
      <c r="F95" s="71"/>
      <c r="G95" s="349"/>
      <c r="H95" s="71"/>
      <c r="I95" s="71"/>
      <c r="J95" s="71"/>
      <c r="K95" s="71"/>
      <c r="L95" s="71"/>
      <c r="M95" s="71"/>
      <c r="N95" s="71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</row>
    <row r="96" spans="1:25" customFormat="1" ht="15.75" customHeight="1" x14ac:dyDescent="0.3">
      <c r="A96" s="71"/>
      <c r="B96" s="71"/>
      <c r="C96" s="71"/>
      <c r="D96" s="71"/>
      <c r="E96" s="71"/>
      <c r="F96" s="71"/>
      <c r="G96" s="349"/>
      <c r="H96" s="71"/>
      <c r="I96" s="71"/>
      <c r="J96" s="71"/>
      <c r="K96" s="71"/>
      <c r="L96" s="71"/>
      <c r="M96" s="71"/>
      <c r="N96" s="71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</row>
    <row r="97" spans="1:25" customFormat="1" ht="15.75" customHeight="1" x14ac:dyDescent="0.3">
      <c r="A97" s="71"/>
      <c r="B97" s="71"/>
      <c r="C97" s="71"/>
      <c r="D97" s="71"/>
      <c r="E97" s="71"/>
      <c r="F97" s="71"/>
      <c r="G97" s="349"/>
      <c r="H97" s="71"/>
      <c r="I97" s="71"/>
      <c r="J97" s="71"/>
      <c r="K97" s="71"/>
      <c r="L97" s="71"/>
      <c r="M97" s="71"/>
      <c r="N97" s="71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</row>
    <row r="98" spans="1:25" customFormat="1" ht="15.75" customHeight="1" x14ac:dyDescent="0.3">
      <c r="A98" s="71"/>
      <c r="B98" s="71"/>
      <c r="C98" s="71"/>
      <c r="D98" s="71"/>
      <c r="E98" s="71"/>
      <c r="F98" s="71"/>
      <c r="G98" s="349"/>
      <c r="H98" s="71"/>
      <c r="I98" s="71"/>
      <c r="J98" s="71"/>
      <c r="K98" s="71"/>
      <c r="L98" s="71"/>
      <c r="M98" s="71"/>
      <c r="N98" s="71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</row>
    <row r="99" spans="1:25" customFormat="1" ht="15.75" customHeight="1" x14ac:dyDescent="0.3">
      <c r="A99" s="71"/>
      <c r="B99" s="71"/>
      <c r="C99" s="71"/>
      <c r="D99" s="71"/>
      <c r="E99" s="71"/>
      <c r="F99" s="71"/>
      <c r="G99" s="349"/>
      <c r="H99" s="71"/>
      <c r="I99" s="71"/>
      <c r="J99" s="71"/>
      <c r="K99" s="71"/>
      <c r="L99" s="71"/>
      <c r="M99" s="71"/>
      <c r="N99" s="71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</row>
    <row r="100" spans="1:25" customFormat="1" ht="15.75" customHeight="1" x14ac:dyDescent="0.3">
      <c r="A100" s="71"/>
      <c r="B100" s="71"/>
      <c r="C100" s="71"/>
      <c r="D100" s="71"/>
      <c r="E100" s="71"/>
      <c r="F100" s="71"/>
      <c r="G100" s="349"/>
      <c r="H100" s="71"/>
      <c r="I100" s="71"/>
      <c r="J100" s="71"/>
      <c r="K100" s="71"/>
      <c r="L100" s="71"/>
      <c r="M100" s="71"/>
      <c r="N100" s="71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</row>
    <row r="101" spans="1:25" customFormat="1" ht="15.75" customHeight="1" x14ac:dyDescent="0.3">
      <c r="A101" s="71"/>
      <c r="B101" s="71"/>
      <c r="C101" s="71"/>
      <c r="D101" s="71"/>
      <c r="E101" s="71"/>
      <c r="F101" s="71"/>
      <c r="G101" s="349"/>
      <c r="H101" s="71"/>
      <c r="I101" s="71"/>
      <c r="J101" s="71"/>
      <c r="K101" s="71"/>
      <c r="L101" s="71"/>
      <c r="M101" s="71"/>
      <c r="N101" s="71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</row>
    <row r="102" spans="1:25" customFormat="1" ht="15.75" customHeight="1" x14ac:dyDescent="0.3">
      <c r="A102" s="71"/>
      <c r="B102" s="71"/>
      <c r="C102" s="71"/>
      <c r="D102" s="71"/>
      <c r="E102" s="71"/>
      <c r="F102" s="71"/>
      <c r="G102" s="349"/>
      <c r="H102" s="71"/>
      <c r="I102" s="71"/>
      <c r="J102" s="71"/>
      <c r="K102" s="71"/>
      <c r="L102" s="71"/>
      <c r="M102" s="71"/>
      <c r="N102" s="71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</row>
    <row r="103" spans="1:25" customFormat="1" ht="15.75" customHeight="1" x14ac:dyDescent="0.3">
      <c r="A103" s="71"/>
      <c r="B103" s="71"/>
      <c r="C103" s="71"/>
      <c r="D103" s="71"/>
      <c r="E103" s="71"/>
      <c r="F103" s="71"/>
      <c r="G103" s="349"/>
      <c r="H103" s="71"/>
      <c r="I103" s="71"/>
      <c r="J103" s="71"/>
      <c r="K103" s="71"/>
      <c r="L103" s="71"/>
      <c r="M103" s="71"/>
      <c r="N103" s="71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</row>
    <row r="104" spans="1:25" customFormat="1" ht="15.75" customHeight="1" x14ac:dyDescent="0.3">
      <c r="A104" s="71"/>
      <c r="B104" s="71"/>
      <c r="C104" s="71"/>
      <c r="D104" s="71"/>
      <c r="E104" s="71"/>
      <c r="F104" s="71"/>
      <c r="G104" s="349"/>
      <c r="H104" s="71"/>
      <c r="I104" s="71"/>
      <c r="J104" s="71"/>
      <c r="K104" s="71"/>
      <c r="L104" s="71"/>
      <c r="M104" s="71"/>
      <c r="N104" s="71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</row>
    <row r="105" spans="1:25" customFormat="1" ht="15.75" customHeight="1" x14ac:dyDescent="0.3">
      <c r="A105" s="71"/>
      <c r="B105" s="71"/>
      <c r="C105" s="71"/>
      <c r="D105" s="71"/>
      <c r="E105" s="71"/>
      <c r="F105" s="71"/>
      <c r="G105" s="349"/>
      <c r="H105" s="71"/>
      <c r="I105" s="71"/>
      <c r="J105" s="71"/>
      <c r="K105" s="71"/>
      <c r="L105" s="71"/>
      <c r="M105" s="71"/>
      <c r="N105" s="71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</row>
    <row r="106" spans="1:25" customFormat="1" ht="15.75" customHeight="1" x14ac:dyDescent="0.3">
      <c r="A106" s="71"/>
      <c r="B106" s="71"/>
      <c r="C106" s="71"/>
      <c r="D106" s="71"/>
      <c r="E106" s="71"/>
      <c r="F106" s="71"/>
      <c r="G106" s="349"/>
      <c r="H106" s="71"/>
      <c r="I106" s="71"/>
      <c r="J106" s="71"/>
      <c r="K106" s="71"/>
      <c r="L106" s="71"/>
      <c r="M106" s="71"/>
      <c r="N106" s="71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</row>
    <row r="107" spans="1:25" customFormat="1" ht="15.75" customHeight="1" x14ac:dyDescent="0.3">
      <c r="A107" s="71"/>
      <c r="B107" s="71"/>
      <c r="C107" s="71"/>
      <c r="D107" s="71"/>
      <c r="E107" s="71"/>
      <c r="F107" s="71"/>
      <c r="G107" s="349"/>
      <c r="H107" s="71"/>
      <c r="I107" s="71"/>
      <c r="J107" s="71"/>
      <c r="K107" s="71"/>
      <c r="L107" s="71"/>
      <c r="M107" s="71"/>
      <c r="N107" s="71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</row>
    <row r="108" spans="1:25" customFormat="1" ht="15.75" customHeight="1" x14ac:dyDescent="0.3">
      <c r="A108" s="71"/>
      <c r="B108" s="71"/>
      <c r="C108" s="71"/>
      <c r="D108" s="71"/>
      <c r="E108" s="71"/>
      <c r="F108" s="71"/>
      <c r="G108" s="349"/>
      <c r="H108" s="71"/>
      <c r="I108" s="71"/>
      <c r="J108" s="71"/>
      <c r="K108" s="71"/>
      <c r="L108" s="71"/>
      <c r="M108" s="71"/>
      <c r="N108" s="71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</row>
    <row r="109" spans="1:25" customFormat="1" ht="15.75" customHeight="1" x14ac:dyDescent="0.3">
      <c r="A109" s="71"/>
      <c r="B109" s="71"/>
      <c r="C109" s="71"/>
      <c r="D109" s="71"/>
      <c r="E109" s="71"/>
      <c r="F109" s="71"/>
      <c r="G109" s="349"/>
      <c r="H109" s="71"/>
      <c r="I109" s="71"/>
      <c r="J109" s="71"/>
      <c r="K109" s="71"/>
      <c r="L109" s="71"/>
      <c r="M109" s="71"/>
      <c r="N109" s="71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</row>
    <row r="110" spans="1:25" customFormat="1" ht="15.75" customHeight="1" x14ac:dyDescent="0.3">
      <c r="A110" s="71"/>
      <c r="B110" s="71"/>
      <c r="C110" s="71"/>
      <c r="D110" s="71"/>
      <c r="E110" s="71"/>
      <c r="F110" s="71"/>
      <c r="G110" s="349"/>
      <c r="H110" s="71"/>
      <c r="I110" s="71"/>
      <c r="J110" s="71"/>
      <c r="K110" s="71"/>
      <c r="L110" s="71"/>
      <c r="M110" s="71"/>
      <c r="N110" s="71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</row>
    <row r="111" spans="1:25" customFormat="1" ht="15.75" customHeight="1" x14ac:dyDescent="0.3">
      <c r="A111" s="71"/>
      <c r="B111" s="71"/>
      <c r="C111" s="71"/>
      <c r="D111" s="71"/>
      <c r="E111" s="71"/>
      <c r="F111" s="71"/>
      <c r="G111" s="349"/>
      <c r="H111" s="71"/>
      <c r="I111" s="71"/>
      <c r="J111" s="71"/>
      <c r="K111" s="71"/>
      <c r="L111" s="71"/>
      <c r="M111" s="71"/>
      <c r="N111" s="71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</row>
  </sheetData>
  <sortState xmlns:xlrd2="http://schemas.microsoft.com/office/spreadsheetml/2017/richdata2" ref="H46:N51">
    <sortCondition descending="1" ref="N46"/>
    <sortCondition descending="1" ref="M46"/>
  </sortState>
  <mergeCells count="1">
    <mergeCell ref="I2:N2"/>
  </mergeCells>
  <hyperlinks>
    <hyperlink ref="A2" location="'Index'!A3" tooltip="Go to the Index sheet" display="á" xr:uid="{00DC7F96-ADFD-4E52-A181-E618ED7E5D0E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80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08F1C-8023-4B14-8FFD-4E51BF5D2D1C}">
  <sheetPr codeName="Sheet29">
    <tabColor theme="5" tint="-0.249977111117893"/>
    <pageSetUpPr fitToPage="1"/>
  </sheetPr>
  <dimension ref="A1:Y109"/>
  <sheetViews>
    <sheetView showGridLines="0" zoomScaleNormal="100" zoomScalePageLayoutView="150" workbookViewId="0">
      <selection activeCell="A2" sqref="A2"/>
    </sheetView>
  </sheetViews>
  <sheetFormatPr defaultColWidth="5" defaultRowHeight="15.75" x14ac:dyDescent="0.3"/>
  <cols>
    <col min="1" max="1" width="20.7109375" style="10" customWidth="1"/>
    <col min="2" max="3" width="5" style="10" customWidth="1"/>
    <col min="4" max="4" width="8.7109375" style="10" customWidth="1"/>
    <col min="5" max="5" width="8.7109375" style="36" customWidth="1"/>
    <col min="6" max="6" width="8.7109375" style="10" customWidth="1"/>
    <col min="7" max="7" width="4.7109375" style="36" customWidth="1"/>
    <col min="8" max="8" width="20.7109375" style="10" customWidth="1"/>
    <col min="9" max="10" width="5" style="10" customWidth="1"/>
    <col min="11" max="12" width="7.7109375" style="10" customWidth="1"/>
    <col min="13" max="13" width="9.7109375" style="10" customWidth="1"/>
    <col min="14" max="14" width="5" style="10" customWidth="1"/>
    <col min="15" max="20" width="4.140625" style="10" customWidth="1"/>
    <col min="21" max="25" width="10.28515625" style="10" customWidth="1"/>
    <col min="26" max="254" width="10.28515625" customWidth="1"/>
    <col min="255" max="255" width="17.85546875" customWidth="1"/>
  </cols>
  <sheetData>
    <row r="1" spans="1:25" customFormat="1" ht="18" x14ac:dyDescent="0.35">
      <c r="A1" s="2" t="s">
        <v>1405</v>
      </c>
      <c r="B1" s="2"/>
      <c r="C1" s="2"/>
      <c r="D1" s="3"/>
      <c r="E1" s="3"/>
      <c r="F1" s="3"/>
      <c r="G1" s="56"/>
      <c r="H1" s="3"/>
      <c r="I1" s="4" t="s">
        <v>1225</v>
      </c>
      <c r="J1" s="57">
        <v>2</v>
      </c>
      <c r="K1" s="2"/>
      <c r="L1" s="4">
        <v>1331390</v>
      </c>
      <c r="M1" s="3"/>
      <c r="N1" s="2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customFormat="1" ht="20.100000000000001" customHeight="1" x14ac:dyDescent="0.35">
      <c r="A2" s="5" t="s">
        <v>2</v>
      </c>
      <c r="B2" s="10"/>
      <c r="C2" s="59"/>
      <c r="D2" s="10"/>
      <c r="E2" s="36"/>
      <c r="F2" s="10"/>
      <c r="G2" s="36"/>
      <c r="H2" s="10"/>
      <c r="I2" s="7" t="s">
        <v>3</v>
      </c>
      <c r="J2" s="7"/>
      <c r="K2" s="7"/>
      <c r="L2" s="7"/>
      <c r="M2" s="7"/>
      <c r="N2" s="7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customFormat="1" ht="15.75" customHeight="1" x14ac:dyDescent="0.3">
      <c r="A3" s="8" t="s">
        <v>46</v>
      </c>
      <c r="B3" s="8"/>
      <c r="C3" s="8"/>
      <c r="D3" s="8"/>
      <c r="E3" s="1"/>
      <c r="F3" s="8"/>
      <c r="G3" s="1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25" customFormat="1" ht="15.75" customHeight="1" x14ac:dyDescent="0.3">
      <c r="A4" s="313" t="s">
        <v>912</v>
      </c>
      <c r="B4" s="314"/>
      <c r="C4" s="315">
        <v>586</v>
      </c>
      <c r="D4" s="314"/>
      <c r="E4" s="316" t="s">
        <v>15</v>
      </c>
      <c r="F4" s="345">
        <f>SUM(F5:F7)</f>
        <v>593.0139999999999</v>
      </c>
      <c r="G4" s="65" t="s">
        <v>290</v>
      </c>
      <c r="H4" s="313" t="s">
        <v>889</v>
      </c>
      <c r="I4" s="314"/>
      <c r="J4" s="315">
        <v>584</v>
      </c>
      <c r="K4" s="314"/>
      <c r="L4" s="316" t="s">
        <v>15</v>
      </c>
      <c r="M4" s="345">
        <f>SUM(M5:M7)</f>
        <v>595.01</v>
      </c>
      <c r="O4" s="43"/>
      <c r="P4" s="43"/>
      <c r="Q4" s="43"/>
      <c r="R4" s="43"/>
      <c r="S4" s="43"/>
      <c r="T4" s="43"/>
      <c r="U4" s="10"/>
      <c r="V4" s="10"/>
      <c r="W4" s="10"/>
      <c r="X4" s="10"/>
      <c r="Y4" s="10"/>
    </row>
    <row r="5" spans="1:25" customFormat="1" ht="15.75" customHeight="1" x14ac:dyDescent="0.3">
      <c r="A5" s="183" t="s">
        <v>1406</v>
      </c>
      <c r="B5" s="184"/>
      <c r="C5" s="185"/>
      <c r="D5" s="337">
        <v>99</v>
      </c>
      <c r="E5" s="337">
        <v>98.001000000000005</v>
      </c>
      <c r="F5" s="346">
        <f>SUM(D5:E5)</f>
        <v>197.001</v>
      </c>
      <c r="H5" s="183" t="s">
        <v>1069</v>
      </c>
      <c r="I5" s="184"/>
      <c r="J5" s="185"/>
      <c r="K5" s="337">
        <v>97.001999999999995</v>
      </c>
      <c r="L5" s="337">
        <v>100.003</v>
      </c>
      <c r="M5" s="346">
        <f>SUM(K5:L5)</f>
        <v>197.005</v>
      </c>
      <c r="O5" s="43"/>
      <c r="P5" s="43"/>
      <c r="Q5" s="43"/>
      <c r="R5" s="43"/>
      <c r="S5" s="43"/>
      <c r="T5" s="43"/>
      <c r="U5" s="10"/>
      <c r="V5" s="10"/>
      <c r="W5" s="10"/>
      <c r="X5" s="10"/>
      <c r="Y5" s="10"/>
    </row>
    <row r="6" spans="1:25" customFormat="1" ht="15.75" customHeight="1" x14ac:dyDescent="0.3">
      <c r="A6" s="186" t="s">
        <v>1228</v>
      </c>
      <c r="B6" s="187"/>
      <c r="C6" s="188"/>
      <c r="D6" s="337">
        <v>100.005</v>
      </c>
      <c r="E6" s="337">
        <v>98</v>
      </c>
      <c r="F6" s="347">
        <f>SUM(D6:E6)</f>
        <v>198.005</v>
      </c>
      <c r="H6" s="186" t="s">
        <v>609</v>
      </c>
      <c r="I6" s="187"/>
      <c r="J6" s="188"/>
      <c r="K6" s="337">
        <v>99</v>
      </c>
      <c r="L6" s="337">
        <v>99.001000000000005</v>
      </c>
      <c r="M6" s="347">
        <f>SUM(K6:L6)</f>
        <v>198.001</v>
      </c>
      <c r="O6" s="43"/>
      <c r="P6" s="43"/>
      <c r="Q6" s="43"/>
      <c r="R6" s="43"/>
      <c r="S6" s="43"/>
      <c r="T6" s="43"/>
      <c r="U6" s="10"/>
      <c r="V6" s="10"/>
      <c r="W6" s="10"/>
      <c r="X6" s="10"/>
      <c r="Y6" s="10"/>
    </row>
    <row r="7" spans="1:25" customFormat="1" ht="15.75" customHeight="1" x14ac:dyDescent="0.3">
      <c r="A7" s="189" t="s">
        <v>1239</v>
      </c>
      <c r="B7" s="190"/>
      <c r="C7" s="191"/>
      <c r="D7" s="341">
        <v>98.003</v>
      </c>
      <c r="E7" s="341">
        <v>100.005</v>
      </c>
      <c r="F7" s="348">
        <f>SUM(D7:E7)</f>
        <v>198.00799999999998</v>
      </c>
      <c r="H7" s="189" t="s">
        <v>618</v>
      </c>
      <c r="I7" s="190"/>
      <c r="J7" s="191"/>
      <c r="K7" s="341">
        <v>100.001</v>
      </c>
      <c r="L7" s="341">
        <v>100.003</v>
      </c>
      <c r="M7" s="348">
        <f>SUM(K7:L7)</f>
        <v>200.00400000000002</v>
      </c>
      <c r="O7" s="43"/>
      <c r="P7" s="43"/>
      <c r="Q7" s="43"/>
      <c r="R7" s="43"/>
      <c r="S7" s="43"/>
      <c r="T7" s="43"/>
      <c r="U7" s="10"/>
      <c r="V7" s="10"/>
      <c r="W7" s="10"/>
      <c r="X7" s="10"/>
      <c r="Y7" s="10"/>
    </row>
    <row r="8" spans="1:25" customFormat="1" ht="15.75" customHeight="1" x14ac:dyDescent="0.3">
      <c r="O8" s="43"/>
      <c r="P8" s="43"/>
      <c r="Q8" s="43"/>
      <c r="R8" s="43"/>
      <c r="S8" s="43"/>
      <c r="T8" s="43"/>
      <c r="U8" s="10"/>
      <c r="V8" s="10"/>
      <c r="W8" s="10"/>
      <c r="X8" s="10"/>
      <c r="Y8" s="10"/>
    </row>
    <row r="9" spans="1:25" customFormat="1" ht="15.75" customHeight="1" x14ac:dyDescent="0.3">
      <c r="A9" s="313" t="s">
        <v>1407</v>
      </c>
      <c r="B9" s="314"/>
      <c r="C9" s="315">
        <v>583</v>
      </c>
      <c r="D9" s="314"/>
      <c r="E9" s="316" t="s">
        <v>15</v>
      </c>
      <c r="F9" s="345">
        <f>SUM(F10:F12)</f>
        <v>585.00900000000001</v>
      </c>
      <c r="G9" s="65" t="s">
        <v>290</v>
      </c>
      <c r="H9" s="313" t="s">
        <v>1408</v>
      </c>
      <c r="I9" s="314"/>
      <c r="J9" s="315">
        <v>584</v>
      </c>
      <c r="K9" s="314"/>
      <c r="L9" s="316" t="s">
        <v>15</v>
      </c>
      <c r="M9" s="345">
        <f>SUM(M10:M12)</f>
        <v>590.00600000000009</v>
      </c>
      <c r="O9" s="43"/>
      <c r="P9" s="43"/>
      <c r="Q9" s="43"/>
      <c r="R9" s="43"/>
      <c r="S9" s="43"/>
      <c r="T9" s="43"/>
      <c r="U9" s="10"/>
      <c r="V9" s="10"/>
      <c r="W9" s="10"/>
      <c r="X9" s="10"/>
      <c r="Y9" s="10"/>
    </row>
    <row r="10" spans="1:25" customFormat="1" ht="15.75" customHeight="1" x14ac:dyDescent="0.3">
      <c r="A10" s="183" t="s">
        <v>1237</v>
      </c>
      <c r="B10" s="184"/>
      <c r="C10" s="185"/>
      <c r="D10" s="337">
        <v>97.001999999999995</v>
      </c>
      <c r="E10" s="337">
        <v>100.002</v>
      </c>
      <c r="F10" s="346">
        <f>SUM(D10:E10)</f>
        <v>197.00399999999999</v>
      </c>
      <c r="H10" s="183" t="s">
        <v>1409</v>
      </c>
      <c r="I10" s="184"/>
      <c r="J10" s="185"/>
      <c r="K10" s="337">
        <v>99.001000000000005</v>
      </c>
      <c r="L10" s="337">
        <v>99.001000000000005</v>
      </c>
      <c r="M10" s="346">
        <f>SUM(K10:L10)</f>
        <v>198.00200000000001</v>
      </c>
      <c r="O10" s="43"/>
      <c r="P10" s="43"/>
      <c r="Q10" s="43"/>
      <c r="R10" s="43"/>
      <c r="S10" s="43"/>
      <c r="T10" s="43"/>
      <c r="U10" s="10"/>
      <c r="V10" s="10"/>
      <c r="W10" s="10"/>
      <c r="X10" s="10"/>
      <c r="Y10" s="10"/>
    </row>
    <row r="11" spans="1:25" customFormat="1" ht="15.75" customHeight="1" x14ac:dyDescent="0.3">
      <c r="A11" s="186" t="s">
        <v>1244</v>
      </c>
      <c r="B11" s="187"/>
      <c r="C11" s="188"/>
      <c r="D11" s="337">
        <v>97.001999999999995</v>
      </c>
      <c r="E11" s="337">
        <v>96.001000000000005</v>
      </c>
      <c r="F11" s="347">
        <f>SUM(D11:E11)</f>
        <v>193.00299999999999</v>
      </c>
      <c r="H11" s="186" t="s">
        <v>1234</v>
      </c>
      <c r="I11" s="187"/>
      <c r="J11" s="188"/>
      <c r="K11" s="337">
        <v>97</v>
      </c>
      <c r="L11" s="337">
        <v>95</v>
      </c>
      <c r="M11" s="347">
        <f>SUM(K11:L11)</f>
        <v>192</v>
      </c>
      <c r="O11" s="43"/>
      <c r="P11" s="43"/>
      <c r="Q11" s="43"/>
      <c r="R11" s="43"/>
      <c r="S11" s="43"/>
      <c r="T11" s="43"/>
      <c r="U11" s="10"/>
      <c r="V11" s="10"/>
      <c r="W11" s="10"/>
      <c r="X11" s="10"/>
      <c r="Y11" s="10"/>
    </row>
    <row r="12" spans="1:25" customFormat="1" ht="15.75" customHeight="1" x14ac:dyDescent="0.3">
      <c r="A12" s="189" t="s">
        <v>1257</v>
      </c>
      <c r="B12" s="190"/>
      <c r="C12" s="191"/>
      <c r="D12" s="341">
        <v>96.001000000000005</v>
      </c>
      <c r="E12" s="341">
        <v>99.001000000000005</v>
      </c>
      <c r="F12" s="348">
        <f>SUM(D12:E12)</f>
        <v>195.00200000000001</v>
      </c>
      <c r="H12" s="189" t="s">
        <v>1243</v>
      </c>
      <c r="I12" s="190"/>
      <c r="J12" s="191"/>
      <c r="K12" s="341">
        <v>100.003</v>
      </c>
      <c r="L12" s="341">
        <v>100.001</v>
      </c>
      <c r="M12" s="348">
        <f>SUM(K12:L12)</f>
        <v>200.00400000000002</v>
      </c>
      <c r="O12" s="43"/>
      <c r="P12" s="43"/>
      <c r="Q12" s="43"/>
      <c r="R12" s="43"/>
      <c r="S12" s="43"/>
      <c r="T12" s="43"/>
      <c r="U12" s="10"/>
      <c r="V12" s="10"/>
      <c r="W12" s="10"/>
      <c r="X12" s="10"/>
      <c r="Y12" s="10"/>
    </row>
    <row r="13" spans="1:25" customFormat="1" ht="15.75" customHeight="1" x14ac:dyDescent="0.3">
      <c r="O13" s="43"/>
      <c r="P13" s="43"/>
      <c r="Q13" s="43"/>
      <c r="R13" s="43"/>
      <c r="S13" s="43"/>
      <c r="T13" s="43"/>
      <c r="U13" s="10"/>
      <c r="V13" s="10"/>
      <c r="W13" s="10"/>
      <c r="X13" s="10"/>
      <c r="Y13" s="10"/>
    </row>
    <row r="14" spans="1:25" customFormat="1" ht="15.75" customHeight="1" x14ac:dyDescent="0.3">
      <c r="A14" s="313" t="s">
        <v>1410</v>
      </c>
      <c r="B14" s="314"/>
      <c r="C14" s="315">
        <v>581</v>
      </c>
      <c r="D14" s="314"/>
      <c r="E14" s="316" t="s">
        <v>15</v>
      </c>
      <c r="F14" s="345">
        <f>SUM(F15:F17)</f>
        <v>585.01099999999997</v>
      </c>
      <c r="G14" s="65" t="s">
        <v>290</v>
      </c>
      <c r="H14" s="313" t="s">
        <v>1411</v>
      </c>
      <c r="I14" s="314"/>
      <c r="J14" s="315">
        <v>584</v>
      </c>
      <c r="K14" s="314"/>
      <c r="L14" s="316" t="s">
        <v>15</v>
      </c>
      <c r="M14" s="345">
        <f>SUM(M15:M17)</f>
        <v>294.00300000000004</v>
      </c>
      <c r="O14" s="43"/>
      <c r="P14" s="43"/>
      <c r="Q14" s="43"/>
      <c r="R14" s="43"/>
      <c r="S14" s="43"/>
      <c r="T14" s="43"/>
      <c r="U14" s="10"/>
      <c r="V14" s="10"/>
      <c r="W14" s="10"/>
      <c r="X14" s="10"/>
      <c r="Y14" s="10"/>
    </row>
    <row r="15" spans="1:25" customFormat="1" ht="15.75" customHeight="1" x14ac:dyDescent="0.3">
      <c r="A15" s="183" t="s">
        <v>1322</v>
      </c>
      <c r="B15" s="184"/>
      <c r="C15" s="185"/>
      <c r="D15" s="337">
        <v>97.001000000000005</v>
      </c>
      <c r="E15" s="337">
        <v>96.001999999999995</v>
      </c>
      <c r="F15" s="346">
        <f>SUM(D15:E15)</f>
        <v>193.00299999999999</v>
      </c>
      <c r="H15" s="183" t="s">
        <v>1235</v>
      </c>
      <c r="I15" s="184"/>
      <c r="J15" s="185"/>
      <c r="K15" s="337">
        <v>97.001000000000005</v>
      </c>
      <c r="L15" s="337">
        <v>0</v>
      </c>
      <c r="M15" s="346">
        <f>SUM(K15:L15)</f>
        <v>97.001000000000005</v>
      </c>
      <c r="O15" s="43"/>
      <c r="P15" s="43"/>
      <c r="Q15" s="43"/>
      <c r="R15" s="43"/>
      <c r="S15" s="43"/>
      <c r="T15" s="43"/>
      <c r="U15" s="10"/>
      <c r="V15" s="10"/>
      <c r="W15" s="10"/>
      <c r="X15" s="10"/>
      <c r="Y15" s="10"/>
    </row>
    <row r="16" spans="1:25" customFormat="1" ht="15.75" customHeight="1" x14ac:dyDescent="0.3">
      <c r="A16" s="186" t="s">
        <v>1412</v>
      </c>
      <c r="B16" s="187"/>
      <c r="C16" s="188"/>
      <c r="D16" s="337">
        <v>99.003</v>
      </c>
      <c r="E16" s="337">
        <v>99.001999999999995</v>
      </c>
      <c r="F16" s="347">
        <f>SUM(D16:E16)</f>
        <v>198.005</v>
      </c>
      <c r="H16" s="186" t="s">
        <v>1260</v>
      </c>
      <c r="I16" s="187"/>
      <c r="J16" s="188"/>
      <c r="K16" s="337" t="s">
        <v>135</v>
      </c>
      <c r="L16" s="337"/>
      <c r="M16" s="347">
        <f>SUM(K16:L16)</f>
        <v>0</v>
      </c>
      <c r="O16" s="43"/>
      <c r="P16" s="43"/>
      <c r="Q16" s="43"/>
      <c r="R16" s="43"/>
      <c r="S16" s="43"/>
      <c r="T16" s="43"/>
      <c r="U16" s="10"/>
      <c r="V16" s="10"/>
      <c r="W16" s="10"/>
      <c r="X16" s="10"/>
      <c r="Y16" s="10"/>
    </row>
    <row r="17" spans="1:25" customFormat="1" ht="15.75" customHeight="1" x14ac:dyDescent="0.3">
      <c r="A17" s="189" t="s">
        <v>1016</v>
      </c>
      <c r="B17" s="190"/>
      <c r="C17" s="191"/>
      <c r="D17" s="341">
        <v>98.001000000000005</v>
      </c>
      <c r="E17" s="341">
        <v>96.001999999999995</v>
      </c>
      <c r="F17" s="348">
        <f>SUM(D17:E17)</f>
        <v>194.00299999999999</v>
      </c>
      <c r="H17" s="189" t="s">
        <v>993</v>
      </c>
      <c r="I17" s="190"/>
      <c r="J17" s="191"/>
      <c r="K17" s="341">
        <v>98.001000000000005</v>
      </c>
      <c r="L17" s="341">
        <v>99.001000000000005</v>
      </c>
      <c r="M17" s="348">
        <f>SUM(K17:L17)</f>
        <v>197.00200000000001</v>
      </c>
      <c r="O17" s="43"/>
      <c r="P17" s="43"/>
      <c r="Q17" s="43"/>
      <c r="R17" s="43"/>
      <c r="S17" s="43"/>
      <c r="T17" s="43"/>
      <c r="U17" s="10"/>
      <c r="V17" s="10"/>
      <c r="W17" s="10"/>
      <c r="X17" s="10"/>
      <c r="Y17" s="10"/>
    </row>
    <row r="18" spans="1:25" customFormat="1" ht="15.75" customHeight="1" x14ac:dyDescent="0.3">
      <c r="O18" s="43"/>
      <c r="P18" s="43"/>
      <c r="Q18" s="43"/>
      <c r="R18" s="43"/>
      <c r="S18" s="43"/>
      <c r="T18" s="43"/>
      <c r="U18" s="10"/>
      <c r="V18" s="10"/>
      <c r="W18" s="10"/>
      <c r="X18" s="10"/>
      <c r="Y18" s="10"/>
    </row>
    <row r="19" spans="1:25" customFormat="1" ht="15.75" customHeight="1" x14ac:dyDescent="0.3">
      <c r="A19" s="10"/>
      <c r="B19" s="10"/>
      <c r="C19" s="10"/>
      <c r="D19" s="10"/>
      <c r="E19" s="10"/>
      <c r="F19" s="10"/>
      <c r="G19" s="36"/>
      <c r="H19" s="318" t="s">
        <v>46</v>
      </c>
      <c r="I19" s="319" t="s">
        <v>296</v>
      </c>
      <c r="J19" s="319" t="s">
        <v>297</v>
      </c>
      <c r="K19" s="319" t="s">
        <v>298</v>
      </c>
      <c r="L19" s="319" t="s">
        <v>299</v>
      </c>
      <c r="M19" s="319" t="s">
        <v>14</v>
      </c>
      <c r="N19" s="320" t="s">
        <v>300</v>
      </c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1:25" customFormat="1" ht="15.75" customHeight="1" x14ac:dyDescent="0.3">
      <c r="A20" s="10"/>
      <c r="B20" s="10" t="s">
        <v>1413</v>
      </c>
      <c r="C20" s="10"/>
      <c r="D20" s="10"/>
      <c r="E20" s="10"/>
      <c r="F20" s="10"/>
      <c r="G20" s="36"/>
      <c r="H20" s="79" t="s">
        <v>912</v>
      </c>
      <c r="I20" s="67">
        <v>7</v>
      </c>
      <c r="J20" s="67">
        <v>6</v>
      </c>
      <c r="K20" s="67"/>
      <c r="L20" s="67">
        <v>1</v>
      </c>
      <c r="M20" s="397">
        <v>4148.076</v>
      </c>
      <c r="N20" s="80">
        <v>12</v>
      </c>
      <c r="O20" s="43"/>
      <c r="P20" s="43"/>
      <c r="Q20" s="10"/>
      <c r="R20" s="10"/>
      <c r="S20" s="10"/>
      <c r="T20" s="10"/>
      <c r="U20" s="10"/>
      <c r="V20" s="10"/>
      <c r="W20" s="10"/>
      <c r="X20" s="10"/>
      <c r="Y20" s="10"/>
    </row>
    <row r="21" spans="1:25" customFormat="1" ht="15.75" customHeight="1" x14ac:dyDescent="0.3">
      <c r="A21" s="10"/>
      <c r="B21" s="74" t="s">
        <v>1782</v>
      </c>
      <c r="C21" s="10"/>
      <c r="D21" s="10"/>
      <c r="E21" s="10"/>
      <c r="F21" s="10"/>
      <c r="G21" s="36"/>
      <c r="H21" s="82" t="s">
        <v>1408</v>
      </c>
      <c r="I21" s="22">
        <v>7</v>
      </c>
      <c r="J21" s="22">
        <v>5</v>
      </c>
      <c r="K21" s="22"/>
      <c r="L21" s="22">
        <v>2</v>
      </c>
      <c r="M21" s="398">
        <v>4116.0600000000004</v>
      </c>
      <c r="N21" s="49">
        <v>10</v>
      </c>
      <c r="O21" s="43"/>
      <c r="P21" s="43"/>
      <c r="Q21" s="10"/>
      <c r="R21" s="10"/>
      <c r="S21" s="10"/>
      <c r="T21" s="10"/>
      <c r="U21" s="10"/>
      <c r="V21" s="10"/>
      <c r="W21" s="10"/>
      <c r="X21" s="10"/>
      <c r="Y21" s="10"/>
    </row>
    <row r="22" spans="1:25" customFormat="1" ht="15.75" customHeight="1" x14ac:dyDescent="0.3">
      <c r="A22" s="10"/>
      <c r="B22" s="9" t="s">
        <v>303</v>
      </c>
      <c r="C22" s="10"/>
      <c r="D22" s="10"/>
      <c r="E22" s="10"/>
      <c r="F22" s="10"/>
      <c r="G22" s="36"/>
      <c r="H22" s="82" t="s">
        <v>1410</v>
      </c>
      <c r="I22" s="22">
        <v>7</v>
      </c>
      <c r="J22" s="22">
        <v>4</v>
      </c>
      <c r="K22" s="22"/>
      <c r="L22" s="22">
        <v>3</v>
      </c>
      <c r="M22" s="398">
        <v>4094.0570000000002</v>
      </c>
      <c r="N22" s="49">
        <v>8</v>
      </c>
      <c r="O22" s="43"/>
      <c r="P22" s="43"/>
      <c r="Q22" s="10"/>
      <c r="R22" s="10"/>
      <c r="S22" s="10"/>
      <c r="T22" s="10"/>
      <c r="U22" s="10"/>
      <c r="V22" s="10"/>
      <c r="W22" s="10"/>
      <c r="X22" s="10"/>
      <c r="Y22" s="10"/>
    </row>
    <row r="23" spans="1:25" customFormat="1" ht="15.75" customHeight="1" x14ac:dyDescent="0.3">
      <c r="A23" s="10"/>
      <c r="B23" s="10"/>
      <c r="C23" s="10"/>
      <c r="D23" s="10"/>
      <c r="E23" s="36"/>
      <c r="F23" s="10"/>
      <c r="G23" s="36"/>
      <c r="H23" s="82" t="s">
        <v>1407</v>
      </c>
      <c r="I23" s="22">
        <v>7</v>
      </c>
      <c r="J23" s="22">
        <v>3</v>
      </c>
      <c r="K23" s="22"/>
      <c r="L23" s="22">
        <v>4</v>
      </c>
      <c r="M23" s="398">
        <v>4078.0529999999999</v>
      </c>
      <c r="N23" s="49">
        <v>6</v>
      </c>
      <c r="O23" s="43"/>
      <c r="P23" s="43"/>
      <c r="Q23" s="10"/>
      <c r="R23" s="10"/>
      <c r="S23" s="10"/>
      <c r="T23" s="10"/>
      <c r="U23" s="10"/>
      <c r="V23" s="10"/>
      <c r="W23" s="10"/>
      <c r="X23" s="10"/>
      <c r="Y23" s="10"/>
    </row>
    <row r="24" spans="1:25" customFormat="1" ht="15.75" customHeight="1" x14ac:dyDescent="0.3">
      <c r="A24" s="10"/>
      <c r="B24" s="10"/>
      <c r="C24" s="10"/>
      <c r="D24" s="10"/>
      <c r="E24" s="36"/>
      <c r="F24" s="10"/>
      <c r="G24" s="36"/>
      <c r="H24" s="82" t="s">
        <v>889</v>
      </c>
      <c r="I24" s="22">
        <v>7</v>
      </c>
      <c r="J24" s="22">
        <v>3</v>
      </c>
      <c r="K24" s="22"/>
      <c r="L24" s="22">
        <v>4</v>
      </c>
      <c r="M24" s="398">
        <v>4019.0560000000005</v>
      </c>
      <c r="N24" s="49">
        <v>6</v>
      </c>
      <c r="O24" s="43"/>
      <c r="P24" s="43"/>
      <c r="Q24" s="10"/>
      <c r="R24" s="10"/>
      <c r="S24" s="10"/>
      <c r="T24" s="10"/>
      <c r="U24" s="10"/>
      <c r="V24" s="10"/>
      <c r="W24" s="10"/>
      <c r="X24" s="10"/>
      <c r="Y24" s="10"/>
    </row>
    <row r="25" spans="1:25" customFormat="1" ht="15.75" customHeight="1" x14ac:dyDescent="0.3">
      <c r="A25" s="10"/>
      <c r="B25" s="10"/>
      <c r="C25" s="10"/>
      <c r="D25" s="10"/>
      <c r="E25" s="36"/>
      <c r="F25" s="10"/>
      <c r="G25" s="36"/>
      <c r="H25" s="83" t="s">
        <v>1411</v>
      </c>
      <c r="I25" s="32">
        <v>7</v>
      </c>
      <c r="J25" s="32"/>
      <c r="K25" s="32"/>
      <c r="L25" s="32">
        <v>7</v>
      </c>
      <c r="M25" s="399">
        <v>2631.0340000000001</v>
      </c>
      <c r="N25" s="52">
        <v>0</v>
      </c>
      <c r="O25" s="43"/>
      <c r="P25" s="43"/>
      <c r="Q25" s="10"/>
      <c r="R25" s="10"/>
      <c r="S25" s="10"/>
      <c r="T25" s="10"/>
      <c r="U25" s="10"/>
      <c r="V25" s="10"/>
      <c r="W25" s="10"/>
      <c r="X25" s="10"/>
      <c r="Y25" s="10"/>
    </row>
    <row r="26" spans="1:25" customFormat="1" ht="15.75" customHeight="1" x14ac:dyDescent="0.3">
      <c r="A26" s="10"/>
      <c r="B26" s="10"/>
      <c r="C26" s="10"/>
      <c r="D26" s="10"/>
      <c r="E26" s="36"/>
      <c r="F26" s="10"/>
      <c r="G26" s="36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</row>
    <row r="27" spans="1:25" customFormat="1" ht="15.75" customHeight="1" x14ac:dyDescent="0.3">
      <c r="A27" s="76"/>
      <c r="B27" s="76"/>
      <c r="C27" s="76"/>
      <c r="D27" s="76"/>
      <c r="E27" s="77"/>
      <c r="F27" s="76"/>
      <c r="G27" s="77"/>
      <c r="H27" s="76"/>
      <c r="I27" s="76"/>
      <c r="J27" s="76"/>
      <c r="K27" s="76"/>
      <c r="L27" s="76"/>
      <c r="M27" s="76"/>
      <c r="N27" s="76"/>
      <c r="O27" s="10"/>
      <c r="P27" s="78"/>
      <c r="Q27" s="10"/>
      <c r="R27" s="10"/>
      <c r="S27" s="10"/>
      <c r="T27" s="10"/>
      <c r="U27" s="10"/>
      <c r="V27" s="10"/>
      <c r="W27" s="10"/>
      <c r="X27" s="10"/>
      <c r="Y27" s="10"/>
    </row>
    <row r="28" spans="1:25" customFormat="1" ht="15.75" customHeight="1" x14ac:dyDescent="0.3">
      <c r="A28" s="10"/>
      <c r="B28" s="10"/>
      <c r="C28" s="10"/>
      <c r="D28" s="10"/>
      <c r="E28" s="36"/>
      <c r="F28" s="10"/>
      <c r="G28" s="36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</row>
    <row r="29" spans="1:25" customFormat="1" ht="15.75" customHeight="1" x14ac:dyDescent="0.3">
      <c r="A29" s="8" t="s">
        <v>49</v>
      </c>
      <c r="B29" s="8"/>
      <c r="C29" s="8"/>
      <c r="D29" s="8"/>
      <c r="E29" s="1"/>
      <c r="F29" s="8"/>
      <c r="G29" s="1"/>
      <c r="H29" s="8"/>
      <c r="I29" s="8"/>
      <c r="J29" s="8"/>
      <c r="K29" s="8"/>
      <c r="L29" s="8"/>
      <c r="M29" s="8"/>
      <c r="N29" s="8"/>
      <c r="O29" s="8"/>
      <c r="P29" s="10"/>
      <c r="Q29" s="10"/>
      <c r="R29" s="10"/>
      <c r="S29" s="10"/>
      <c r="T29" s="10"/>
      <c r="U29" s="10"/>
      <c r="V29" s="10"/>
      <c r="W29" s="10"/>
      <c r="X29" s="10"/>
      <c r="Y29" s="10"/>
    </row>
    <row r="30" spans="1:25" customFormat="1" ht="15.75" customHeight="1" x14ac:dyDescent="0.3">
      <c r="A30" s="313" t="s">
        <v>1124</v>
      </c>
      <c r="B30" s="314"/>
      <c r="C30" s="315">
        <v>572</v>
      </c>
      <c r="D30" s="314"/>
      <c r="E30" s="316" t="s">
        <v>15</v>
      </c>
      <c r="F30" s="345">
        <f>SUM(F31:F33)</f>
        <v>573.00699999999995</v>
      </c>
      <c r="G30" s="65" t="s">
        <v>290</v>
      </c>
      <c r="H30" s="313" t="s">
        <v>1414</v>
      </c>
      <c r="I30" s="314"/>
      <c r="J30" s="315">
        <v>570</v>
      </c>
      <c r="K30" s="314"/>
      <c r="L30" s="316" t="s">
        <v>15</v>
      </c>
      <c r="M30" s="345">
        <f>SUM(M31:M33)</f>
        <v>383.00800000000004</v>
      </c>
      <c r="O30" s="43"/>
      <c r="P30" s="43"/>
      <c r="Q30" s="43"/>
      <c r="R30" s="43"/>
      <c r="S30" s="43"/>
      <c r="T30" s="43"/>
      <c r="U30" s="10"/>
      <c r="V30" s="10"/>
      <c r="W30" s="10"/>
      <c r="X30" s="10"/>
      <c r="Y30" s="10"/>
    </row>
    <row r="31" spans="1:25" customFormat="1" ht="15.75" customHeight="1" x14ac:dyDescent="0.3">
      <c r="A31" s="183" t="s">
        <v>1313</v>
      </c>
      <c r="B31" s="184"/>
      <c r="C31" s="185"/>
      <c r="D31" s="337">
        <v>91</v>
      </c>
      <c r="E31" s="337">
        <v>96</v>
      </c>
      <c r="F31" s="346">
        <f>SUM(D31:E31)</f>
        <v>187</v>
      </c>
      <c r="H31" s="183" t="s">
        <v>1302</v>
      </c>
      <c r="I31" s="184"/>
      <c r="J31" s="185"/>
      <c r="K31" s="337">
        <v>97.003</v>
      </c>
      <c r="L31" s="337">
        <v>99.003</v>
      </c>
      <c r="M31" s="346">
        <f>SUM(K31:L31)</f>
        <v>196.006</v>
      </c>
      <c r="O31" s="43"/>
      <c r="P31" s="43"/>
      <c r="Q31" s="43"/>
      <c r="R31" s="43"/>
      <c r="S31" s="43"/>
      <c r="T31" s="43"/>
      <c r="U31" s="10"/>
      <c r="V31" s="10"/>
      <c r="W31" s="10"/>
      <c r="X31" s="10"/>
      <c r="Y31" s="10"/>
    </row>
    <row r="32" spans="1:25" customFormat="1" ht="15.75" customHeight="1" x14ac:dyDescent="0.3">
      <c r="A32" s="186" t="s">
        <v>1274</v>
      </c>
      <c r="B32" s="187"/>
      <c r="C32" s="188"/>
      <c r="D32" s="337">
        <v>99.004000000000005</v>
      </c>
      <c r="E32" s="337">
        <v>100.002</v>
      </c>
      <c r="F32" s="347">
        <f>SUM(D32:E32)</f>
        <v>199.006</v>
      </c>
      <c r="H32" s="186" t="s">
        <v>1349</v>
      </c>
      <c r="I32" s="187"/>
      <c r="J32" s="188"/>
      <c r="K32" s="337" t="s">
        <v>135</v>
      </c>
      <c r="L32" s="337"/>
      <c r="M32" s="347">
        <f>SUM(K32:L32)</f>
        <v>0</v>
      </c>
      <c r="O32" s="43"/>
      <c r="P32" s="43"/>
      <c r="Q32" s="43"/>
      <c r="R32" s="43"/>
      <c r="S32" s="43"/>
      <c r="T32" s="43"/>
      <c r="U32" s="10"/>
      <c r="V32" s="10"/>
      <c r="W32" s="10"/>
      <c r="X32" s="10"/>
      <c r="Y32" s="10"/>
    </row>
    <row r="33" spans="1:25" customFormat="1" ht="15.75" customHeight="1" x14ac:dyDescent="0.3">
      <c r="A33" s="189" t="s">
        <v>656</v>
      </c>
      <c r="B33" s="190"/>
      <c r="C33" s="191"/>
      <c r="D33" s="341">
        <v>96</v>
      </c>
      <c r="E33" s="341">
        <v>91.001000000000005</v>
      </c>
      <c r="F33" s="348">
        <f>SUM(D33:E33)</f>
        <v>187.001</v>
      </c>
      <c r="H33" s="189" t="s">
        <v>1304</v>
      </c>
      <c r="I33" s="190"/>
      <c r="J33" s="191"/>
      <c r="K33" s="341">
        <v>95.001000000000005</v>
      </c>
      <c r="L33" s="341">
        <v>92.001000000000005</v>
      </c>
      <c r="M33" s="348">
        <f>SUM(K33:L33)</f>
        <v>187.00200000000001</v>
      </c>
      <c r="O33" s="43"/>
      <c r="P33" s="43"/>
      <c r="Q33" s="43"/>
      <c r="R33" s="43"/>
      <c r="S33" s="43"/>
      <c r="T33" s="43"/>
      <c r="U33" s="10"/>
      <c r="V33" s="10"/>
      <c r="W33" s="10"/>
      <c r="X33" s="10"/>
      <c r="Y33" s="10"/>
    </row>
    <row r="34" spans="1:25" customFormat="1" ht="15.75" customHeight="1" x14ac:dyDescent="0.3">
      <c r="O34" s="43"/>
      <c r="P34" s="43"/>
      <c r="Q34" s="43"/>
      <c r="R34" s="43"/>
      <c r="S34" s="43"/>
      <c r="T34" s="43"/>
      <c r="U34" s="10"/>
      <c r="V34" s="10"/>
      <c r="W34" s="10"/>
      <c r="X34" s="10"/>
      <c r="Y34" s="10"/>
    </row>
    <row r="35" spans="1:25" customFormat="1" ht="15.75" customHeight="1" x14ac:dyDescent="0.3">
      <c r="A35" s="313" t="s">
        <v>1415</v>
      </c>
      <c r="B35" s="314"/>
      <c r="C35" s="315">
        <v>567</v>
      </c>
      <c r="D35" s="314"/>
      <c r="E35" s="316" t="s">
        <v>15</v>
      </c>
      <c r="F35" s="345">
        <f>SUM(F36:F38)</f>
        <v>560.01199999999994</v>
      </c>
      <c r="G35" s="65" t="s">
        <v>290</v>
      </c>
      <c r="H35" s="313" t="s">
        <v>1134</v>
      </c>
      <c r="I35" s="314"/>
      <c r="J35" s="315">
        <v>574</v>
      </c>
      <c r="K35" s="314"/>
      <c r="L35" s="316" t="s">
        <v>15</v>
      </c>
      <c r="M35" s="345">
        <f>SUM(M36:M38)</f>
        <v>584.00900000000001</v>
      </c>
      <c r="O35" s="43"/>
      <c r="P35" s="43"/>
      <c r="Q35" s="43"/>
      <c r="R35" s="43"/>
      <c r="S35" s="43"/>
      <c r="T35" s="43"/>
      <c r="U35" s="10"/>
      <c r="V35" s="10"/>
      <c r="W35" s="10"/>
      <c r="X35" s="10"/>
      <c r="Y35" s="10"/>
    </row>
    <row r="36" spans="1:25" customFormat="1" ht="15.75" customHeight="1" x14ac:dyDescent="0.3">
      <c r="A36" s="183" t="s">
        <v>1339</v>
      </c>
      <c r="B36" s="184"/>
      <c r="C36" s="185"/>
      <c r="D36" s="337">
        <v>89.001000000000005</v>
      </c>
      <c r="E36" s="337">
        <v>83</v>
      </c>
      <c r="F36" s="346">
        <f>SUM(D36:E36)</f>
        <v>172.001</v>
      </c>
      <c r="H36" s="183" t="s">
        <v>101</v>
      </c>
      <c r="I36" s="184"/>
      <c r="J36" s="185"/>
      <c r="K36" s="337">
        <v>100.001</v>
      </c>
      <c r="L36" s="337">
        <v>94.001000000000005</v>
      </c>
      <c r="M36" s="346">
        <f>SUM(K36:L36)</f>
        <v>194.00200000000001</v>
      </c>
      <c r="O36" s="43"/>
      <c r="P36" s="43"/>
      <c r="Q36" s="43"/>
      <c r="R36" s="43"/>
      <c r="S36" s="43"/>
      <c r="T36" s="43"/>
      <c r="U36" s="10"/>
      <c r="V36" s="10"/>
      <c r="W36" s="10"/>
      <c r="X36" s="10"/>
      <c r="Y36" s="10"/>
    </row>
    <row r="37" spans="1:25" customFormat="1" ht="15.75" customHeight="1" x14ac:dyDescent="0.3">
      <c r="A37" s="186" t="s">
        <v>1416</v>
      </c>
      <c r="B37" s="187"/>
      <c r="C37" s="188"/>
      <c r="D37" s="337">
        <v>98.001999999999995</v>
      </c>
      <c r="E37" s="337">
        <v>93.001999999999995</v>
      </c>
      <c r="F37" s="347">
        <f>SUM(D37:E37)</f>
        <v>191.00399999999999</v>
      </c>
      <c r="H37" s="186" t="s">
        <v>1268</v>
      </c>
      <c r="I37" s="187"/>
      <c r="J37" s="188"/>
      <c r="K37" s="337">
        <v>94.001000000000005</v>
      </c>
      <c r="L37" s="337">
        <v>97.001999999999995</v>
      </c>
      <c r="M37" s="347">
        <f>SUM(K37:L37)</f>
        <v>191.00299999999999</v>
      </c>
      <c r="O37" s="43"/>
      <c r="P37" s="43"/>
      <c r="Q37" s="43"/>
      <c r="R37" s="43"/>
      <c r="S37" s="43"/>
      <c r="T37" s="43"/>
      <c r="U37" s="10"/>
      <c r="V37" s="10"/>
      <c r="W37" s="10"/>
      <c r="X37" s="10"/>
      <c r="Y37" s="10"/>
    </row>
    <row r="38" spans="1:25" customFormat="1" ht="15.75" customHeight="1" x14ac:dyDescent="0.3">
      <c r="A38" s="189" t="s">
        <v>232</v>
      </c>
      <c r="B38" s="190"/>
      <c r="C38" s="191"/>
      <c r="D38" s="341">
        <v>100.003</v>
      </c>
      <c r="E38" s="341">
        <v>97.004000000000005</v>
      </c>
      <c r="F38" s="348">
        <f>SUM(D38:E38)</f>
        <v>197.00700000000001</v>
      </c>
      <c r="H38" s="189" t="s">
        <v>1337</v>
      </c>
      <c r="I38" s="190"/>
      <c r="J38" s="191"/>
      <c r="K38" s="341">
        <v>100.002</v>
      </c>
      <c r="L38" s="341">
        <v>99.001999999999995</v>
      </c>
      <c r="M38" s="348">
        <f>SUM(K38:L38)</f>
        <v>199.00399999999999</v>
      </c>
      <c r="O38" s="43"/>
      <c r="P38" s="43"/>
      <c r="Q38" s="43"/>
      <c r="R38" s="43"/>
      <c r="S38" s="43"/>
      <c r="T38" s="43"/>
      <c r="U38" s="10"/>
      <c r="V38" s="10"/>
      <c r="W38" s="10"/>
      <c r="X38" s="10"/>
      <c r="Y38" s="10"/>
    </row>
    <row r="39" spans="1:25" customFormat="1" ht="15.75" customHeight="1" x14ac:dyDescent="0.3">
      <c r="O39" s="43"/>
      <c r="P39" s="43"/>
      <c r="Q39" s="43"/>
      <c r="R39" s="43"/>
      <c r="S39" s="43"/>
      <c r="T39" s="43"/>
      <c r="U39" s="10"/>
      <c r="V39" s="10"/>
      <c r="W39" s="10"/>
      <c r="X39" s="10"/>
      <c r="Y39" s="10"/>
    </row>
    <row r="40" spans="1:25" customFormat="1" ht="15.75" customHeight="1" x14ac:dyDescent="0.3">
      <c r="A40" s="313" t="s">
        <v>1417</v>
      </c>
      <c r="B40" s="314"/>
      <c r="C40" s="315">
        <v>579</v>
      </c>
      <c r="D40" s="314"/>
      <c r="E40" s="316" t="s">
        <v>15</v>
      </c>
      <c r="F40" s="345">
        <f>SUM(F41:F43)</f>
        <v>579.01099999999997</v>
      </c>
      <c r="G40" s="65" t="s">
        <v>290</v>
      </c>
      <c r="H40" s="43" t="s">
        <v>1418</v>
      </c>
      <c r="I40" s="43"/>
      <c r="J40" s="194">
        <v>571</v>
      </c>
      <c r="K40" s="43"/>
      <c r="L40" s="43"/>
      <c r="M40" s="400">
        <v>571</v>
      </c>
      <c r="O40" s="43"/>
      <c r="P40" s="43"/>
      <c r="Q40" s="43"/>
      <c r="R40" s="43"/>
      <c r="S40" s="43"/>
      <c r="T40" s="43"/>
      <c r="U40" s="10"/>
      <c r="V40" s="10"/>
      <c r="W40" s="10"/>
      <c r="X40" s="10"/>
      <c r="Y40" s="10"/>
    </row>
    <row r="41" spans="1:25" customFormat="1" ht="15.75" customHeight="1" x14ac:dyDescent="0.3">
      <c r="A41" s="183" t="s">
        <v>1321</v>
      </c>
      <c r="B41" s="184"/>
      <c r="C41" s="185"/>
      <c r="D41" s="337">
        <v>100.006</v>
      </c>
      <c r="E41" s="337">
        <v>99.001000000000005</v>
      </c>
      <c r="F41" s="346">
        <f>SUM(D41:E41)</f>
        <v>199.00700000000001</v>
      </c>
      <c r="H41" s="43"/>
      <c r="I41" s="43"/>
      <c r="J41" s="43"/>
      <c r="K41" s="43"/>
      <c r="L41" s="43"/>
      <c r="M41" s="43"/>
      <c r="O41" s="43"/>
      <c r="P41" s="43"/>
      <c r="Q41" s="43"/>
      <c r="R41" s="43"/>
      <c r="S41" s="43"/>
      <c r="T41" s="43"/>
      <c r="U41" s="10"/>
      <c r="V41" s="10"/>
      <c r="W41" s="10"/>
      <c r="X41" s="10"/>
      <c r="Y41" s="10"/>
    </row>
    <row r="42" spans="1:25" customFormat="1" ht="15.75" customHeight="1" x14ac:dyDescent="0.3">
      <c r="A42" s="186" t="s">
        <v>776</v>
      </c>
      <c r="B42" s="187"/>
      <c r="C42" s="188"/>
      <c r="D42" s="337">
        <v>97.001000000000005</v>
      </c>
      <c r="E42" s="337">
        <v>91</v>
      </c>
      <c r="F42" s="347">
        <f>SUM(D42:E42)</f>
        <v>188.001</v>
      </c>
      <c r="H42" s="43"/>
      <c r="I42" s="43"/>
      <c r="J42" s="43"/>
      <c r="K42" s="43"/>
      <c r="L42" s="43"/>
      <c r="M42" s="43"/>
      <c r="O42" s="43"/>
      <c r="P42" s="43"/>
      <c r="Q42" s="43"/>
      <c r="R42" s="43"/>
      <c r="S42" s="43"/>
      <c r="T42" s="43"/>
      <c r="U42" s="10"/>
      <c r="V42" s="10"/>
      <c r="W42" s="10"/>
      <c r="X42" s="10"/>
      <c r="Y42" s="10"/>
    </row>
    <row r="43" spans="1:25" customFormat="1" ht="15.75" customHeight="1" x14ac:dyDescent="0.3">
      <c r="A43" s="189" t="s">
        <v>1249</v>
      </c>
      <c r="B43" s="190"/>
      <c r="C43" s="191"/>
      <c r="D43" s="341">
        <v>97.003</v>
      </c>
      <c r="E43" s="341">
        <v>95</v>
      </c>
      <c r="F43" s="348">
        <f>SUM(D43:E43)</f>
        <v>192.00299999999999</v>
      </c>
      <c r="H43" s="43"/>
      <c r="I43" s="43"/>
      <c r="J43" s="43"/>
      <c r="K43" s="43"/>
      <c r="L43" s="43"/>
      <c r="M43" s="43"/>
      <c r="O43" s="43"/>
      <c r="P43" s="43"/>
      <c r="Q43" s="43"/>
      <c r="R43" s="43"/>
      <c r="S43" s="43"/>
      <c r="T43" s="43"/>
      <c r="U43" s="10"/>
      <c r="V43" s="10"/>
      <c r="W43" s="10"/>
      <c r="X43" s="10"/>
      <c r="Y43" s="10"/>
    </row>
    <row r="44" spans="1:25" customFormat="1" ht="15.75" customHeight="1" x14ac:dyDescent="0.3">
      <c r="O44" s="43"/>
      <c r="P44" s="43"/>
      <c r="Q44" s="43"/>
      <c r="R44" s="43"/>
      <c r="S44" s="43"/>
      <c r="T44" s="43"/>
      <c r="U44" s="10"/>
      <c r="V44" s="10"/>
      <c r="W44" s="10"/>
      <c r="X44" s="10"/>
      <c r="Y44" s="10"/>
    </row>
    <row r="45" spans="1:25" customFormat="1" ht="15.75" customHeight="1" x14ac:dyDescent="0.3">
      <c r="A45" s="10"/>
      <c r="B45" s="10"/>
      <c r="C45" s="10"/>
      <c r="D45" s="10"/>
      <c r="E45" s="10"/>
      <c r="F45" s="10"/>
      <c r="G45" s="36"/>
      <c r="H45" s="318" t="s">
        <v>49</v>
      </c>
      <c r="I45" s="319" t="s">
        <v>296</v>
      </c>
      <c r="J45" s="319" t="s">
        <v>297</v>
      </c>
      <c r="K45" s="319" t="s">
        <v>298</v>
      </c>
      <c r="L45" s="319" t="s">
        <v>299</v>
      </c>
      <c r="M45" s="319" t="s">
        <v>14</v>
      </c>
      <c r="N45" s="320" t="s">
        <v>300</v>
      </c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</row>
    <row r="46" spans="1:25" customFormat="1" ht="15.75" customHeight="1" x14ac:dyDescent="0.3">
      <c r="A46" s="10"/>
      <c r="B46" s="9" t="s">
        <v>1419</v>
      </c>
      <c r="C46" s="10"/>
      <c r="D46" s="10"/>
      <c r="E46" s="10"/>
      <c r="F46" s="10"/>
      <c r="G46" s="36"/>
      <c r="H46" s="79" t="s">
        <v>1417</v>
      </c>
      <c r="I46" s="67">
        <v>7</v>
      </c>
      <c r="J46" s="67">
        <v>7</v>
      </c>
      <c r="K46" s="67"/>
      <c r="L46" s="67"/>
      <c r="M46" s="397">
        <v>4063.0449999999996</v>
      </c>
      <c r="N46" s="80">
        <v>14</v>
      </c>
      <c r="O46" s="43"/>
      <c r="P46" s="43"/>
      <c r="Q46" s="10"/>
      <c r="R46" s="10"/>
      <c r="S46" s="10"/>
      <c r="T46" s="10"/>
      <c r="U46" s="10"/>
      <c r="V46" s="10"/>
      <c r="W46" s="10"/>
      <c r="X46" s="10"/>
      <c r="Y46" s="10"/>
    </row>
    <row r="47" spans="1:25" customFormat="1" ht="15.75" customHeight="1" x14ac:dyDescent="0.3">
      <c r="A47" s="10"/>
      <c r="B47" s="81" t="s">
        <v>1783</v>
      </c>
      <c r="C47" s="10"/>
      <c r="D47" s="10"/>
      <c r="E47" s="10"/>
      <c r="F47" s="10"/>
      <c r="G47" s="36"/>
      <c r="H47" s="82" t="s">
        <v>1134</v>
      </c>
      <c r="I47" s="22">
        <v>7</v>
      </c>
      <c r="J47" s="22">
        <v>5</v>
      </c>
      <c r="K47" s="22"/>
      <c r="L47" s="22">
        <v>2</v>
      </c>
      <c r="M47" s="398">
        <v>4076.058</v>
      </c>
      <c r="N47" s="49">
        <v>10</v>
      </c>
      <c r="O47" s="43"/>
      <c r="P47" s="43"/>
      <c r="Q47" s="10"/>
      <c r="R47" s="10"/>
      <c r="S47" s="10"/>
      <c r="T47" s="10"/>
      <c r="U47" s="10"/>
      <c r="V47" s="10"/>
      <c r="W47" s="10"/>
      <c r="X47" s="10"/>
      <c r="Y47" s="10"/>
    </row>
    <row r="48" spans="1:25" customFormat="1" ht="15.75" customHeight="1" x14ac:dyDescent="0.3">
      <c r="A48" s="10"/>
      <c r="B48" s="9" t="s">
        <v>303</v>
      </c>
      <c r="C48" s="10"/>
      <c r="D48" s="10"/>
      <c r="E48" s="10"/>
      <c r="F48" s="10"/>
      <c r="G48" s="36"/>
      <c r="H48" s="82" t="s">
        <v>1124</v>
      </c>
      <c r="I48" s="22">
        <v>7</v>
      </c>
      <c r="J48" s="22">
        <v>4</v>
      </c>
      <c r="K48" s="22"/>
      <c r="L48" s="22">
        <v>3</v>
      </c>
      <c r="M48" s="398">
        <v>4008.0430000000001</v>
      </c>
      <c r="N48" s="49">
        <v>8</v>
      </c>
      <c r="O48" s="43"/>
      <c r="P48" s="43"/>
      <c r="Q48" s="10"/>
      <c r="R48" s="10"/>
      <c r="S48" s="10"/>
      <c r="T48" s="10"/>
      <c r="U48" s="10"/>
      <c r="V48" s="10"/>
      <c r="W48" s="10"/>
      <c r="X48" s="10"/>
      <c r="Y48" s="10"/>
    </row>
    <row r="49" spans="1:25" customFormat="1" ht="15.75" customHeight="1" x14ac:dyDescent="0.3">
      <c r="A49" s="10"/>
      <c r="B49" s="10"/>
      <c r="C49" s="10"/>
      <c r="D49" s="10"/>
      <c r="E49" s="36"/>
      <c r="F49" s="10"/>
      <c r="G49" s="36"/>
      <c r="H49" s="82" t="s">
        <v>1418</v>
      </c>
      <c r="I49" s="22">
        <v>7</v>
      </c>
      <c r="J49" s="22">
        <v>3</v>
      </c>
      <c r="K49" s="22"/>
      <c r="L49" s="22">
        <v>4</v>
      </c>
      <c r="M49" s="398">
        <v>3997</v>
      </c>
      <c r="N49" s="49">
        <v>6</v>
      </c>
      <c r="O49" s="43"/>
      <c r="P49" s="43"/>
      <c r="Q49" s="10"/>
      <c r="R49" s="10"/>
      <c r="S49" s="10"/>
      <c r="T49" s="10"/>
      <c r="U49" s="10"/>
      <c r="V49" s="10"/>
      <c r="W49" s="10"/>
      <c r="X49" s="10"/>
      <c r="Y49" s="10"/>
    </row>
    <row r="50" spans="1:25" customFormat="1" ht="15.75" customHeight="1" x14ac:dyDescent="0.3">
      <c r="A50" s="10"/>
      <c r="B50" s="10"/>
      <c r="C50" s="10"/>
      <c r="D50" s="10"/>
      <c r="E50" s="36"/>
      <c r="F50" s="10"/>
      <c r="G50" s="36"/>
      <c r="H50" s="82" t="s">
        <v>1415</v>
      </c>
      <c r="I50" s="22">
        <v>7</v>
      </c>
      <c r="J50" s="22">
        <v>2</v>
      </c>
      <c r="K50" s="22"/>
      <c r="L50" s="22">
        <v>5</v>
      </c>
      <c r="M50" s="398">
        <v>3921.0360000000001</v>
      </c>
      <c r="N50" s="49">
        <v>4</v>
      </c>
      <c r="O50" s="43"/>
      <c r="P50" s="43"/>
      <c r="Q50" s="10"/>
      <c r="R50" s="10"/>
      <c r="S50" s="10"/>
      <c r="T50" s="10"/>
      <c r="U50" s="10"/>
      <c r="V50" s="10"/>
      <c r="W50" s="10"/>
      <c r="X50" s="10"/>
      <c r="Y50" s="10"/>
    </row>
    <row r="51" spans="1:25" customFormat="1" ht="15.75" customHeight="1" x14ac:dyDescent="0.3">
      <c r="A51" s="10"/>
      <c r="B51" s="10"/>
      <c r="C51" s="10"/>
      <c r="D51" s="10"/>
      <c r="E51" s="36"/>
      <c r="F51" s="10"/>
      <c r="G51" s="36"/>
      <c r="H51" s="83" t="s">
        <v>1414</v>
      </c>
      <c r="I51" s="32">
        <v>7</v>
      </c>
      <c r="J51" s="32"/>
      <c r="K51" s="32"/>
      <c r="L51" s="32">
        <v>7</v>
      </c>
      <c r="M51" s="399">
        <v>2681.0239999999994</v>
      </c>
      <c r="N51" s="52">
        <v>0</v>
      </c>
      <c r="O51" s="43"/>
      <c r="P51" s="43"/>
      <c r="Q51" s="10"/>
      <c r="R51" s="10"/>
      <c r="S51" s="10"/>
      <c r="T51" s="10"/>
      <c r="U51" s="10"/>
      <c r="V51" s="10"/>
      <c r="W51" s="10"/>
      <c r="X51" s="10"/>
      <c r="Y51" s="10"/>
    </row>
    <row r="52" spans="1:25" customFormat="1" ht="15.75" customHeight="1" x14ac:dyDescent="0.3">
      <c r="A52" s="71"/>
      <c r="B52" s="71"/>
      <c r="C52" s="71"/>
      <c r="D52" s="71"/>
      <c r="E52" s="71"/>
      <c r="F52" s="71"/>
      <c r="G52" s="349"/>
      <c r="H52" s="71"/>
      <c r="I52" s="71"/>
      <c r="J52" s="71"/>
      <c r="K52" s="71"/>
      <c r="L52" s="71"/>
      <c r="M52" s="71"/>
      <c r="N52" s="71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</row>
    <row r="53" spans="1:25" customFormat="1" ht="15.75" customHeight="1" x14ac:dyDescent="0.3">
      <c r="A53" s="10" t="s">
        <v>1265</v>
      </c>
      <c r="B53" s="10"/>
      <c r="C53" s="10"/>
      <c r="D53" s="10"/>
      <c r="E53" s="10"/>
      <c r="F53" s="10"/>
      <c r="G53" s="36"/>
      <c r="H53" s="10"/>
      <c r="I53" s="71"/>
      <c r="J53" s="71"/>
      <c r="K53" s="71"/>
      <c r="L53" s="71"/>
      <c r="M53" s="71"/>
      <c r="N53" s="71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spans="1:25" customFormat="1" ht="15.75" customHeight="1" x14ac:dyDescent="0.3">
      <c r="A54" s="10"/>
      <c r="B54" s="10"/>
      <c r="C54" s="10"/>
      <c r="D54" s="10"/>
      <c r="E54" s="10"/>
      <c r="F54" s="10"/>
      <c r="G54" s="36"/>
      <c r="H54" s="10"/>
      <c r="I54" s="71"/>
      <c r="J54" s="71"/>
      <c r="K54" s="71"/>
      <c r="L54" s="71"/>
      <c r="M54" s="71"/>
      <c r="N54" s="71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</row>
    <row r="55" spans="1:25" customFormat="1" ht="15.75" customHeight="1" x14ac:dyDescent="0.3">
      <c r="A55" s="10" t="s">
        <v>1266</v>
      </c>
      <c r="B55" s="10"/>
      <c r="C55" s="10"/>
      <c r="D55" s="10"/>
      <c r="E55" s="91" t="s">
        <v>166</v>
      </c>
      <c r="F55" s="10"/>
      <c r="G55" s="10"/>
      <c r="H55" s="71"/>
      <c r="I55" s="71"/>
      <c r="J55" s="71"/>
      <c r="K55" s="71"/>
      <c r="L55" s="71"/>
      <c r="M55" s="71"/>
      <c r="N55" s="71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</row>
    <row r="56" spans="1:25" customFormat="1" ht="15.75" customHeight="1" x14ac:dyDescent="0.3">
      <c r="A56" s="10" t="s">
        <v>167</v>
      </c>
      <c r="B56" s="10"/>
      <c r="C56" s="10"/>
      <c r="D56" s="10"/>
      <c r="E56" s="10"/>
      <c r="F56" s="10"/>
      <c r="G56" s="36"/>
      <c r="H56" s="71"/>
      <c r="I56" s="71"/>
      <c r="J56" s="71"/>
      <c r="K56" s="71"/>
      <c r="L56" s="71"/>
      <c r="M56" s="71"/>
      <c r="N56" s="71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</row>
    <row r="57" spans="1:25" customFormat="1" ht="15.75" customHeight="1" x14ac:dyDescent="0.3">
      <c r="A57" s="71"/>
      <c r="B57" s="71"/>
      <c r="C57" s="71"/>
      <c r="D57" s="71"/>
      <c r="E57" s="71"/>
      <c r="F57" s="71"/>
      <c r="G57" s="349"/>
      <c r="H57" s="71"/>
      <c r="I57" s="71"/>
      <c r="J57" s="71"/>
      <c r="K57" s="71"/>
      <c r="L57" s="71"/>
      <c r="M57" s="71"/>
      <c r="N57" s="71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</row>
    <row r="58" spans="1:25" customFormat="1" ht="15.75" customHeight="1" x14ac:dyDescent="0.3">
      <c r="A58" s="71"/>
      <c r="B58" s="71"/>
      <c r="C58" s="71"/>
      <c r="D58" s="71"/>
      <c r="E58" s="71"/>
      <c r="F58" s="71"/>
      <c r="G58" s="349"/>
      <c r="H58" s="71"/>
      <c r="I58" s="71"/>
      <c r="J58" s="71"/>
      <c r="K58" s="71"/>
      <c r="L58" s="71"/>
      <c r="M58" s="71"/>
      <c r="N58" s="71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</row>
    <row r="59" spans="1:25" customFormat="1" ht="15.75" customHeight="1" x14ac:dyDescent="0.3">
      <c r="A59" s="71"/>
      <c r="B59" s="71"/>
      <c r="C59" s="71"/>
      <c r="D59" s="71"/>
      <c r="E59" s="71"/>
      <c r="F59" s="71"/>
      <c r="G59" s="349"/>
      <c r="H59" s="71"/>
      <c r="I59" s="71"/>
      <c r="J59" s="71"/>
      <c r="K59" s="71"/>
      <c r="L59" s="71"/>
      <c r="M59" s="71"/>
      <c r="N59" s="71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</row>
    <row r="60" spans="1:25" customFormat="1" ht="15.75" customHeight="1" x14ac:dyDescent="0.3">
      <c r="A60" s="71"/>
      <c r="B60" s="71"/>
      <c r="C60" s="71"/>
      <c r="D60" s="71"/>
      <c r="E60" s="71"/>
      <c r="F60" s="71"/>
      <c r="G60" s="349"/>
      <c r="H60" s="71"/>
      <c r="I60" s="71"/>
      <c r="J60" s="71"/>
      <c r="K60" s="71"/>
      <c r="L60" s="71"/>
      <c r="M60" s="71"/>
      <c r="N60" s="71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</row>
    <row r="61" spans="1:25" customFormat="1" ht="15.75" customHeight="1" x14ac:dyDescent="0.3">
      <c r="A61" s="71"/>
      <c r="B61" s="71"/>
      <c r="C61" s="71"/>
      <c r="D61" s="71"/>
      <c r="E61" s="71"/>
      <c r="F61" s="71"/>
      <c r="G61" s="349"/>
      <c r="H61" s="71"/>
      <c r="I61" s="71"/>
      <c r="J61" s="71"/>
      <c r="K61" s="71"/>
      <c r="L61" s="71"/>
      <c r="M61" s="71"/>
      <c r="N61" s="71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</row>
    <row r="62" spans="1:25" customFormat="1" ht="15.75" customHeight="1" x14ac:dyDescent="0.3">
      <c r="A62" s="71"/>
      <c r="B62" s="71"/>
      <c r="C62" s="71"/>
      <c r="D62" s="71"/>
      <c r="E62" s="71"/>
      <c r="F62" s="71"/>
      <c r="G62" s="349"/>
      <c r="H62" s="71"/>
      <c r="I62" s="71"/>
      <c r="J62" s="71"/>
      <c r="K62" s="71"/>
      <c r="L62" s="71"/>
      <c r="M62" s="71"/>
      <c r="N62" s="71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</row>
    <row r="63" spans="1:25" customFormat="1" ht="15.75" customHeight="1" x14ac:dyDescent="0.3">
      <c r="A63" s="71"/>
      <c r="B63" s="71"/>
      <c r="C63" s="71"/>
      <c r="D63" s="71"/>
      <c r="E63" s="71"/>
      <c r="F63" s="71"/>
      <c r="G63" s="349"/>
      <c r="H63" s="71"/>
      <c r="I63" s="71"/>
      <c r="J63" s="71"/>
      <c r="K63" s="71"/>
      <c r="L63" s="71"/>
      <c r="M63" s="71"/>
      <c r="N63" s="71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</row>
    <row r="64" spans="1:25" customFormat="1" ht="15.75" customHeight="1" x14ac:dyDescent="0.3">
      <c r="A64" s="71"/>
      <c r="B64" s="71"/>
      <c r="C64" s="71"/>
      <c r="D64" s="71"/>
      <c r="E64" s="71"/>
      <c r="F64" s="71"/>
      <c r="G64" s="349"/>
      <c r="H64" s="71"/>
      <c r="I64" s="71"/>
      <c r="J64" s="71"/>
      <c r="K64" s="71"/>
      <c r="L64" s="71"/>
      <c r="M64" s="71"/>
      <c r="N64" s="71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</row>
    <row r="65" spans="1:25" customFormat="1" ht="15.75" customHeight="1" x14ac:dyDescent="0.3">
      <c r="A65" s="71"/>
      <c r="B65" s="71"/>
      <c r="C65" s="71"/>
      <c r="D65" s="71"/>
      <c r="E65" s="71"/>
      <c r="F65" s="71"/>
      <c r="G65" s="349"/>
      <c r="H65" s="71"/>
      <c r="I65" s="71"/>
      <c r="J65" s="71"/>
      <c r="K65" s="71"/>
      <c r="L65" s="71"/>
      <c r="M65" s="71"/>
      <c r="N65" s="71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</row>
    <row r="66" spans="1:25" customFormat="1" ht="15.75" customHeight="1" x14ac:dyDescent="0.3">
      <c r="A66" s="71"/>
      <c r="B66" s="71"/>
      <c r="C66" s="71"/>
      <c r="D66" s="71"/>
      <c r="E66" s="71"/>
      <c r="F66" s="71"/>
      <c r="G66" s="349"/>
      <c r="H66" s="71"/>
      <c r="I66" s="71"/>
      <c r="J66" s="71"/>
      <c r="K66" s="71"/>
      <c r="L66" s="71"/>
      <c r="M66" s="71"/>
      <c r="N66" s="71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</row>
    <row r="67" spans="1:25" customFormat="1" ht="15.75" customHeight="1" x14ac:dyDescent="0.3">
      <c r="A67" s="71"/>
      <c r="B67" s="71"/>
      <c r="C67" s="71"/>
      <c r="D67" s="71"/>
      <c r="E67" s="71"/>
      <c r="F67" s="71"/>
      <c r="G67" s="349"/>
      <c r="H67" s="71"/>
      <c r="I67" s="71"/>
      <c r="J67" s="71"/>
      <c r="K67" s="71"/>
      <c r="L67" s="71"/>
      <c r="M67" s="71"/>
      <c r="N67" s="71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</row>
    <row r="68" spans="1:25" customFormat="1" ht="15.75" customHeight="1" x14ac:dyDescent="0.3">
      <c r="A68" s="71"/>
      <c r="B68" s="71"/>
      <c r="C68" s="71"/>
      <c r="D68" s="71"/>
      <c r="E68" s="71"/>
      <c r="F68" s="71"/>
      <c r="G68" s="349"/>
      <c r="H68" s="71"/>
      <c r="I68" s="71"/>
      <c r="J68" s="71"/>
      <c r="K68" s="71"/>
      <c r="L68" s="71"/>
      <c r="M68" s="71"/>
      <c r="N68" s="71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</row>
    <row r="69" spans="1:25" customFormat="1" ht="15.75" customHeight="1" x14ac:dyDescent="0.3">
      <c r="A69" s="71"/>
      <c r="B69" s="71"/>
      <c r="C69" s="71"/>
      <c r="D69" s="71"/>
      <c r="E69" s="71"/>
      <c r="F69" s="71"/>
      <c r="G69" s="349"/>
      <c r="H69" s="71"/>
      <c r="I69" s="71"/>
      <c r="J69" s="71"/>
      <c r="K69" s="71"/>
      <c r="L69" s="71"/>
      <c r="M69" s="71"/>
      <c r="N69" s="71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</row>
    <row r="70" spans="1:25" customFormat="1" ht="15.75" customHeight="1" x14ac:dyDescent="0.3">
      <c r="A70" s="71"/>
      <c r="B70" s="71"/>
      <c r="C70" s="71"/>
      <c r="D70" s="71"/>
      <c r="E70" s="71"/>
      <c r="F70" s="71"/>
      <c r="G70" s="349"/>
      <c r="H70" s="71"/>
      <c r="I70" s="71"/>
      <c r="J70" s="71"/>
      <c r="K70" s="71"/>
      <c r="L70" s="71"/>
      <c r="M70" s="71"/>
      <c r="N70" s="71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</row>
    <row r="71" spans="1:25" customFormat="1" ht="15.75" customHeight="1" x14ac:dyDescent="0.3">
      <c r="A71" s="71"/>
      <c r="B71" s="71"/>
      <c r="C71" s="71"/>
      <c r="D71" s="71"/>
      <c r="E71" s="71"/>
      <c r="F71" s="71"/>
      <c r="G71" s="349"/>
      <c r="H71" s="71"/>
      <c r="I71" s="71"/>
      <c r="J71" s="71"/>
      <c r="K71" s="71"/>
      <c r="L71" s="71"/>
      <c r="M71" s="71"/>
      <c r="N71" s="71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</row>
    <row r="72" spans="1:25" customFormat="1" ht="15.75" customHeight="1" x14ac:dyDescent="0.3">
      <c r="A72" s="71"/>
      <c r="B72" s="71"/>
      <c r="C72" s="71"/>
      <c r="D72" s="71"/>
      <c r="E72" s="71"/>
      <c r="F72" s="71"/>
      <c r="G72" s="349"/>
      <c r="H72" s="71"/>
      <c r="I72" s="71"/>
      <c r="J72" s="71"/>
      <c r="K72" s="71"/>
      <c r="L72" s="71"/>
      <c r="M72" s="71"/>
      <c r="N72" s="71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</row>
    <row r="73" spans="1:25" customFormat="1" ht="15.75" customHeight="1" x14ac:dyDescent="0.3">
      <c r="A73" s="71"/>
      <c r="B73" s="71"/>
      <c r="C73" s="71"/>
      <c r="D73" s="71"/>
      <c r="E73" s="71"/>
      <c r="F73" s="71"/>
      <c r="G73" s="349"/>
      <c r="H73" s="71"/>
      <c r="I73" s="71"/>
      <c r="J73" s="71"/>
      <c r="K73" s="71"/>
      <c r="L73" s="71"/>
      <c r="M73" s="71"/>
      <c r="N73" s="71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</row>
    <row r="74" spans="1:25" customFormat="1" ht="15.75" customHeight="1" x14ac:dyDescent="0.3">
      <c r="A74" s="71"/>
      <c r="B74" s="71"/>
      <c r="C74" s="71"/>
      <c r="D74" s="71"/>
      <c r="E74" s="71"/>
      <c r="F74" s="71"/>
      <c r="G74" s="349"/>
      <c r="H74" s="71"/>
      <c r="I74" s="71"/>
      <c r="J74" s="71"/>
      <c r="K74" s="71"/>
      <c r="L74" s="71"/>
      <c r="M74" s="71"/>
      <c r="N74" s="71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</row>
    <row r="75" spans="1:25" customFormat="1" ht="15.75" customHeight="1" x14ac:dyDescent="0.3">
      <c r="A75" s="71"/>
      <c r="B75" s="71"/>
      <c r="C75" s="71"/>
      <c r="D75" s="71"/>
      <c r="E75" s="71"/>
      <c r="F75" s="71"/>
      <c r="G75" s="349"/>
      <c r="H75" s="71"/>
      <c r="I75" s="71"/>
      <c r="J75" s="71"/>
      <c r="K75" s="71"/>
      <c r="L75" s="71"/>
      <c r="M75" s="71"/>
      <c r="N75" s="71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</row>
    <row r="76" spans="1:25" customFormat="1" ht="15.75" customHeight="1" x14ac:dyDescent="0.3">
      <c r="A76" s="71"/>
      <c r="B76" s="71"/>
      <c r="C76" s="71"/>
      <c r="D76" s="71"/>
      <c r="E76" s="71"/>
      <c r="F76" s="71"/>
      <c r="G76" s="349"/>
      <c r="H76" s="71"/>
      <c r="I76" s="71"/>
      <c r="J76" s="71"/>
      <c r="K76" s="71"/>
      <c r="L76" s="71"/>
      <c r="M76" s="71"/>
      <c r="N76" s="71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</row>
    <row r="77" spans="1:25" customFormat="1" ht="15.75" customHeight="1" x14ac:dyDescent="0.3">
      <c r="A77" s="71"/>
      <c r="B77" s="71"/>
      <c r="C77" s="71"/>
      <c r="D77" s="71"/>
      <c r="E77" s="71"/>
      <c r="F77" s="71"/>
      <c r="G77" s="349"/>
      <c r="H77" s="71"/>
      <c r="I77" s="71"/>
      <c r="J77" s="71"/>
      <c r="K77" s="71"/>
      <c r="L77" s="71"/>
      <c r="M77" s="71"/>
      <c r="N77" s="71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</row>
    <row r="78" spans="1:25" customFormat="1" ht="15.75" customHeight="1" x14ac:dyDescent="0.3">
      <c r="A78" s="71"/>
      <c r="B78" s="71"/>
      <c r="C78" s="71"/>
      <c r="D78" s="71"/>
      <c r="E78" s="71"/>
      <c r="F78" s="71"/>
      <c r="G78" s="349"/>
      <c r="H78" s="71"/>
      <c r="I78" s="71"/>
      <c r="J78" s="71"/>
      <c r="K78" s="71"/>
      <c r="L78" s="71"/>
      <c r="M78" s="71"/>
      <c r="N78" s="71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</row>
    <row r="79" spans="1:25" customFormat="1" ht="15.75" customHeight="1" x14ac:dyDescent="0.3">
      <c r="A79" s="71"/>
      <c r="B79" s="71"/>
      <c r="C79" s="71"/>
      <c r="D79" s="71"/>
      <c r="E79" s="71"/>
      <c r="F79" s="71"/>
      <c r="G79" s="349"/>
      <c r="H79" s="71"/>
      <c r="I79" s="71"/>
      <c r="J79" s="71"/>
      <c r="K79" s="71"/>
      <c r="L79" s="71"/>
      <c r="M79" s="71"/>
      <c r="N79" s="71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</row>
    <row r="80" spans="1:25" customFormat="1" ht="15.75" customHeight="1" x14ac:dyDescent="0.3">
      <c r="A80" s="71"/>
      <c r="B80" s="71"/>
      <c r="C80" s="71"/>
      <c r="D80" s="71"/>
      <c r="E80" s="71"/>
      <c r="F80" s="71"/>
      <c r="G80" s="349"/>
      <c r="H80" s="71"/>
      <c r="I80" s="71"/>
      <c r="J80" s="71"/>
      <c r="K80" s="71"/>
      <c r="L80" s="71"/>
      <c r="M80" s="71"/>
      <c r="N80" s="71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</row>
    <row r="81" spans="1:25" customFormat="1" ht="15.75" customHeight="1" x14ac:dyDescent="0.3">
      <c r="A81" s="71"/>
      <c r="B81" s="71"/>
      <c r="C81" s="71"/>
      <c r="D81" s="71"/>
      <c r="E81" s="71"/>
      <c r="F81" s="71"/>
      <c r="G81" s="349"/>
      <c r="H81" s="71"/>
      <c r="I81" s="71"/>
      <c r="J81" s="71"/>
      <c r="K81" s="71"/>
      <c r="L81" s="71"/>
      <c r="M81" s="71"/>
      <c r="N81" s="71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</row>
    <row r="82" spans="1:25" customFormat="1" ht="15.75" customHeight="1" x14ac:dyDescent="0.3">
      <c r="A82" s="71"/>
      <c r="B82" s="71"/>
      <c r="C82" s="71"/>
      <c r="D82" s="71"/>
      <c r="E82" s="71"/>
      <c r="F82" s="71"/>
      <c r="G82" s="349"/>
      <c r="H82" s="71"/>
      <c r="I82" s="71"/>
      <c r="J82" s="71"/>
      <c r="K82" s="71"/>
      <c r="L82" s="71"/>
      <c r="M82" s="71"/>
      <c r="N82" s="71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</row>
    <row r="83" spans="1:25" customFormat="1" ht="15.75" customHeight="1" x14ac:dyDescent="0.3">
      <c r="A83" s="71"/>
      <c r="B83" s="71"/>
      <c r="C83" s="71"/>
      <c r="D83" s="71"/>
      <c r="E83" s="71"/>
      <c r="F83" s="71"/>
      <c r="G83" s="349"/>
      <c r="H83" s="71"/>
      <c r="I83" s="71"/>
      <c r="J83" s="71"/>
      <c r="K83" s="71"/>
      <c r="L83" s="71"/>
      <c r="M83" s="71"/>
      <c r="N83" s="71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</row>
    <row r="84" spans="1:25" customFormat="1" ht="15.75" customHeight="1" x14ac:dyDescent="0.3">
      <c r="A84" s="71"/>
      <c r="B84" s="71"/>
      <c r="C84" s="71"/>
      <c r="D84" s="71"/>
      <c r="E84" s="71"/>
      <c r="F84" s="71"/>
      <c r="G84" s="349"/>
      <c r="H84" s="71"/>
      <c r="I84" s="71"/>
      <c r="J84" s="71"/>
      <c r="K84" s="71"/>
      <c r="L84" s="71"/>
      <c r="M84" s="71"/>
      <c r="N84" s="71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</row>
    <row r="85" spans="1:25" customFormat="1" ht="15.75" customHeight="1" x14ac:dyDescent="0.3">
      <c r="A85" s="71"/>
      <c r="B85" s="71"/>
      <c r="C85" s="71"/>
      <c r="D85" s="71"/>
      <c r="E85" s="71"/>
      <c r="F85" s="71"/>
      <c r="G85" s="349"/>
      <c r="H85" s="71"/>
      <c r="I85" s="71"/>
      <c r="J85" s="71"/>
      <c r="K85" s="71"/>
      <c r="L85" s="71"/>
      <c r="M85" s="71"/>
      <c r="N85" s="71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</row>
    <row r="86" spans="1:25" customFormat="1" ht="15.75" customHeight="1" x14ac:dyDescent="0.3">
      <c r="A86" s="71"/>
      <c r="B86" s="71"/>
      <c r="C86" s="71"/>
      <c r="D86" s="71"/>
      <c r="E86" s="71"/>
      <c r="F86" s="71"/>
      <c r="G86" s="349"/>
      <c r="H86" s="71"/>
      <c r="I86" s="71"/>
      <c r="J86" s="71"/>
      <c r="K86" s="71"/>
      <c r="L86" s="71"/>
      <c r="M86" s="71"/>
      <c r="N86" s="71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</row>
    <row r="87" spans="1:25" customFormat="1" ht="15.75" customHeight="1" x14ac:dyDescent="0.3">
      <c r="A87" s="71"/>
      <c r="B87" s="71"/>
      <c r="C87" s="71"/>
      <c r="D87" s="71"/>
      <c r="E87" s="71"/>
      <c r="F87" s="71"/>
      <c r="G87" s="349"/>
      <c r="H87" s="71"/>
      <c r="I87" s="71"/>
      <c r="J87" s="71"/>
      <c r="K87" s="71"/>
      <c r="L87" s="71"/>
      <c r="M87" s="71"/>
      <c r="N87" s="71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</row>
    <row r="88" spans="1:25" customFormat="1" ht="15.75" customHeight="1" x14ac:dyDescent="0.3">
      <c r="A88" s="71"/>
      <c r="B88" s="71"/>
      <c r="C88" s="71"/>
      <c r="D88" s="71"/>
      <c r="E88" s="71"/>
      <c r="F88" s="71"/>
      <c r="G88" s="349"/>
      <c r="H88" s="71"/>
      <c r="I88" s="71"/>
      <c r="J88" s="71"/>
      <c r="K88" s="71"/>
      <c r="L88" s="71"/>
      <c r="M88" s="71"/>
      <c r="N88" s="71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</row>
    <row r="89" spans="1:25" customFormat="1" ht="15.75" customHeight="1" x14ac:dyDescent="0.3">
      <c r="A89" s="71"/>
      <c r="B89" s="71"/>
      <c r="C89" s="71"/>
      <c r="D89" s="71"/>
      <c r="E89" s="71"/>
      <c r="F89" s="71"/>
      <c r="G89" s="349"/>
      <c r="H89" s="71"/>
      <c r="I89" s="71"/>
      <c r="J89" s="71"/>
      <c r="K89" s="71"/>
      <c r="L89" s="71"/>
      <c r="M89" s="71"/>
      <c r="N89" s="71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1:25" customFormat="1" ht="15.75" customHeight="1" x14ac:dyDescent="0.3">
      <c r="A90" s="71"/>
      <c r="B90" s="71"/>
      <c r="C90" s="71"/>
      <c r="D90" s="71"/>
      <c r="E90" s="71"/>
      <c r="F90" s="71"/>
      <c r="G90" s="349"/>
      <c r="H90" s="71"/>
      <c r="I90" s="71"/>
      <c r="J90" s="71"/>
      <c r="K90" s="71"/>
      <c r="L90" s="71"/>
      <c r="M90" s="71"/>
      <c r="N90" s="71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1:25" customFormat="1" ht="15.75" customHeight="1" x14ac:dyDescent="0.3">
      <c r="A91" s="71"/>
      <c r="B91" s="71"/>
      <c r="C91" s="71"/>
      <c r="D91" s="71"/>
      <c r="E91" s="71"/>
      <c r="F91" s="71"/>
      <c r="G91" s="349"/>
      <c r="H91" s="71"/>
      <c r="I91" s="71"/>
      <c r="J91" s="71"/>
      <c r="K91" s="71"/>
      <c r="L91" s="71"/>
      <c r="M91" s="71"/>
      <c r="N91" s="71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1:25" customFormat="1" ht="15.75" customHeight="1" x14ac:dyDescent="0.3">
      <c r="A92" s="71"/>
      <c r="B92" s="71"/>
      <c r="C92" s="71"/>
      <c r="D92" s="71"/>
      <c r="E92" s="71"/>
      <c r="F92" s="71"/>
      <c r="G92" s="349"/>
      <c r="H92" s="71"/>
      <c r="I92" s="71"/>
      <c r="J92" s="71"/>
      <c r="K92" s="71"/>
      <c r="L92" s="71"/>
      <c r="M92" s="71"/>
      <c r="N92" s="71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1:25" customFormat="1" ht="15.75" customHeight="1" x14ac:dyDescent="0.3">
      <c r="A93" s="71"/>
      <c r="B93" s="71"/>
      <c r="C93" s="71"/>
      <c r="D93" s="71"/>
      <c r="E93" s="71"/>
      <c r="F93" s="71"/>
      <c r="G93" s="349"/>
      <c r="H93" s="71"/>
      <c r="I93" s="71"/>
      <c r="J93" s="71"/>
      <c r="K93" s="71"/>
      <c r="L93" s="71"/>
      <c r="M93" s="71"/>
      <c r="N93" s="71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</row>
    <row r="94" spans="1:25" customFormat="1" ht="15.75" customHeight="1" x14ac:dyDescent="0.3">
      <c r="A94" s="71"/>
      <c r="B94" s="71"/>
      <c r="C94" s="71"/>
      <c r="D94" s="71"/>
      <c r="E94" s="71"/>
      <c r="F94" s="71"/>
      <c r="G94" s="349"/>
      <c r="H94" s="71"/>
      <c r="I94" s="71"/>
      <c r="J94" s="71"/>
      <c r="K94" s="71"/>
      <c r="L94" s="71"/>
      <c r="M94" s="71"/>
      <c r="N94" s="71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</row>
    <row r="95" spans="1:25" customFormat="1" ht="15.75" customHeight="1" x14ac:dyDescent="0.3">
      <c r="A95" s="71"/>
      <c r="B95" s="71"/>
      <c r="C95" s="71"/>
      <c r="D95" s="71"/>
      <c r="E95" s="71"/>
      <c r="F95" s="71"/>
      <c r="G95" s="349"/>
      <c r="H95" s="71"/>
      <c r="I95" s="71"/>
      <c r="J95" s="71"/>
      <c r="K95" s="71"/>
      <c r="L95" s="71"/>
      <c r="M95" s="71"/>
      <c r="N95" s="71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</row>
    <row r="96" spans="1:25" customFormat="1" ht="15.75" customHeight="1" x14ac:dyDescent="0.3">
      <c r="A96" s="71"/>
      <c r="B96" s="71"/>
      <c r="C96" s="71"/>
      <c r="D96" s="71"/>
      <c r="E96" s="71"/>
      <c r="F96" s="71"/>
      <c r="G96" s="349"/>
      <c r="H96" s="71"/>
      <c r="I96" s="71"/>
      <c r="J96" s="71"/>
      <c r="K96" s="71"/>
      <c r="L96" s="71"/>
      <c r="M96" s="71"/>
      <c r="N96" s="71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</row>
    <row r="97" spans="1:25" customFormat="1" ht="15.75" customHeight="1" x14ac:dyDescent="0.3">
      <c r="A97" s="71"/>
      <c r="B97" s="71"/>
      <c r="C97" s="71"/>
      <c r="D97" s="71"/>
      <c r="E97" s="71"/>
      <c r="F97" s="71"/>
      <c r="G97" s="349"/>
      <c r="H97" s="71"/>
      <c r="I97" s="71"/>
      <c r="J97" s="71"/>
      <c r="K97" s="71"/>
      <c r="L97" s="71"/>
      <c r="M97" s="71"/>
      <c r="N97" s="71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</row>
    <row r="98" spans="1:25" customFormat="1" ht="15.75" customHeight="1" x14ac:dyDescent="0.3">
      <c r="A98" s="71"/>
      <c r="B98" s="71"/>
      <c r="C98" s="71"/>
      <c r="D98" s="71"/>
      <c r="E98" s="71"/>
      <c r="F98" s="71"/>
      <c r="G98" s="349"/>
      <c r="H98" s="71"/>
      <c r="I98" s="71"/>
      <c r="J98" s="71"/>
      <c r="K98" s="71"/>
      <c r="L98" s="71"/>
      <c r="M98" s="71"/>
      <c r="N98" s="71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</row>
    <row r="99" spans="1:25" customFormat="1" ht="15.75" customHeight="1" x14ac:dyDescent="0.3">
      <c r="A99" s="71"/>
      <c r="B99" s="71"/>
      <c r="C99" s="71"/>
      <c r="D99" s="71"/>
      <c r="E99" s="71"/>
      <c r="F99" s="71"/>
      <c r="G99" s="349"/>
      <c r="H99" s="71"/>
      <c r="I99" s="71"/>
      <c r="J99" s="71"/>
      <c r="K99" s="71"/>
      <c r="L99" s="71"/>
      <c r="M99" s="71"/>
      <c r="N99" s="71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</row>
    <row r="100" spans="1:25" customFormat="1" ht="15.75" customHeight="1" x14ac:dyDescent="0.3">
      <c r="A100" s="71"/>
      <c r="B100" s="71"/>
      <c r="C100" s="71"/>
      <c r="D100" s="71"/>
      <c r="E100" s="71"/>
      <c r="F100" s="71"/>
      <c r="G100" s="349"/>
      <c r="H100" s="71"/>
      <c r="I100" s="71"/>
      <c r="J100" s="71"/>
      <c r="K100" s="71"/>
      <c r="L100" s="71"/>
      <c r="M100" s="71"/>
      <c r="N100" s="71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</row>
    <row r="101" spans="1:25" customFormat="1" ht="15.75" customHeight="1" x14ac:dyDescent="0.3">
      <c r="A101" s="71"/>
      <c r="B101" s="71"/>
      <c r="C101" s="71"/>
      <c r="D101" s="71"/>
      <c r="E101" s="71"/>
      <c r="F101" s="71"/>
      <c r="G101" s="349"/>
      <c r="H101" s="71"/>
      <c r="I101" s="71"/>
      <c r="J101" s="71"/>
      <c r="K101" s="71"/>
      <c r="L101" s="71"/>
      <c r="M101" s="71"/>
      <c r="N101" s="71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</row>
    <row r="102" spans="1:25" customFormat="1" ht="15.75" customHeight="1" x14ac:dyDescent="0.3">
      <c r="A102" s="71"/>
      <c r="B102" s="71"/>
      <c r="C102" s="71"/>
      <c r="D102" s="71"/>
      <c r="E102" s="71"/>
      <c r="F102" s="71"/>
      <c r="G102" s="349"/>
      <c r="H102" s="71"/>
      <c r="I102" s="71"/>
      <c r="J102" s="71"/>
      <c r="K102" s="71"/>
      <c r="L102" s="71"/>
      <c r="M102" s="71"/>
      <c r="N102" s="71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</row>
    <row r="103" spans="1:25" customFormat="1" ht="15.75" customHeight="1" x14ac:dyDescent="0.3">
      <c r="A103" s="71"/>
      <c r="B103" s="71"/>
      <c r="C103" s="71"/>
      <c r="D103" s="71"/>
      <c r="E103" s="71"/>
      <c r="F103" s="71"/>
      <c r="G103" s="349"/>
      <c r="H103" s="71"/>
      <c r="I103" s="71"/>
      <c r="J103" s="71"/>
      <c r="K103" s="71"/>
      <c r="L103" s="71"/>
      <c r="M103" s="71"/>
      <c r="N103" s="71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</row>
    <row r="104" spans="1:25" customFormat="1" ht="15.75" customHeight="1" x14ac:dyDescent="0.3">
      <c r="A104" s="71"/>
      <c r="B104" s="71"/>
      <c r="C104" s="71"/>
      <c r="D104" s="71"/>
      <c r="E104" s="71"/>
      <c r="F104" s="71"/>
      <c r="G104" s="349"/>
      <c r="H104" s="71"/>
      <c r="I104" s="71"/>
      <c r="J104" s="71"/>
      <c r="K104" s="71"/>
      <c r="L104" s="71"/>
      <c r="M104" s="71"/>
      <c r="N104" s="71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</row>
    <row r="105" spans="1:25" customFormat="1" ht="15.75" customHeight="1" x14ac:dyDescent="0.3">
      <c r="A105" s="71"/>
      <c r="B105" s="71"/>
      <c r="C105" s="71"/>
      <c r="D105" s="71"/>
      <c r="E105" s="71"/>
      <c r="F105" s="71"/>
      <c r="G105" s="349"/>
      <c r="H105" s="71"/>
      <c r="I105" s="71"/>
      <c r="J105" s="71"/>
      <c r="K105" s="71"/>
      <c r="L105" s="71"/>
      <c r="M105" s="71"/>
      <c r="N105" s="71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</row>
    <row r="106" spans="1:25" customFormat="1" ht="15.75" customHeight="1" x14ac:dyDescent="0.3">
      <c r="A106" s="71"/>
      <c r="B106" s="71"/>
      <c r="C106" s="71"/>
      <c r="D106" s="71"/>
      <c r="E106" s="71"/>
      <c r="F106" s="71"/>
      <c r="G106" s="349"/>
      <c r="H106" s="71"/>
      <c r="I106" s="71"/>
      <c r="J106" s="71"/>
      <c r="K106" s="71"/>
      <c r="L106" s="71"/>
      <c r="M106" s="71"/>
      <c r="N106" s="71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</row>
    <row r="107" spans="1:25" customFormat="1" ht="15.75" customHeight="1" x14ac:dyDescent="0.3">
      <c r="A107" s="71"/>
      <c r="B107" s="71"/>
      <c r="C107" s="71"/>
      <c r="D107" s="71"/>
      <c r="E107" s="71"/>
      <c r="F107" s="71"/>
      <c r="G107" s="349"/>
      <c r="H107" s="71"/>
      <c r="I107" s="71"/>
      <c r="J107" s="71"/>
      <c r="K107" s="71"/>
      <c r="L107" s="71"/>
      <c r="M107" s="71"/>
      <c r="N107" s="71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</row>
    <row r="108" spans="1:25" customFormat="1" ht="15.75" customHeight="1" x14ac:dyDescent="0.3">
      <c r="A108" s="71"/>
      <c r="B108" s="71"/>
      <c r="C108" s="71"/>
      <c r="D108" s="71"/>
      <c r="E108" s="71"/>
      <c r="F108" s="71"/>
      <c r="G108" s="349"/>
      <c r="H108" s="71"/>
      <c r="I108" s="71"/>
      <c r="J108" s="71"/>
      <c r="K108" s="71"/>
      <c r="L108" s="71"/>
      <c r="M108" s="71"/>
      <c r="N108" s="71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</row>
    <row r="109" spans="1:25" customFormat="1" ht="15.75" customHeight="1" x14ac:dyDescent="0.3">
      <c r="A109" s="71"/>
      <c r="B109" s="71"/>
      <c r="C109" s="71"/>
      <c r="D109" s="71"/>
      <c r="E109" s="71"/>
      <c r="F109" s="71"/>
      <c r="G109" s="349"/>
      <c r="H109" s="71"/>
      <c r="I109" s="71"/>
      <c r="J109" s="71"/>
      <c r="K109" s="71"/>
      <c r="L109" s="71"/>
      <c r="M109" s="71"/>
      <c r="N109" s="71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</row>
  </sheetData>
  <sortState xmlns:xlrd2="http://schemas.microsoft.com/office/spreadsheetml/2017/richdata2" ref="H46:N51">
    <sortCondition descending="1" ref="N46"/>
    <sortCondition descending="1" ref="M46"/>
  </sortState>
  <mergeCells count="1">
    <mergeCell ref="I2:N2"/>
  </mergeCells>
  <hyperlinks>
    <hyperlink ref="A2" location="'Index'!A3" tooltip="Go to the Index sheet" display="á" xr:uid="{E9389DCA-B05D-4717-8D14-3B68B5EDCC86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80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2F0DD-01A4-4DC9-B2F4-5BD4976FA5AC}">
  <sheetPr codeName="Sheet30">
    <tabColor theme="5" tint="-0.249977111117893"/>
    <pageSetUpPr fitToPage="1"/>
  </sheetPr>
  <dimension ref="A1:Y107"/>
  <sheetViews>
    <sheetView showGridLines="0" zoomScaleNormal="100" zoomScalePageLayoutView="150" workbookViewId="0">
      <selection activeCell="A2" sqref="A2"/>
    </sheetView>
  </sheetViews>
  <sheetFormatPr defaultColWidth="5" defaultRowHeight="15.75" x14ac:dyDescent="0.3"/>
  <cols>
    <col min="1" max="1" width="20.7109375" style="10" customWidth="1"/>
    <col min="2" max="3" width="5" style="10" customWidth="1"/>
    <col min="4" max="4" width="8.7109375" style="10" customWidth="1"/>
    <col min="5" max="5" width="8.7109375" style="36" customWidth="1"/>
    <col min="6" max="6" width="8.7109375" style="10" customWidth="1"/>
    <col min="7" max="7" width="4.7109375" style="36" customWidth="1"/>
    <col min="8" max="8" width="20.7109375" style="10" customWidth="1"/>
    <col min="9" max="10" width="5" style="10" customWidth="1"/>
    <col min="11" max="12" width="7.7109375" style="10" customWidth="1"/>
    <col min="13" max="13" width="9.7109375" style="10" customWidth="1"/>
    <col min="14" max="14" width="5" style="10" customWidth="1"/>
    <col min="15" max="20" width="4.140625" style="10" customWidth="1"/>
    <col min="21" max="25" width="10.28515625" style="10" customWidth="1"/>
    <col min="26" max="254" width="10.28515625" customWidth="1"/>
    <col min="255" max="255" width="17.85546875" customWidth="1"/>
  </cols>
  <sheetData>
    <row r="1" spans="1:25" customFormat="1" ht="18" x14ac:dyDescent="0.35">
      <c r="A1" s="2" t="s">
        <v>1405</v>
      </c>
      <c r="B1" s="2"/>
      <c r="C1" s="2"/>
      <c r="D1" s="3"/>
      <c r="E1" s="3"/>
      <c r="F1" s="3"/>
      <c r="G1" s="56"/>
      <c r="H1" s="3"/>
      <c r="I1" s="4" t="s">
        <v>1225</v>
      </c>
      <c r="J1" s="57">
        <v>2</v>
      </c>
      <c r="K1" s="2"/>
      <c r="L1" s="4">
        <v>1331390</v>
      </c>
      <c r="M1" s="3"/>
      <c r="N1" s="2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customFormat="1" ht="20.100000000000001" customHeight="1" x14ac:dyDescent="0.35">
      <c r="A2" s="5" t="s">
        <v>2</v>
      </c>
      <c r="B2" s="10"/>
      <c r="C2" s="59"/>
      <c r="D2" s="10"/>
      <c r="E2" s="36"/>
      <c r="F2" s="10"/>
      <c r="G2" s="36"/>
      <c r="H2" s="10"/>
      <c r="I2" s="7" t="s">
        <v>3</v>
      </c>
      <c r="J2" s="7"/>
      <c r="K2" s="7"/>
      <c r="L2" s="7"/>
      <c r="M2" s="7"/>
      <c r="N2" s="7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customFormat="1" ht="15.75" customHeight="1" x14ac:dyDescent="0.3">
      <c r="A3" s="8" t="s">
        <v>82</v>
      </c>
      <c r="B3" s="8"/>
      <c r="C3" s="8"/>
      <c r="D3" s="8"/>
      <c r="E3" s="1"/>
      <c r="F3" s="8"/>
      <c r="G3" s="1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25" customFormat="1" ht="15.75" customHeight="1" x14ac:dyDescent="0.3">
      <c r="A4" s="313" t="s">
        <v>1420</v>
      </c>
      <c r="B4" s="314"/>
      <c r="C4" s="315">
        <v>547</v>
      </c>
      <c r="D4" s="314"/>
      <c r="E4" s="316" t="s">
        <v>15</v>
      </c>
      <c r="F4" s="345">
        <f>SUM(F5:F7)</f>
        <v>555.00099999999998</v>
      </c>
      <c r="G4" s="65" t="s">
        <v>290</v>
      </c>
      <c r="H4" s="313" t="s">
        <v>1421</v>
      </c>
      <c r="I4" s="314"/>
      <c r="J4" s="315">
        <v>567</v>
      </c>
      <c r="K4" s="314"/>
      <c r="L4" s="316" t="s">
        <v>15</v>
      </c>
      <c r="M4" s="345">
        <f>SUM(M5:M7)</f>
        <v>578.00700000000006</v>
      </c>
      <c r="O4" s="43"/>
      <c r="P4" s="43"/>
      <c r="Q4" s="43"/>
      <c r="R4" s="43"/>
      <c r="S4" s="43"/>
      <c r="T4" s="43"/>
      <c r="U4" s="10"/>
      <c r="V4" s="10"/>
      <c r="W4" s="10"/>
      <c r="X4" s="10"/>
      <c r="Y4" s="10"/>
    </row>
    <row r="5" spans="1:25" customFormat="1" ht="15.75" customHeight="1" x14ac:dyDescent="0.3">
      <c r="A5" s="183" t="s">
        <v>668</v>
      </c>
      <c r="B5" s="184"/>
      <c r="C5" s="185"/>
      <c r="D5" s="337">
        <v>95.001000000000005</v>
      </c>
      <c r="E5" s="337">
        <v>93</v>
      </c>
      <c r="F5" s="346">
        <f>SUM(D5:E5)</f>
        <v>188.001</v>
      </c>
      <c r="H5" s="183" t="s">
        <v>592</v>
      </c>
      <c r="I5" s="184"/>
      <c r="J5" s="185"/>
      <c r="K5" s="337">
        <v>100.004</v>
      </c>
      <c r="L5" s="337">
        <v>97</v>
      </c>
      <c r="M5" s="346">
        <f>SUM(K5:L5)</f>
        <v>197.00400000000002</v>
      </c>
      <c r="O5" s="43"/>
      <c r="P5" s="43"/>
      <c r="Q5" s="43"/>
      <c r="R5" s="43"/>
      <c r="S5" s="43"/>
      <c r="T5" s="43"/>
      <c r="U5" s="10"/>
      <c r="V5" s="10"/>
      <c r="W5" s="10"/>
      <c r="X5" s="10"/>
      <c r="Y5" s="10"/>
    </row>
    <row r="6" spans="1:25" customFormat="1" ht="15.75" customHeight="1" x14ac:dyDescent="0.3">
      <c r="A6" s="186" t="s">
        <v>1370</v>
      </c>
      <c r="B6" s="187"/>
      <c r="C6" s="188"/>
      <c r="D6" s="337">
        <v>95</v>
      </c>
      <c r="E6" s="337">
        <v>95</v>
      </c>
      <c r="F6" s="347">
        <f>SUM(D6:E6)</f>
        <v>190</v>
      </c>
      <c r="H6" s="186" t="s">
        <v>1373</v>
      </c>
      <c r="I6" s="187"/>
      <c r="J6" s="188"/>
      <c r="K6" s="337">
        <v>95</v>
      </c>
      <c r="L6" s="337">
        <v>95</v>
      </c>
      <c r="M6" s="347">
        <f>SUM(K6:L6)</f>
        <v>190</v>
      </c>
      <c r="O6" s="43"/>
      <c r="P6" s="43"/>
      <c r="Q6" s="43"/>
      <c r="R6" s="43"/>
      <c r="S6" s="43"/>
      <c r="T6" s="43"/>
      <c r="U6" s="10"/>
      <c r="V6" s="10"/>
      <c r="W6" s="10"/>
      <c r="X6" s="10"/>
      <c r="Y6" s="10"/>
    </row>
    <row r="7" spans="1:25" customFormat="1" ht="15.75" customHeight="1" x14ac:dyDescent="0.3">
      <c r="A7" s="189" t="s">
        <v>1272</v>
      </c>
      <c r="B7" s="190"/>
      <c r="C7" s="191"/>
      <c r="D7" s="341">
        <v>87</v>
      </c>
      <c r="E7" s="341">
        <v>90</v>
      </c>
      <c r="F7" s="348">
        <f>SUM(D7:E7)</f>
        <v>177</v>
      </c>
      <c r="H7" s="189" t="s">
        <v>1316</v>
      </c>
      <c r="I7" s="190"/>
      <c r="J7" s="191"/>
      <c r="K7" s="341">
        <v>97.001999999999995</v>
      </c>
      <c r="L7" s="341">
        <v>94.001000000000005</v>
      </c>
      <c r="M7" s="348">
        <f>SUM(K7:L7)</f>
        <v>191.00299999999999</v>
      </c>
      <c r="O7" s="43"/>
      <c r="P7" s="43"/>
      <c r="Q7" s="43"/>
      <c r="R7" s="43"/>
      <c r="S7" s="43"/>
      <c r="T7" s="43"/>
      <c r="U7" s="10"/>
      <c r="V7" s="10"/>
      <c r="W7" s="10"/>
      <c r="X7" s="10"/>
      <c r="Y7" s="10"/>
    </row>
    <row r="8" spans="1:25" customFormat="1" ht="15.75" customHeight="1" x14ac:dyDescent="0.3">
      <c r="O8" s="43"/>
      <c r="P8" s="43"/>
      <c r="Q8" s="43"/>
      <c r="R8" s="43"/>
      <c r="S8" s="43"/>
      <c r="T8" s="43"/>
      <c r="U8" s="10"/>
      <c r="V8" s="10"/>
      <c r="W8" s="10"/>
      <c r="X8" s="10"/>
      <c r="Y8" s="10"/>
    </row>
    <row r="9" spans="1:25" customFormat="1" ht="15.75" customHeight="1" x14ac:dyDescent="0.3">
      <c r="A9" s="313" t="s">
        <v>1422</v>
      </c>
      <c r="B9" s="314"/>
      <c r="C9" s="315">
        <v>564</v>
      </c>
      <c r="D9" s="314"/>
      <c r="E9" s="316" t="s">
        <v>15</v>
      </c>
      <c r="F9" s="345">
        <f>SUM(F10:F12)</f>
        <v>370.00099999999998</v>
      </c>
      <c r="G9" s="65" t="s">
        <v>290</v>
      </c>
      <c r="H9" s="313" t="s">
        <v>1423</v>
      </c>
      <c r="I9" s="314"/>
      <c r="J9" s="315">
        <v>563</v>
      </c>
      <c r="K9" s="314"/>
      <c r="L9" s="316" t="s">
        <v>15</v>
      </c>
      <c r="M9" s="345">
        <f>SUM(M10:M12)</f>
        <v>574.00400000000002</v>
      </c>
      <c r="O9" s="43"/>
      <c r="P9" s="43"/>
      <c r="Q9" s="43"/>
      <c r="R9" s="43"/>
      <c r="S9" s="43"/>
      <c r="T9" s="43"/>
      <c r="U9" s="10"/>
      <c r="V9" s="10"/>
      <c r="W9" s="10"/>
      <c r="X9" s="10"/>
      <c r="Y9" s="10"/>
    </row>
    <row r="10" spans="1:25" customFormat="1" ht="15.75" customHeight="1" x14ac:dyDescent="0.3">
      <c r="A10" s="183" t="s">
        <v>1346</v>
      </c>
      <c r="B10" s="184"/>
      <c r="C10" s="185"/>
      <c r="D10" s="337">
        <v>94.001000000000005</v>
      </c>
      <c r="E10" s="337">
        <v>84</v>
      </c>
      <c r="F10" s="346">
        <f>SUM(D10:E10)</f>
        <v>178.001</v>
      </c>
      <c r="H10" s="183" t="s">
        <v>1020</v>
      </c>
      <c r="I10" s="184"/>
      <c r="J10" s="185"/>
      <c r="K10" s="337">
        <v>91.001000000000005</v>
      </c>
      <c r="L10" s="337">
        <v>93</v>
      </c>
      <c r="M10" s="346">
        <f>SUM(K10:L10)</f>
        <v>184.001</v>
      </c>
      <c r="O10" s="43"/>
      <c r="P10" s="43"/>
      <c r="Q10" s="43"/>
      <c r="R10" s="43"/>
      <c r="S10" s="43"/>
      <c r="T10" s="43"/>
      <c r="U10" s="10"/>
      <c r="V10" s="10"/>
      <c r="W10" s="10"/>
      <c r="X10" s="10"/>
      <c r="Y10" s="10"/>
    </row>
    <row r="11" spans="1:25" customFormat="1" ht="15.75" customHeight="1" x14ac:dyDescent="0.3">
      <c r="A11" s="186" t="s">
        <v>1308</v>
      </c>
      <c r="B11" s="187"/>
      <c r="C11" s="188"/>
      <c r="D11" s="337">
        <v>95</v>
      </c>
      <c r="E11" s="337">
        <v>97</v>
      </c>
      <c r="F11" s="347">
        <f>SUM(D11:E11)</f>
        <v>192</v>
      </c>
      <c r="H11" s="186" t="s">
        <v>1299</v>
      </c>
      <c r="I11" s="187"/>
      <c r="J11" s="188"/>
      <c r="K11" s="337">
        <v>98.001999999999995</v>
      </c>
      <c r="L11" s="337">
        <v>96</v>
      </c>
      <c r="M11" s="347">
        <f>SUM(K11:L11)</f>
        <v>194.00200000000001</v>
      </c>
      <c r="O11" s="43"/>
      <c r="P11" s="43"/>
      <c r="Q11" s="43"/>
      <c r="R11" s="43"/>
      <c r="S11" s="43"/>
      <c r="T11" s="43"/>
      <c r="U11" s="10"/>
      <c r="V11" s="10"/>
      <c r="W11" s="10"/>
      <c r="X11" s="10"/>
      <c r="Y11" s="10"/>
    </row>
    <row r="12" spans="1:25" customFormat="1" ht="15.75" customHeight="1" x14ac:dyDescent="0.3">
      <c r="A12" s="189" t="s">
        <v>1364</v>
      </c>
      <c r="B12" s="190"/>
      <c r="C12" s="191"/>
      <c r="D12" s="341" t="s">
        <v>135</v>
      </c>
      <c r="E12" s="341"/>
      <c r="F12" s="348">
        <f>SUM(D12:E12)</f>
        <v>0</v>
      </c>
      <c r="H12" s="189" t="s">
        <v>1376</v>
      </c>
      <c r="I12" s="190"/>
      <c r="J12" s="191"/>
      <c r="K12" s="341">
        <v>100.001</v>
      </c>
      <c r="L12" s="341">
        <v>96</v>
      </c>
      <c r="M12" s="348">
        <f>SUM(K12:L12)</f>
        <v>196.001</v>
      </c>
      <c r="O12" s="43"/>
      <c r="P12" s="43"/>
      <c r="Q12" s="43"/>
      <c r="R12" s="43"/>
      <c r="S12" s="43"/>
      <c r="T12" s="43"/>
      <c r="U12" s="10"/>
      <c r="V12" s="10"/>
      <c r="W12" s="10"/>
      <c r="X12" s="10"/>
      <c r="Y12" s="10"/>
    </row>
    <row r="13" spans="1:25" customFormat="1" ht="15.75" customHeight="1" x14ac:dyDescent="0.3">
      <c r="O13" s="43"/>
      <c r="P13" s="43"/>
      <c r="Q13" s="43"/>
      <c r="R13" s="43"/>
      <c r="S13" s="43"/>
      <c r="T13" s="43"/>
      <c r="U13" s="10"/>
      <c r="V13" s="10"/>
      <c r="W13" s="10"/>
      <c r="X13" s="10"/>
      <c r="Y13" s="10"/>
    </row>
    <row r="14" spans="1:25" customFormat="1" ht="15.75" customHeight="1" x14ac:dyDescent="0.3">
      <c r="A14" s="313" t="s">
        <v>1424</v>
      </c>
      <c r="B14" s="314"/>
      <c r="C14" s="315">
        <v>529</v>
      </c>
      <c r="D14" s="314"/>
      <c r="E14" s="316" t="s">
        <v>15</v>
      </c>
      <c r="F14" s="345">
        <f>SUM(F15:F17)</f>
        <v>389.00599999999997</v>
      </c>
      <c r="G14" s="65" t="s">
        <v>290</v>
      </c>
      <c r="H14" s="43" t="s">
        <v>1425</v>
      </c>
      <c r="I14" s="43"/>
      <c r="J14" s="194">
        <v>535</v>
      </c>
      <c r="K14" s="43"/>
      <c r="L14" s="43"/>
      <c r="M14" s="400">
        <v>535</v>
      </c>
      <c r="O14" s="43"/>
      <c r="P14" s="43"/>
      <c r="Q14" s="43"/>
      <c r="R14" s="43"/>
      <c r="S14" s="43"/>
      <c r="T14" s="43"/>
      <c r="U14" s="10"/>
      <c r="V14" s="10"/>
      <c r="W14" s="10"/>
      <c r="X14" s="10"/>
      <c r="Y14" s="10"/>
    </row>
    <row r="15" spans="1:25" customFormat="1" ht="15.75" customHeight="1" x14ac:dyDescent="0.3">
      <c r="A15" s="183" t="s">
        <v>163</v>
      </c>
      <c r="B15" s="184"/>
      <c r="C15" s="185"/>
      <c r="D15" s="337">
        <v>97.001000000000005</v>
      </c>
      <c r="E15" s="337">
        <v>97.001999999999995</v>
      </c>
      <c r="F15" s="346">
        <f>SUM(D15:E15)</f>
        <v>194.00299999999999</v>
      </c>
      <c r="H15" s="43"/>
      <c r="I15" s="43"/>
      <c r="J15" s="43"/>
      <c r="K15" s="43"/>
      <c r="L15" s="43"/>
      <c r="M15" s="43"/>
      <c r="O15" s="43"/>
      <c r="P15" s="43"/>
      <c r="Q15" s="43"/>
      <c r="R15" s="43"/>
      <c r="S15" s="43"/>
      <c r="T15" s="43"/>
      <c r="U15" s="10"/>
      <c r="V15" s="10"/>
      <c r="W15" s="10"/>
      <c r="X15" s="10"/>
      <c r="Y15" s="10"/>
    </row>
    <row r="16" spans="1:25" customFormat="1" ht="15.75" customHeight="1" x14ac:dyDescent="0.3">
      <c r="A16" s="186" t="s">
        <v>1403</v>
      </c>
      <c r="B16" s="187"/>
      <c r="C16" s="188"/>
      <c r="D16" s="337" t="s">
        <v>135</v>
      </c>
      <c r="E16" s="337"/>
      <c r="F16" s="347">
        <f>SUM(D16:E16)</f>
        <v>0</v>
      </c>
      <c r="H16" s="43"/>
      <c r="I16" s="43"/>
      <c r="J16" s="43"/>
      <c r="K16" s="43"/>
      <c r="L16" s="43"/>
      <c r="M16" s="43"/>
      <c r="O16" s="43"/>
      <c r="P16" s="43"/>
      <c r="Q16" s="43"/>
      <c r="R16" s="43"/>
      <c r="S16" s="43"/>
      <c r="T16" s="43"/>
      <c r="U16" s="10"/>
      <c r="V16" s="10"/>
      <c r="W16" s="10"/>
      <c r="X16" s="10"/>
      <c r="Y16" s="10"/>
    </row>
    <row r="17" spans="1:25" customFormat="1" ht="15.75" customHeight="1" x14ac:dyDescent="0.3">
      <c r="A17" s="189" t="s">
        <v>1404</v>
      </c>
      <c r="B17" s="190"/>
      <c r="C17" s="191"/>
      <c r="D17" s="341">
        <v>96.001000000000005</v>
      </c>
      <c r="E17" s="341">
        <v>99.001999999999995</v>
      </c>
      <c r="F17" s="348">
        <f>SUM(D17:E17)</f>
        <v>195.00299999999999</v>
      </c>
      <c r="H17" s="43"/>
      <c r="I17" s="43"/>
      <c r="J17" s="43"/>
      <c r="K17" s="43"/>
      <c r="L17" s="43"/>
      <c r="M17" s="43"/>
      <c r="O17" s="43"/>
      <c r="P17" s="43"/>
      <c r="Q17" s="43"/>
      <c r="R17" s="43"/>
      <c r="S17" s="43"/>
      <c r="T17" s="43"/>
      <c r="U17" s="10"/>
      <c r="V17" s="10"/>
      <c r="W17" s="10"/>
      <c r="X17" s="10"/>
      <c r="Y17" s="10"/>
    </row>
    <row r="18" spans="1:25" customFormat="1" ht="15.75" customHeight="1" x14ac:dyDescent="0.3">
      <c r="O18" s="43"/>
      <c r="P18" s="43"/>
      <c r="Q18" s="43"/>
      <c r="R18" s="43"/>
      <c r="S18" s="43"/>
      <c r="T18" s="43"/>
      <c r="U18" s="10"/>
      <c r="V18" s="10"/>
      <c r="W18" s="10"/>
      <c r="X18" s="10"/>
      <c r="Y18" s="10"/>
    </row>
    <row r="19" spans="1:25" customFormat="1" ht="15.75" customHeight="1" x14ac:dyDescent="0.3">
      <c r="A19" s="10"/>
      <c r="B19" s="10"/>
      <c r="C19" s="10"/>
      <c r="D19" s="10"/>
      <c r="E19" s="10"/>
      <c r="F19" s="10"/>
      <c r="G19" s="36"/>
      <c r="H19" s="318" t="s">
        <v>82</v>
      </c>
      <c r="I19" s="319" t="s">
        <v>296</v>
      </c>
      <c r="J19" s="319" t="s">
        <v>297</v>
      </c>
      <c r="K19" s="319" t="s">
        <v>298</v>
      </c>
      <c r="L19" s="319" t="s">
        <v>299</v>
      </c>
      <c r="M19" s="319" t="s">
        <v>14</v>
      </c>
      <c r="N19" s="320" t="s">
        <v>300</v>
      </c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1:25" customFormat="1" ht="15.75" customHeight="1" x14ac:dyDescent="0.3">
      <c r="A20" s="10"/>
      <c r="B20" s="9" t="s">
        <v>1426</v>
      </c>
      <c r="C20" s="10"/>
      <c r="D20" s="10"/>
      <c r="E20" s="10"/>
      <c r="F20" s="10"/>
      <c r="G20" s="36"/>
      <c r="H20" s="79" t="s">
        <v>1423</v>
      </c>
      <c r="I20" s="67">
        <v>7</v>
      </c>
      <c r="J20" s="67">
        <v>6</v>
      </c>
      <c r="K20" s="67"/>
      <c r="L20" s="67">
        <v>1</v>
      </c>
      <c r="M20" s="397">
        <v>4025.0349999999999</v>
      </c>
      <c r="N20" s="80">
        <v>12</v>
      </c>
      <c r="O20" s="43"/>
      <c r="P20" s="43"/>
      <c r="Q20" s="10"/>
      <c r="R20" s="10"/>
      <c r="S20" s="10"/>
      <c r="T20" s="10"/>
      <c r="U20" s="10"/>
      <c r="V20" s="10"/>
      <c r="W20" s="10"/>
      <c r="X20" s="10"/>
      <c r="Y20" s="10"/>
    </row>
    <row r="21" spans="1:25" customFormat="1" ht="15.75" customHeight="1" x14ac:dyDescent="0.3">
      <c r="A21" s="10"/>
      <c r="B21" s="81" t="s">
        <v>1784</v>
      </c>
      <c r="C21" s="10"/>
      <c r="D21" s="10"/>
      <c r="E21" s="10"/>
      <c r="F21" s="10"/>
      <c r="G21" s="36"/>
      <c r="H21" s="82" t="s">
        <v>1421</v>
      </c>
      <c r="I21" s="22">
        <v>7</v>
      </c>
      <c r="J21" s="22">
        <v>6</v>
      </c>
      <c r="K21" s="22"/>
      <c r="L21" s="22">
        <v>1</v>
      </c>
      <c r="M21" s="398">
        <v>3831.0340000000001</v>
      </c>
      <c r="N21" s="49">
        <v>12</v>
      </c>
      <c r="O21" s="43"/>
      <c r="P21" s="43"/>
      <c r="Q21" s="10"/>
      <c r="R21" s="10"/>
      <c r="S21" s="10"/>
      <c r="T21" s="10"/>
      <c r="U21" s="10"/>
      <c r="V21" s="10"/>
      <c r="W21" s="10"/>
      <c r="X21" s="10"/>
      <c r="Y21" s="10"/>
    </row>
    <row r="22" spans="1:25" customFormat="1" ht="15.75" customHeight="1" x14ac:dyDescent="0.3">
      <c r="A22" s="10"/>
      <c r="B22" s="9" t="s">
        <v>303</v>
      </c>
      <c r="C22" s="10"/>
      <c r="D22" s="10"/>
      <c r="E22" s="10"/>
      <c r="F22" s="10"/>
      <c r="G22" s="36"/>
      <c r="H22" s="82" t="s">
        <v>1420</v>
      </c>
      <c r="I22" s="22">
        <v>7</v>
      </c>
      <c r="J22" s="22">
        <v>4</v>
      </c>
      <c r="K22" s="22"/>
      <c r="L22" s="22">
        <v>3</v>
      </c>
      <c r="M22" s="398">
        <v>3839.0129999999999</v>
      </c>
      <c r="N22" s="49">
        <v>8</v>
      </c>
      <c r="O22" s="43"/>
      <c r="P22" s="43"/>
      <c r="Q22" s="10"/>
      <c r="R22" s="10"/>
      <c r="S22" s="10"/>
      <c r="T22" s="10"/>
      <c r="U22" s="10"/>
      <c r="V22" s="10"/>
      <c r="W22" s="10"/>
      <c r="X22" s="10"/>
      <c r="Y22" s="10"/>
    </row>
    <row r="23" spans="1:25" customFormat="1" ht="15.75" customHeight="1" x14ac:dyDescent="0.3">
      <c r="A23" s="10"/>
      <c r="B23" s="10"/>
      <c r="C23" s="10"/>
      <c r="D23" s="10"/>
      <c r="E23" s="36"/>
      <c r="F23" s="10"/>
      <c r="G23" s="36"/>
      <c r="H23" s="82" t="s">
        <v>1424</v>
      </c>
      <c r="I23" s="22">
        <v>7</v>
      </c>
      <c r="J23" s="22">
        <v>3</v>
      </c>
      <c r="K23" s="22"/>
      <c r="L23" s="22">
        <v>4</v>
      </c>
      <c r="M23" s="398">
        <v>3708.0350000000003</v>
      </c>
      <c r="N23" s="49">
        <v>6</v>
      </c>
      <c r="O23" s="43"/>
      <c r="P23" s="43"/>
      <c r="Q23" s="10"/>
      <c r="R23" s="10"/>
      <c r="S23" s="10"/>
      <c r="T23" s="10"/>
      <c r="U23" s="10"/>
      <c r="V23" s="10"/>
      <c r="W23" s="10"/>
      <c r="X23" s="10"/>
      <c r="Y23" s="10"/>
    </row>
    <row r="24" spans="1:25" customFormat="1" ht="15.75" customHeight="1" x14ac:dyDescent="0.3">
      <c r="A24" s="10"/>
      <c r="B24" s="10"/>
      <c r="C24" s="10"/>
      <c r="D24" s="10"/>
      <c r="E24" s="36"/>
      <c r="F24" s="10"/>
      <c r="G24" s="36"/>
      <c r="H24" s="82" t="s">
        <v>1425</v>
      </c>
      <c r="I24" s="22">
        <v>7</v>
      </c>
      <c r="J24" s="22">
        <v>2</v>
      </c>
      <c r="K24" s="22"/>
      <c r="L24" s="22">
        <v>5</v>
      </c>
      <c r="M24" s="398">
        <v>3745</v>
      </c>
      <c r="N24" s="49">
        <v>4</v>
      </c>
      <c r="O24" s="43"/>
      <c r="P24" s="43"/>
      <c r="Q24" s="10"/>
      <c r="R24" s="10"/>
      <c r="S24" s="10"/>
      <c r="T24" s="10"/>
      <c r="U24" s="10"/>
      <c r="V24" s="10"/>
      <c r="W24" s="10"/>
      <c r="X24" s="10"/>
      <c r="Y24" s="10"/>
    </row>
    <row r="25" spans="1:25" customFormat="1" ht="15.75" customHeight="1" x14ac:dyDescent="0.3">
      <c r="A25" s="10"/>
      <c r="B25" s="10"/>
      <c r="C25" s="10"/>
      <c r="D25" s="10"/>
      <c r="E25" s="36"/>
      <c r="F25" s="10"/>
      <c r="G25" s="36"/>
      <c r="H25" s="83" t="s">
        <v>1422</v>
      </c>
      <c r="I25" s="32">
        <v>7</v>
      </c>
      <c r="J25" s="32"/>
      <c r="K25" s="32"/>
      <c r="L25" s="32">
        <v>7</v>
      </c>
      <c r="M25" s="399">
        <v>2660.027</v>
      </c>
      <c r="N25" s="52">
        <v>0</v>
      </c>
      <c r="O25" s="43"/>
      <c r="P25" s="43"/>
      <c r="Q25" s="10"/>
      <c r="R25" s="10"/>
      <c r="S25" s="10"/>
      <c r="T25" s="10"/>
      <c r="U25" s="10"/>
      <c r="V25" s="10"/>
      <c r="W25" s="10"/>
      <c r="X25" s="10"/>
      <c r="Y25" s="10"/>
    </row>
    <row r="26" spans="1:25" customFormat="1" ht="15.75" customHeight="1" x14ac:dyDescent="0.3">
      <c r="A26" s="10"/>
      <c r="B26" s="10"/>
      <c r="C26" s="10"/>
      <c r="D26" s="10"/>
      <c r="E26" s="36"/>
      <c r="F26" s="10"/>
      <c r="G26" s="36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</row>
    <row r="27" spans="1:25" customFormat="1" ht="15.75" customHeight="1" x14ac:dyDescent="0.3">
      <c r="A27" s="10" t="s">
        <v>1265</v>
      </c>
      <c r="B27" s="10"/>
      <c r="C27" s="10"/>
      <c r="D27" s="10"/>
      <c r="E27" s="36"/>
      <c r="F27" s="10"/>
      <c r="G27" s="36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</row>
    <row r="28" spans="1:25" customFormat="1" ht="15.75" customHeight="1" x14ac:dyDescent="0.3">
      <c r="G28" s="65"/>
      <c r="Q28" s="10"/>
      <c r="R28" s="10"/>
      <c r="S28" s="10"/>
      <c r="T28" s="10"/>
      <c r="U28" s="10"/>
      <c r="V28" s="10"/>
      <c r="W28" s="10"/>
      <c r="X28" s="10"/>
      <c r="Y28" s="10"/>
    </row>
    <row r="29" spans="1:25" customFormat="1" ht="15.75" customHeight="1" x14ac:dyDescent="0.3">
      <c r="A29" s="10" t="s">
        <v>1266</v>
      </c>
      <c r="B29" s="10"/>
      <c r="C29" s="10"/>
      <c r="D29" s="10"/>
      <c r="E29" s="91" t="s">
        <v>166</v>
      </c>
      <c r="F29" s="10"/>
      <c r="G29" s="10"/>
      <c r="Q29" s="10"/>
      <c r="R29" s="10"/>
      <c r="S29" s="10"/>
      <c r="T29" s="10"/>
      <c r="U29" s="10"/>
      <c r="V29" s="10"/>
      <c r="W29" s="10"/>
      <c r="X29" s="10"/>
      <c r="Y29" s="10"/>
    </row>
    <row r="30" spans="1:25" customFormat="1" ht="15.75" customHeight="1" x14ac:dyDescent="0.3">
      <c r="A30" s="10" t="s">
        <v>167</v>
      </c>
      <c r="B30" s="10"/>
      <c r="C30" s="10"/>
      <c r="D30" s="10"/>
      <c r="E30" s="10"/>
      <c r="F30" s="10"/>
      <c r="G30" s="36"/>
      <c r="Q30" s="43"/>
      <c r="R30" s="43"/>
      <c r="S30" s="43"/>
      <c r="T30" s="43"/>
      <c r="U30" s="10"/>
      <c r="V30" s="10"/>
      <c r="W30" s="10"/>
      <c r="X30" s="10"/>
      <c r="Y30" s="10"/>
    </row>
    <row r="31" spans="1:25" customFormat="1" ht="15.75" customHeight="1" x14ac:dyDescent="0.3">
      <c r="G31" s="65"/>
      <c r="Q31" s="43"/>
      <c r="R31" s="43"/>
      <c r="S31" s="43"/>
      <c r="T31" s="43"/>
      <c r="U31" s="10"/>
      <c r="V31" s="10"/>
      <c r="W31" s="10"/>
      <c r="X31" s="10"/>
      <c r="Y31" s="10"/>
    </row>
    <row r="32" spans="1:25" customFormat="1" ht="15.75" customHeight="1" x14ac:dyDescent="0.3">
      <c r="G32" s="65"/>
      <c r="Q32" s="43"/>
      <c r="R32" s="43"/>
      <c r="S32" s="43"/>
      <c r="T32" s="43"/>
      <c r="U32" s="10"/>
      <c r="V32" s="10"/>
      <c r="W32" s="10"/>
      <c r="X32" s="10"/>
      <c r="Y32" s="10"/>
    </row>
    <row r="33" spans="7:25" customFormat="1" ht="15.75" customHeight="1" x14ac:dyDescent="0.3">
      <c r="G33" s="65"/>
      <c r="Q33" s="43"/>
      <c r="R33" s="43"/>
      <c r="S33" s="43"/>
      <c r="T33" s="43"/>
      <c r="U33" s="10"/>
      <c r="V33" s="10"/>
      <c r="W33" s="10"/>
      <c r="X33" s="10"/>
      <c r="Y33" s="10"/>
    </row>
    <row r="34" spans="7:25" customFormat="1" ht="15.75" customHeight="1" x14ac:dyDescent="0.3">
      <c r="G34" s="65"/>
      <c r="Q34" s="43"/>
      <c r="R34" s="43"/>
      <c r="S34" s="43"/>
      <c r="T34" s="43"/>
      <c r="U34" s="10"/>
      <c r="V34" s="10"/>
      <c r="W34" s="10"/>
      <c r="X34" s="10"/>
      <c r="Y34" s="10"/>
    </row>
    <row r="35" spans="7:25" customFormat="1" ht="15.75" customHeight="1" x14ac:dyDescent="0.3">
      <c r="G35" s="65"/>
      <c r="Q35" s="43"/>
      <c r="R35" s="43"/>
      <c r="S35" s="43"/>
      <c r="T35" s="43"/>
      <c r="U35" s="10"/>
      <c r="V35" s="10"/>
      <c r="W35" s="10"/>
      <c r="X35" s="10"/>
      <c r="Y35" s="10"/>
    </row>
    <row r="36" spans="7:25" customFormat="1" ht="15.75" customHeight="1" x14ac:dyDescent="0.3">
      <c r="G36" s="65"/>
      <c r="Q36" s="43"/>
      <c r="R36" s="43"/>
      <c r="S36" s="43"/>
      <c r="T36" s="43"/>
      <c r="U36" s="10"/>
      <c r="V36" s="10"/>
      <c r="W36" s="10"/>
      <c r="X36" s="10"/>
      <c r="Y36" s="10"/>
    </row>
    <row r="37" spans="7:25" customFormat="1" ht="15.75" customHeight="1" x14ac:dyDescent="0.3">
      <c r="G37" s="65"/>
      <c r="Q37" s="43"/>
      <c r="R37" s="43"/>
      <c r="S37" s="43"/>
      <c r="T37" s="43"/>
      <c r="U37" s="10"/>
      <c r="V37" s="10"/>
      <c r="W37" s="10"/>
      <c r="X37" s="10"/>
      <c r="Y37" s="10"/>
    </row>
    <row r="38" spans="7:25" customFormat="1" ht="15.75" customHeight="1" x14ac:dyDescent="0.3">
      <c r="G38" s="65"/>
      <c r="Q38" s="43"/>
      <c r="R38" s="43"/>
      <c r="S38" s="43"/>
      <c r="T38" s="43"/>
      <c r="U38" s="10"/>
      <c r="V38" s="10"/>
      <c r="W38" s="10"/>
      <c r="X38" s="10"/>
      <c r="Y38" s="10"/>
    </row>
    <row r="39" spans="7:25" customFormat="1" ht="15.75" customHeight="1" x14ac:dyDescent="0.3">
      <c r="G39" s="65"/>
      <c r="Q39" s="43"/>
      <c r="R39" s="43"/>
      <c r="S39" s="43"/>
      <c r="T39" s="43"/>
      <c r="U39" s="10"/>
      <c r="V39" s="10"/>
      <c r="W39" s="10"/>
      <c r="X39" s="10"/>
      <c r="Y39" s="10"/>
    </row>
    <row r="40" spans="7:25" customFormat="1" ht="15.75" customHeight="1" x14ac:dyDescent="0.3">
      <c r="G40" s="65"/>
      <c r="Q40" s="43"/>
      <c r="R40" s="43"/>
      <c r="S40" s="43"/>
      <c r="T40" s="43"/>
      <c r="U40" s="10"/>
      <c r="V40" s="10"/>
      <c r="W40" s="10"/>
      <c r="X40" s="10"/>
      <c r="Y40" s="10"/>
    </row>
    <row r="41" spans="7:25" customFormat="1" ht="15.75" customHeight="1" x14ac:dyDescent="0.3">
      <c r="G41" s="65"/>
      <c r="Q41" s="43"/>
      <c r="R41" s="43"/>
      <c r="S41" s="43"/>
      <c r="T41" s="43"/>
      <c r="U41" s="10"/>
      <c r="V41" s="10"/>
      <c r="W41" s="10"/>
      <c r="X41" s="10"/>
      <c r="Y41" s="10"/>
    </row>
    <row r="42" spans="7:25" customFormat="1" ht="15.75" customHeight="1" x14ac:dyDescent="0.3">
      <c r="G42" s="65"/>
      <c r="Q42" s="43"/>
      <c r="R42" s="43"/>
      <c r="S42" s="43"/>
      <c r="T42" s="43"/>
      <c r="U42" s="10"/>
      <c r="V42" s="10"/>
      <c r="W42" s="10"/>
      <c r="X42" s="10"/>
      <c r="Y42" s="10"/>
    </row>
    <row r="43" spans="7:25" customFormat="1" ht="15.75" customHeight="1" x14ac:dyDescent="0.3">
      <c r="G43" s="65"/>
      <c r="Q43" s="43"/>
      <c r="R43" s="43"/>
      <c r="S43" s="43"/>
      <c r="T43" s="43"/>
      <c r="U43" s="10"/>
      <c r="V43" s="10"/>
      <c r="W43" s="10"/>
      <c r="X43" s="10"/>
      <c r="Y43" s="10"/>
    </row>
    <row r="44" spans="7:25" customFormat="1" ht="15.75" customHeight="1" x14ac:dyDescent="0.3">
      <c r="G44" s="65"/>
      <c r="Q44" s="43"/>
      <c r="R44" s="43"/>
      <c r="S44" s="43"/>
      <c r="T44" s="43"/>
      <c r="U44" s="10"/>
      <c r="V44" s="10"/>
      <c r="W44" s="10"/>
      <c r="X44" s="10"/>
      <c r="Y44" s="10"/>
    </row>
    <row r="45" spans="7:25" customFormat="1" ht="15.75" customHeight="1" x14ac:dyDescent="0.3">
      <c r="G45" s="65"/>
      <c r="Q45" s="10"/>
      <c r="R45" s="10"/>
      <c r="S45" s="10"/>
      <c r="T45" s="10"/>
      <c r="U45" s="10"/>
      <c r="V45" s="10"/>
      <c r="W45" s="10"/>
      <c r="X45" s="10"/>
      <c r="Y45" s="10"/>
    </row>
    <row r="46" spans="7:25" customFormat="1" ht="15.75" customHeight="1" x14ac:dyDescent="0.3">
      <c r="G46" s="65"/>
      <c r="Q46" s="10"/>
      <c r="R46" s="10"/>
      <c r="S46" s="10"/>
      <c r="T46" s="10"/>
      <c r="U46" s="10"/>
      <c r="V46" s="10"/>
      <c r="W46" s="10"/>
      <c r="X46" s="10"/>
      <c r="Y46" s="10"/>
    </row>
    <row r="47" spans="7:25" customFormat="1" ht="15.75" customHeight="1" x14ac:dyDescent="0.3">
      <c r="G47" s="65"/>
      <c r="Q47" s="10"/>
      <c r="R47" s="10"/>
      <c r="S47" s="10"/>
      <c r="T47" s="10"/>
      <c r="U47" s="10"/>
      <c r="V47" s="10"/>
      <c r="W47" s="10"/>
      <c r="X47" s="10"/>
      <c r="Y47" s="10"/>
    </row>
    <row r="48" spans="7:25" customFormat="1" ht="15.75" customHeight="1" x14ac:dyDescent="0.3">
      <c r="G48" s="65"/>
      <c r="Q48" s="10"/>
      <c r="R48" s="10"/>
      <c r="S48" s="10"/>
      <c r="T48" s="10"/>
      <c r="U48" s="10"/>
      <c r="V48" s="10"/>
      <c r="W48" s="10"/>
      <c r="X48" s="10"/>
      <c r="Y48" s="10"/>
    </row>
    <row r="49" spans="1:25" customFormat="1" ht="15.75" customHeight="1" x14ac:dyDescent="0.3">
      <c r="G49" s="65"/>
      <c r="Q49" s="10"/>
      <c r="R49" s="10"/>
      <c r="S49" s="10"/>
      <c r="T49" s="10"/>
      <c r="U49" s="10"/>
      <c r="V49" s="10"/>
      <c r="W49" s="10"/>
      <c r="X49" s="10"/>
      <c r="Y49" s="10"/>
    </row>
    <row r="50" spans="1:25" customFormat="1" ht="15.75" customHeight="1" x14ac:dyDescent="0.3">
      <c r="G50" s="65"/>
      <c r="Q50" s="10"/>
      <c r="R50" s="10"/>
      <c r="S50" s="10"/>
      <c r="T50" s="10"/>
      <c r="U50" s="10"/>
      <c r="V50" s="10"/>
      <c r="W50" s="10"/>
      <c r="X50" s="10"/>
      <c r="Y50" s="10"/>
    </row>
    <row r="51" spans="1:25" customFormat="1" ht="15.75" customHeight="1" x14ac:dyDescent="0.3">
      <c r="G51" s="65"/>
      <c r="Q51" s="10"/>
      <c r="R51" s="10"/>
      <c r="S51" s="10"/>
      <c r="T51" s="10"/>
      <c r="U51" s="10"/>
      <c r="V51" s="10"/>
      <c r="W51" s="10"/>
      <c r="X51" s="10"/>
      <c r="Y51" s="10"/>
    </row>
    <row r="52" spans="1:25" customFormat="1" ht="15.75" customHeight="1" x14ac:dyDescent="0.3">
      <c r="G52" s="65"/>
      <c r="Q52" s="10"/>
      <c r="R52" s="10"/>
      <c r="S52" s="10"/>
      <c r="T52" s="10"/>
      <c r="U52" s="10"/>
      <c r="V52" s="10"/>
      <c r="W52" s="10"/>
      <c r="X52" s="10"/>
      <c r="Y52" s="10"/>
    </row>
    <row r="53" spans="1:25" customFormat="1" ht="15.75" customHeight="1" x14ac:dyDescent="0.3">
      <c r="A53" s="10"/>
      <c r="B53" s="10"/>
      <c r="C53" s="10"/>
      <c r="D53" s="10"/>
      <c r="E53" s="10"/>
      <c r="F53" s="10"/>
      <c r="G53" s="36"/>
      <c r="H53" s="10"/>
      <c r="I53" s="71"/>
      <c r="J53" s="71"/>
      <c r="K53" s="71"/>
      <c r="L53" s="71"/>
      <c r="M53" s="71"/>
      <c r="N53" s="71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spans="1:25" customFormat="1" ht="15.75" customHeight="1" x14ac:dyDescent="0.3">
      <c r="A54" s="10"/>
      <c r="B54" s="10"/>
      <c r="C54" s="10"/>
      <c r="D54" s="10"/>
      <c r="E54" s="10"/>
      <c r="F54" s="10"/>
      <c r="G54" s="36"/>
      <c r="H54" s="10"/>
      <c r="I54" s="71"/>
      <c r="J54" s="71"/>
      <c r="K54" s="71"/>
      <c r="L54" s="71"/>
      <c r="M54" s="71"/>
      <c r="N54" s="71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</row>
    <row r="55" spans="1:25" customFormat="1" ht="15.75" customHeight="1" x14ac:dyDescent="0.3">
      <c r="A55" s="71"/>
      <c r="B55" s="71"/>
      <c r="C55" s="71"/>
      <c r="D55" s="71"/>
      <c r="E55" s="71"/>
      <c r="F55" s="71"/>
      <c r="G55" s="349"/>
      <c r="H55" s="71"/>
      <c r="I55" s="71"/>
      <c r="J55" s="71"/>
      <c r="K55" s="71"/>
      <c r="L55" s="71"/>
      <c r="M55" s="71"/>
      <c r="N55" s="71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</row>
    <row r="56" spans="1:25" customFormat="1" ht="15.75" customHeight="1" x14ac:dyDescent="0.3">
      <c r="A56" s="71"/>
      <c r="B56" s="71"/>
      <c r="C56" s="71"/>
      <c r="D56" s="71"/>
      <c r="E56" s="71"/>
      <c r="F56" s="71"/>
      <c r="G56" s="349"/>
      <c r="H56" s="71"/>
      <c r="I56" s="71"/>
      <c r="J56" s="71"/>
      <c r="K56" s="71"/>
      <c r="L56" s="71"/>
      <c r="M56" s="71"/>
      <c r="N56" s="71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</row>
    <row r="57" spans="1:25" customFormat="1" ht="15.75" customHeight="1" x14ac:dyDescent="0.3">
      <c r="A57" s="71"/>
      <c r="B57" s="71"/>
      <c r="C57" s="71"/>
      <c r="D57" s="71"/>
      <c r="E57" s="71"/>
      <c r="F57" s="71"/>
      <c r="G57" s="349"/>
      <c r="H57" s="71"/>
      <c r="I57" s="71"/>
      <c r="J57" s="71"/>
      <c r="K57" s="71"/>
      <c r="L57" s="71"/>
      <c r="M57" s="71"/>
      <c r="N57" s="71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</row>
    <row r="58" spans="1:25" customFormat="1" ht="15.75" customHeight="1" x14ac:dyDescent="0.3">
      <c r="A58" s="71"/>
      <c r="B58" s="71"/>
      <c r="C58" s="71"/>
      <c r="D58" s="71"/>
      <c r="E58" s="71"/>
      <c r="F58" s="71"/>
      <c r="G58" s="349"/>
      <c r="H58" s="71"/>
      <c r="I58" s="71"/>
      <c r="J58" s="71"/>
      <c r="K58" s="71"/>
      <c r="L58" s="71"/>
      <c r="M58" s="71"/>
      <c r="N58" s="71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</row>
    <row r="59" spans="1:25" customFormat="1" ht="15.75" customHeight="1" x14ac:dyDescent="0.3">
      <c r="A59" s="71"/>
      <c r="B59" s="71"/>
      <c r="C59" s="71"/>
      <c r="D59" s="71"/>
      <c r="E59" s="71"/>
      <c r="F59" s="71"/>
      <c r="G59" s="349"/>
      <c r="H59" s="71"/>
      <c r="I59" s="71"/>
      <c r="J59" s="71"/>
      <c r="K59" s="71"/>
      <c r="L59" s="71"/>
      <c r="M59" s="71"/>
      <c r="N59" s="71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</row>
    <row r="60" spans="1:25" customFormat="1" ht="15.75" customHeight="1" x14ac:dyDescent="0.3">
      <c r="A60" s="71"/>
      <c r="B60" s="71"/>
      <c r="C60" s="71"/>
      <c r="D60" s="71"/>
      <c r="E60" s="71"/>
      <c r="F60" s="71"/>
      <c r="G60" s="349"/>
      <c r="H60" s="71"/>
      <c r="I60" s="71"/>
      <c r="J60" s="71"/>
      <c r="K60" s="71"/>
      <c r="L60" s="71"/>
      <c r="M60" s="71"/>
      <c r="N60" s="71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</row>
    <row r="61" spans="1:25" customFormat="1" ht="15.75" customHeight="1" x14ac:dyDescent="0.3">
      <c r="A61" s="71"/>
      <c r="B61" s="71"/>
      <c r="C61" s="71"/>
      <c r="D61" s="71"/>
      <c r="E61" s="71"/>
      <c r="F61" s="71"/>
      <c r="G61" s="349"/>
      <c r="H61" s="71"/>
      <c r="I61" s="71"/>
      <c r="J61" s="71"/>
      <c r="K61" s="71"/>
      <c r="L61" s="71"/>
      <c r="M61" s="71"/>
      <c r="N61" s="71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</row>
    <row r="62" spans="1:25" customFormat="1" ht="15.75" customHeight="1" x14ac:dyDescent="0.3">
      <c r="A62" s="71"/>
      <c r="B62" s="71"/>
      <c r="C62" s="71"/>
      <c r="D62" s="71"/>
      <c r="E62" s="71"/>
      <c r="F62" s="71"/>
      <c r="G62" s="349"/>
      <c r="H62" s="71"/>
      <c r="I62" s="71"/>
      <c r="J62" s="71"/>
      <c r="K62" s="71"/>
      <c r="L62" s="71"/>
      <c r="M62" s="71"/>
      <c r="N62" s="71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</row>
    <row r="63" spans="1:25" customFormat="1" ht="15.75" customHeight="1" x14ac:dyDescent="0.3">
      <c r="A63" s="71"/>
      <c r="B63" s="71"/>
      <c r="C63" s="71"/>
      <c r="D63" s="71"/>
      <c r="E63" s="71"/>
      <c r="F63" s="71"/>
      <c r="G63" s="349"/>
      <c r="H63" s="71"/>
      <c r="I63" s="71"/>
      <c r="J63" s="71"/>
      <c r="K63" s="71"/>
      <c r="L63" s="71"/>
      <c r="M63" s="71"/>
      <c r="N63" s="71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</row>
    <row r="64" spans="1:25" customFormat="1" ht="15.75" customHeight="1" x14ac:dyDescent="0.3">
      <c r="A64" s="71"/>
      <c r="B64" s="71"/>
      <c r="C64" s="71"/>
      <c r="D64" s="71"/>
      <c r="E64" s="71"/>
      <c r="F64" s="71"/>
      <c r="G64" s="349"/>
      <c r="H64" s="71"/>
      <c r="I64" s="71"/>
      <c r="J64" s="71"/>
      <c r="K64" s="71"/>
      <c r="L64" s="71"/>
      <c r="M64" s="71"/>
      <c r="N64" s="71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</row>
    <row r="65" spans="1:25" customFormat="1" ht="15.75" customHeight="1" x14ac:dyDescent="0.3">
      <c r="A65" s="71"/>
      <c r="B65" s="71"/>
      <c r="C65" s="71"/>
      <c r="D65" s="71"/>
      <c r="E65" s="71"/>
      <c r="F65" s="71"/>
      <c r="G65" s="349"/>
      <c r="H65" s="71"/>
      <c r="I65" s="71"/>
      <c r="J65" s="71"/>
      <c r="K65" s="71"/>
      <c r="L65" s="71"/>
      <c r="M65" s="71"/>
      <c r="N65" s="71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</row>
    <row r="66" spans="1:25" customFormat="1" ht="15.75" customHeight="1" x14ac:dyDescent="0.3">
      <c r="A66" s="71"/>
      <c r="B66" s="71"/>
      <c r="C66" s="71"/>
      <c r="D66" s="71"/>
      <c r="E66" s="71"/>
      <c r="F66" s="71"/>
      <c r="G66" s="349"/>
      <c r="H66" s="71"/>
      <c r="I66" s="71"/>
      <c r="J66" s="71"/>
      <c r="K66" s="71"/>
      <c r="L66" s="71"/>
      <c r="M66" s="71"/>
      <c r="N66" s="71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</row>
    <row r="67" spans="1:25" customFormat="1" ht="15.75" customHeight="1" x14ac:dyDescent="0.3">
      <c r="A67" s="71"/>
      <c r="B67" s="71"/>
      <c r="C67" s="71"/>
      <c r="D67" s="71"/>
      <c r="E67" s="71"/>
      <c r="F67" s="71"/>
      <c r="G67" s="349"/>
      <c r="H67" s="71"/>
      <c r="I67" s="71"/>
      <c r="J67" s="71"/>
      <c r="K67" s="71"/>
      <c r="L67" s="71"/>
      <c r="M67" s="71"/>
      <c r="N67" s="71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</row>
    <row r="68" spans="1:25" customFormat="1" ht="15.75" customHeight="1" x14ac:dyDescent="0.3">
      <c r="A68" s="71"/>
      <c r="B68" s="71"/>
      <c r="C68" s="71"/>
      <c r="D68" s="71"/>
      <c r="E68" s="71"/>
      <c r="F68" s="71"/>
      <c r="G68" s="349"/>
      <c r="H68" s="71"/>
      <c r="I68" s="71"/>
      <c r="J68" s="71"/>
      <c r="K68" s="71"/>
      <c r="L68" s="71"/>
      <c r="M68" s="71"/>
      <c r="N68" s="71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</row>
    <row r="69" spans="1:25" customFormat="1" ht="15.75" customHeight="1" x14ac:dyDescent="0.3">
      <c r="A69" s="71"/>
      <c r="B69" s="71"/>
      <c r="C69" s="71"/>
      <c r="D69" s="71"/>
      <c r="E69" s="71"/>
      <c r="F69" s="71"/>
      <c r="G69" s="349"/>
      <c r="H69" s="71"/>
      <c r="I69" s="71"/>
      <c r="J69" s="71"/>
      <c r="K69" s="71"/>
      <c r="L69" s="71"/>
      <c r="M69" s="71"/>
      <c r="N69" s="71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</row>
    <row r="70" spans="1:25" customFormat="1" ht="15.75" customHeight="1" x14ac:dyDescent="0.3">
      <c r="A70" s="71"/>
      <c r="B70" s="71"/>
      <c r="C70" s="71"/>
      <c r="D70" s="71"/>
      <c r="E70" s="71"/>
      <c r="F70" s="71"/>
      <c r="G70" s="349"/>
      <c r="H70" s="71"/>
      <c r="I70" s="71"/>
      <c r="J70" s="71"/>
      <c r="K70" s="71"/>
      <c r="L70" s="71"/>
      <c r="M70" s="71"/>
      <c r="N70" s="71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</row>
    <row r="71" spans="1:25" customFormat="1" ht="15.75" customHeight="1" x14ac:dyDescent="0.3">
      <c r="A71" s="71"/>
      <c r="B71" s="71"/>
      <c r="C71" s="71"/>
      <c r="D71" s="71"/>
      <c r="E71" s="71"/>
      <c r="F71" s="71"/>
      <c r="G71" s="349"/>
      <c r="H71" s="71"/>
      <c r="I71" s="71"/>
      <c r="J71" s="71"/>
      <c r="K71" s="71"/>
      <c r="L71" s="71"/>
      <c r="M71" s="71"/>
      <c r="N71" s="71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</row>
    <row r="72" spans="1:25" customFormat="1" ht="15.75" customHeight="1" x14ac:dyDescent="0.3">
      <c r="A72" s="71"/>
      <c r="B72" s="71"/>
      <c r="C72" s="71"/>
      <c r="D72" s="71"/>
      <c r="E72" s="71"/>
      <c r="F72" s="71"/>
      <c r="G72" s="349"/>
      <c r="H72" s="71"/>
      <c r="I72" s="71"/>
      <c r="J72" s="71"/>
      <c r="K72" s="71"/>
      <c r="L72" s="71"/>
      <c r="M72" s="71"/>
      <c r="N72" s="71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</row>
    <row r="73" spans="1:25" customFormat="1" ht="15.75" customHeight="1" x14ac:dyDescent="0.3">
      <c r="A73" s="71"/>
      <c r="B73" s="71"/>
      <c r="C73" s="71"/>
      <c r="D73" s="71"/>
      <c r="E73" s="71"/>
      <c r="F73" s="71"/>
      <c r="G73" s="349"/>
      <c r="H73" s="71"/>
      <c r="I73" s="71"/>
      <c r="J73" s="71"/>
      <c r="K73" s="71"/>
      <c r="L73" s="71"/>
      <c r="M73" s="71"/>
      <c r="N73" s="71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</row>
    <row r="74" spans="1:25" customFormat="1" ht="15.75" customHeight="1" x14ac:dyDescent="0.3">
      <c r="A74" s="71"/>
      <c r="B74" s="71"/>
      <c r="C74" s="71"/>
      <c r="D74" s="71"/>
      <c r="E74" s="71"/>
      <c r="F74" s="71"/>
      <c r="G74" s="349"/>
      <c r="H74" s="71"/>
      <c r="I74" s="71"/>
      <c r="J74" s="71"/>
      <c r="K74" s="71"/>
      <c r="L74" s="71"/>
      <c r="M74" s="71"/>
      <c r="N74" s="71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</row>
    <row r="75" spans="1:25" customFormat="1" ht="15.75" customHeight="1" x14ac:dyDescent="0.3">
      <c r="A75" s="71"/>
      <c r="B75" s="71"/>
      <c r="C75" s="71"/>
      <c r="D75" s="71"/>
      <c r="E75" s="71"/>
      <c r="F75" s="71"/>
      <c r="G75" s="349"/>
      <c r="H75" s="71"/>
      <c r="I75" s="71"/>
      <c r="J75" s="71"/>
      <c r="K75" s="71"/>
      <c r="L75" s="71"/>
      <c r="M75" s="71"/>
      <c r="N75" s="71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</row>
    <row r="76" spans="1:25" customFormat="1" ht="15.75" customHeight="1" x14ac:dyDescent="0.3">
      <c r="A76" s="71"/>
      <c r="B76" s="71"/>
      <c r="C76" s="71"/>
      <c r="D76" s="71"/>
      <c r="E76" s="71"/>
      <c r="F76" s="71"/>
      <c r="G76" s="349"/>
      <c r="H76" s="71"/>
      <c r="I76" s="71"/>
      <c r="J76" s="71"/>
      <c r="K76" s="71"/>
      <c r="L76" s="71"/>
      <c r="M76" s="71"/>
      <c r="N76" s="71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</row>
    <row r="77" spans="1:25" customFormat="1" ht="15.75" customHeight="1" x14ac:dyDescent="0.3">
      <c r="A77" s="71"/>
      <c r="B77" s="71"/>
      <c r="C77" s="71"/>
      <c r="D77" s="71"/>
      <c r="E77" s="71"/>
      <c r="F77" s="71"/>
      <c r="G77" s="349"/>
      <c r="H77" s="71"/>
      <c r="I77" s="71"/>
      <c r="J77" s="71"/>
      <c r="K77" s="71"/>
      <c r="L77" s="71"/>
      <c r="M77" s="71"/>
      <c r="N77" s="71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</row>
    <row r="78" spans="1:25" customFormat="1" ht="15.75" customHeight="1" x14ac:dyDescent="0.3">
      <c r="A78" s="71"/>
      <c r="B78" s="71"/>
      <c r="C78" s="71"/>
      <c r="D78" s="71"/>
      <c r="E78" s="71"/>
      <c r="F78" s="71"/>
      <c r="G78" s="349"/>
      <c r="H78" s="71"/>
      <c r="I78" s="71"/>
      <c r="J78" s="71"/>
      <c r="K78" s="71"/>
      <c r="L78" s="71"/>
      <c r="M78" s="71"/>
      <c r="N78" s="71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</row>
    <row r="79" spans="1:25" customFormat="1" ht="15.75" customHeight="1" x14ac:dyDescent="0.3">
      <c r="A79" s="71"/>
      <c r="B79" s="71"/>
      <c r="C79" s="71"/>
      <c r="D79" s="71"/>
      <c r="E79" s="71"/>
      <c r="F79" s="71"/>
      <c r="G79" s="349"/>
      <c r="H79" s="71"/>
      <c r="I79" s="71"/>
      <c r="J79" s="71"/>
      <c r="K79" s="71"/>
      <c r="L79" s="71"/>
      <c r="M79" s="71"/>
      <c r="N79" s="71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</row>
    <row r="80" spans="1:25" customFormat="1" ht="15.75" customHeight="1" x14ac:dyDescent="0.3">
      <c r="A80" s="71"/>
      <c r="B80" s="71"/>
      <c r="C80" s="71"/>
      <c r="D80" s="71"/>
      <c r="E80" s="71"/>
      <c r="F80" s="71"/>
      <c r="G80" s="349"/>
      <c r="H80" s="71"/>
      <c r="I80" s="71"/>
      <c r="J80" s="71"/>
      <c r="K80" s="71"/>
      <c r="L80" s="71"/>
      <c r="M80" s="71"/>
      <c r="N80" s="71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</row>
    <row r="81" spans="1:25" customFormat="1" ht="15.75" customHeight="1" x14ac:dyDescent="0.3">
      <c r="A81" s="71"/>
      <c r="B81" s="71"/>
      <c r="C81" s="71"/>
      <c r="D81" s="71"/>
      <c r="E81" s="71"/>
      <c r="F81" s="71"/>
      <c r="G81" s="349"/>
      <c r="H81" s="71"/>
      <c r="I81" s="71"/>
      <c r="J81" s="71"/>
      <c r="K81" s="71"/>
      <c r="L81" s="71"/>
      <c r="M81" s="71"/>
      <c r="N81" s="71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</row>
    <row r="82" spans="1:25" customFormat="1" ht="15.75" customHeight="1" x14ac:dyDescent="0.3">
      <c r="A82" s="71"/>
      <c r="B82" s="71"/>
      <c r="C82" s="71"/>
      <c r="D82" s="71"/>
      <c r="E82" s="71"/>
      <c r="F82" s="71"/>
      <c r="G82" s="349"/>
      <c r="H82" s="71"/>
      <c r="I82" s="71"/>
      <c r="J82" s="71"/>
      <c r="K82" s="71"/>
      <c r="L82" s="71"/>
      <c r="M82" s="71"/>
      <c r="N82" s="71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</row>
    <row r="83" spans="1:25" customFormat="1" ht="15.75" customHeight="1" x14ac:dyDescent="0.3">
      <c r="A83" s="71"/>
      <c r="B83" s="71"/>
      <c r="C83" s="71"/>
      <c r="D83" s="71"/>
      <c r="E83" s="71"/>
      <c r="F83" s="71"/>
      <c r="G83" s="349"/>
      <c r="H83" s="71"/>
      <c r="I83" s="71"/>
      <c r="J83" s="71"/>
      <c r="K83" s="71"/>
      <c r="L83" s="71"/>
      <c r="M83" s="71"/>
      <c r="N83" s="71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</row>
    <row r="84" spans="1:25" customFormat="1" ht="15.75" customHeight="1" x14ac:dyDescent="0.3">
      <c r="A84" s="71"/>
      <c r="B84" s="71"/>
      <c r="C84" s="71"/>
      <c r="D84" s="71"/>
      <c r="E84" s="71"/>
      <c r="F84" s="71"/>
      <c r="G84" s="349"/>
      <c r="H84" s="71"/>
      <c r="I84" s="71"/>
      <c r="J84" s="71"/>
      <c r="K84" s="71"/>
      <c r="L84" s="71"/>
      <c r="M84" s="71"/>
      <c r="N84" s="71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</row>
    <row r="85" spans="1:25" customFormat="1" ht="15.75" customHeight="1" x14ac:dyDescent="0.3">
      <c r="A85" s="71"/>
      <c r="B85" s="71"/>
      <c r="C85" s="71"/>
      <c r="D85" s="71"/>
      <c r="E85" s="71"/>
      <c r="F85" s="71"/>
      <c r="G85" s="349"/>
      <c r="H85" s="71"/>
      <c r="I85" s="71"/>
      <c r="J85" s="71"/>
      <c r="K85" s="71"/>
      <c r="L85" s="71"/>
      <c r="M85" s="71"/>
      <c r="N85" s="71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</row>
    <row r="86" spans="1:25" customFormat="1" ht="15.75" customHeight="1" x14ac:dyDescent="0.3">
      <c r="A86" s="71"/>
      <c r="B86" s="71"/>
      <c r="C86" s="71"/>
      <c r="D86" s="71"/>
      <c r="E86" s="71"/>
      <c r="F86" s="71"/>
      <c r="G86" s="349"/>
      <c r="H86" s="71"/>
      <c r="I86" s="71"/>
      <c r="J86" s="71"/>
      <c r="K86" s="71"/>
      <c r="L86" s="71"/>
      <c r="M86" s="71"/>
      <c r="N86" s="71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</row>
    <row r="87" spans="1:25" customFormat="1" ht="15.75" customHeight="1" x14ac:dyDescent="0.3">
      <c r="A87" s="71"/>
      <c r="B87" s="71"/>
      <c r="C87" s="71"/>
      <c r="D87" s="71"/>
      <c r="E87" s="71"/>
      <c r="F87" s="71"/>
      <c r="G87" s="349"/>
      <c r="H87" s="71"/>
      <c r="I87" s="71"/>
      <c r="J87" s="71"/>
      <c r="K87" s="71"/>
      <c r="L87" s="71"/>
      <c r="M87" s="71"/>
      <c r="N87" s="71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</row>
    <row r="88" spans="1:25" customFormat="1" ht="15.75" customHeight="1" x14ac:dyDescent="0.3">
      <c r="A88" s="71"/>
      <c r="B88" s="71"/>
      <c r="C88" s="71"/>
      <c r="D88" s="71"/>
      <c r="E88" s="71"/>
      <c r="F88" s="71"/>
      <c r="G88" s="349"/>
      <c r="H88" s="71"/>
      <c r="I88" s="71"/>
      <c r="J88" s="71"/>
      <c r="K88" s="71"/>
      <c r="L88" s="71"/>
      <c r="M88" s="71"/>
      <c r="N88" s="71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</row>
    <row r="89" spans="1:25" customFormat="1" ht="15.75" customHeight="1" x14ac:dyDescent="0.3">
      <c r="A89" s="71"/>
      <c r="B89" s="71"/>
      <c r="C89" s="71"/>
      <c r="D89" s="71"/>
      <c r="E89" s="71"/>
      <c r="F89" s="71"/>
      <c r="G89" s="349"/>
      <c r="H89" s="71"/>
      <c r="I89" s="71"/>
      <c r="J89" s="71"/>
      <c r="K89" s="71"/>
      <c r="L89" s="71"/>
      <c r="M89" s="71"/>
      <c r="N89" s="71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1:25" customFormat="1" ht="15.75" customHeight="1" x14ac:dyDescent="0.3">
      <c r="A90" s="71"/>
      <c r="B90" s="71"/>
      <c r="C90" s="71"/>
      <c r="D90" s="71"/>
      <c r="E90" s="71"/>
      <c r="F90" s="71"/>
      <c r="G90" s="349"/>
      <c r="H90" s="71"/>
      <c r="I90" s="71"/>
      <c r="J90" s="71"/>
      <c r="K90" s="71"/>
      <c r="L90" s="71"/>
      <c r="M90" s="71"/>
      <c r="N90" s="71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1:25" customFormat="1" ht="15.75" customHeight="1" x14ac:dyDescent="0.3">
      <c r="A91" s="71"/>
      <c r="B91" s="71"/>
      <c r="C91" s="71"/>
      <c r="D91" s="71"/>
      <c r="E91" s="71"/>
      <c r="F91" s="71"/>
      <c r="G91" s="349"/>
      <c r="H91" s="71"/>
      <c r="I91" s="71"/>
      <c r="J91" s="71"/>
      <c r="K91" s="71"/>
      <c r="L91" s="71"/>
      <c r="M91" s="71"/>
      <c r="N91" s="71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1:25" customFormat="1" ht="15.75" customHeight="1" x14ac:dyDescent="0.3">
      <c r="A92" s="71"/>
      <c r="B92" s="71"/>
      <c r="C92" s="71"/>
      <c r="D92" s="71"/>
      <c r="E92" s="71"/>
      <c r="F92" s="71"/>
      <c r="G92" s="349"/>
      <c r="H92" s="71"/>
      <c r="I92" s="71"/>
      <c r="J92" s="71"/>
      <c r="K92" s="71"/>
      <c r="L92" s="71"/>
      <c r="M92" s="71"/>
      <c r="N92" s="71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1:25" customFormat="1" ht="15.75" customHeight="1" x14ac:dyDescent="0.3">
      <c r="A93" s="71"/>
      <c r="B93" s="71"/>
      <c r="C93" s="71"/>
      <c r="D93" s="71"/>
      <c r="E93" s="71"/>
      <c r="F93" s="71"/>
      <c r="G93" s="349"/>
      <c r="H93" s="71"/>
      <c r="I93" s="71"/>
      <c r="J93" s="71"/>
      <c r="K93" s="71"/>
      <c r="L93" s="71"/>
      <c r="M93" s="71"/>
      <c r="N93" s="71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</row>
    <row r="94" spans="1:25" customFormat="1" ht="15.75" customHeight="1" x14ac:dyDescent="0.3">
      <c r="A94" s="71"/>
      <c r="B94" s="71"/>
      <c r="C94" s="71"/>
      <c r="D94" s="71"/>
      <c r="E94" s="71"/>
      <c r="F94" s="71"/>
      <c r="G94" s="349"/>
      <c r="H94" s="71"/>
      <c r="I94" s="71"/>
      <c r="J94" s="71"/>
      <c r="K94" s="71"/>
      <c r="L94" s="71"/>
      <c r="M94" s="71"/>
      <c r="N94" s="71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</row>
    <row r="95" spans="1:25" customFormat="1" ht="15.75" customHeight="1" x14ac:dyDescent="0.3">
      <c r="A95" s="71"/>
      <c r="B95" s="71"/>
      <c r="C95" s="71"/>
      <c r="D95" s="71"/>
      <c r="E95" s="71"/>
      <c r="F95" s="71"/>
      <c r="G95" s="349"/>
      <c r="H95" s="71"/>
      <c r="I95" s="71"/>
      <c r="J95" s="71"/>
      <c r="K95" s="71"/>
      <c r="L95" s="71"/>
      <c r="M95" s="71"/>
      <c r="N95" s="71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</row>
    <row r="96" spans="1:25" customFormat="1" ht="15.75" customHeight="1" x14ac:dyDescent="0.3">
      <c r="A96" s="71"/>
      <c r="B96" s="71"/>
      <c r="C96" s="71"/>
      <c r="D96" s="71"/>
      <c r="E96" s="71"/>
      <c r="F96" s="71"/>
      <c r="G96" s="349"/>
      <c r="H96" s="71"/>
      <c r="I96" s="71"/>
      <c r="J96" s="71"/>
      <c r="K96" s="71"/>
      <c r="L96" s="71"/>
      <c r="M96" s="71"/>
      <c r="N96" s="71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</row>
    <row r="97" spans="1:25" customFormat="1" ht="15.75" customHeight="1" x14ac:dyDescent="0.3">
      <c r="A97" s="71"/>
      <c r="B97" s="71"/>
      <c r="C97" s="71"/>
      <c r="D97" s="71"/>
      <c r="E97" s="71"/>
      <c r="F97" s="71"/>
      <c r="G97" s="349"/>
      <c r="H97" s="71"/>
      <c r="I97" s="71"/>
      <c r="J97" s="71"/>
      <c r="K97" s="71"/>
      <c r="L97" s="71"/>
      <c r="M97" s="71"/>
      <c r="N97" s="71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</row>
    <row r="98" spans="1:25" customFormat="1" ht="15.75" customHeight="1" x14ac:dyDescent="0.3">
      <c r="A98" s="71"/>
      <c r="B98" s="71"/>
      <c r="C98" s="71"/>
      <c r="D98" s="71"/>
      <c r="E98" s="71"/>
      <c r="F98" s="71"/>
      <c r="G98" s="349"/>
      <c r="H98" s="71"/>
      <c r="I98" s="71"/>
      <c r="J98" s="71"/>
      <c r="K98" s="71"/>
      <c r="L98" s="71"/>
      <c r="M98" s="71"/>
      <c r="N98" s="71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</row>
    <row r="99" spans="1:25" customFormat="1" ht="15.75" customHeight="1" x14ac:dyDescent="0.3">
      <c r="A99" s="71"/>
      <c r="B99" s="71"/>
      <c r="C99" s="71"/>
      <c r="D99" s="71"/>
      <c r="E99" s="71"/>
      <c r="F99" s="71"/>
      <c r="G99" s="349"/>
      <c r="H99" s="71"/>
      <c r="I99" s="71"/>
      <c r="J99" s="71"/>
      <c r="K99" s="71"/>
      <c r="L99" s="71"/>
      <c r="M99" s="71"/>
      <c r="N99" s="71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</row>
    <row r="100" spans="1:25" customFormat="1" ht="15.75" customHeight="1" x14ac:dyDescent="0.3">
      <c r="A100" s="71"/>
      <c r="B100" s="71"/>
      <c r="C100" s="71"/>
      <c r="D100" s="71"/>
      <c r="E100" s="71"/>
      <c r="F100" s="71"/>
      <c r="G100" s="349"/>
      <c r="H100" s="71"/>
      <c r="I100" s="71"/>
      <c r="J100" s="71"/>
      <c r="K100" s="71"/>
      <c r="L100" s="71"/>
      <c r="M100" s="71"/>
      <c r="N100" s="71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</row>
    <row r="101" spans="1:25" customFormat="1" ht="15.75" customHeight="1" x14ac:dyDescent="0.3">
      <c r="A101" s="71"/>
      <c r="B101" s="71"/>
      <c r="C101" s="71"/>
      <c r="D101" s="71"/>
      <c r="E101" s="71"/>
      <c r="F101" s="71"/>
      <c r="G101" s="349"/>
      <c r="H101" s="71"/>
      <c r="I101" s="71"/>
      <c r="J101" s="71"/>
      <c r="K101" s="71"/>
      <c r="L101" s="71"/>
      <c r="M101" s="71"/>
      <c r="N101" s="71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</row>
    <row r="102" spans="1:25" customFormat="1" ht="15.75" customHeight="1" x14ac:dyDescent="0.3">
      <c r="A102" s="71"/>
      <c r="B102" s="71"/>
      <c r="C102" s="71"/>
      <c r="D102" s="71"/>
      <c r="E102" s="71"/>
      <c r="F102" s="71"/>
      <c r="G102" s="349"/>
      <c r="H102" s="71"/>
      <c r="I102" s="71"/>
      <c r="J102" s="71"/>
      <c r="K102" s="71"/>
      <c r="L102" s="71"/>
      <c r="M102" s="71"/>
      <c r="N102" s="71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</row>
    <row r="103" spans="1:25" customFormat="1" ht="15.75" customHeight="1" x14ac:dyDescent="0.3">
      <c r="A103" s="71"/>
      <c r="B103" s="71"/>
      <c r="C103" s="71"/>
      <c r="D103" s="71"/>
      <c r="E103" s="71"/>
      <c r="F103" s="71"/>
      <c r="G103" s="349"/>
      <c r="H103" s="71"/>
      <c r="I103" s="71"/>
      <c r="J103" s="71"/>
      <c r="K103" s="71"/>
      <c r="L103" s="71"/>
      <c r="M103" s="71"/>
      <c r="N103" s="71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</row>
    <row r="104" spans="1:25" customFormat="1" ht="15.75" customHeight="1" x14ac:dyDescent="0.3">
      <c r="A104" s="71"/>
      <c r="B104" s="71"/>
      <c r="C104" s="71"/>
      <c r="D104" s="71"/>
      <c r="E104" s="71"/>
      <c r="F104" s="71"/>
      <c r="G104" s="349"/>
      <c r="H104" s="71"/>
      <c r="I104" s="71"/>
      <c r="J104" s="71"/>
      <c r="K104" s="71"/>
      <c r="L104" s="71"/>
      <c r="M104" s="71"/>
      <c r="N104" s="71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</row>
    <row r="105" spans="1:25" customFormat="1" ht="15.75" customHeight="1" x14ac:dyDescent="0.3">
      <c r="A105" s="71"/>
      <c r="B105" s="71"/>
      <c r="C105" s="71"/>
      <c r="D105" s="71"/>
      <c r="E105" s="71"/>
      <c r="F105" s="71"/>
      <c r="G105" s="349"/>
      <c r="H105" s="71"/>
      <c r="I105" s="71"/>
      <c r="J105" s="71"/>
      <c r="K105" s="71"/>
      <c r="L105" s="71"/>
      <c r="M105" s="71"/>
      <c r="N105" s="71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</row>
    <row r="106" spans="1:25" customFormat="1" ht="15.75" customHeight="1" x14ac:dyDescent="0.3">
      <c r="A106" s="71"/>
      <c r="B106" s="71"/>
      <c r="C106" s="71"/>
      <c r="D106" s="71"/>
      <c r="E106" s="71"/>
      <c r="F106" s="71"/>
      <c r="G106" s="349"/>
      <c r="H106" s="71"/>
      <c r="I106" s="71"/>
      <c r="J106" s="71"/>
      <c r="K106" s="71"/>
      <c r="L106" s="71"/>
      <c r="M106" s="71"/>
      <c r="N106" s="71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</row>
    <row r="107" spans="1:25" customFormat="1" ht="15.75" customHeight="1" x14ac:dyDescent="0.3">
      <c r="A107" s="71"/>
      <c r="B107" s="71"/>
      <c r="C107" s="71"/>
      <c r="D107" s="71"/>
      <c r="E107" s="71"/>
      <c r="F107" s="71"/>
      <c r="G107" s="349"/>
      <c r="H107" s="71"/>
      <c r="I107" s="71"/>
      <c r="J107" s="71"/>
      <c r="K107" s="71"/>
      <c r="L107" s="71"/>
      <c r="M107" s="71"/>
      <c r="N107" s="71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</row>
  </sheetData>
  <sortState xmlns:xlrd2="http://schemas.microsoft.com/office/spreadsheetml/2017/richdata2" ref="H20:N25">
    <sortCondition descending="1" ref="N20"/>
    <sortCondition descending="1" ref="M20"/>
  </sortState>
  <mergeCells count="1">
    <mergeCell ref="I2:N2"/>
  </mergeCells>
  <hyperlinks>
    <hyperlink ref="A2" location="'Index'!A3" tooltip="Go to the Index sheet" display="á" xr:uid="{D52615F2-E10C-4E5C-AD9D-C11BC7E54274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80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AC1FC-9164-4769-B9E0-993283312FF0}">
  <sheetPr codeName="Sheet1">
    <tabColor theme="4" tint="0.79998168889431442"/>
    <pageSetUpPr fitToPage="1"/>
  </sheetPr>
  <dimension ref="A1:Y62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9" width="5" style="10" customWidth="1"/>
    <col min="10" max="10" width="1.7109375" style="10" customWidth="1"/>
    <col min="11" max="11" width="2.7109375" style="36" customWidth="1"/>
    <col min="12" max="13" width="20.7109375" style="10" customWidth="1"/>
    <col min="14" max="19" width="5" style="10" customWidth="1"/>
    <col min="20" max="25" width="10.28515625" style="10"/>
  </cols>
  <sheetData>
    <row r="1" spans="1:25" ht="18" x14ac:dyDescent="0.35">
      <c r="A1" s="86"/>
      <c r="B1" s="2" t="s">
        <v>1145</v>
      </c>
      <c r="C1" s="2"/>
      <c r="D1" s="3"/>
      <c r="E1" s="3"/>
      <c r="F1" s="3"/>
      <c r="G1" s="3"/>
      <c r="H1" s="3"/>
      <c r="I1" s="4" t="s">
        <v>1146</v>
      </c>
      <c r="J1" s="2"/>
      <c r="K1" s="3"/>
      <c r="L1" s="4">
        <v>16115392</v>
      </c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59"/>
      <c r="N2" s="7" t="s">
        <v>3</v>
      </c>
      <c r="O2" s="7"/>
      <c r="P2" s="7"/>
      <c r="Q2" s="7"/>
      <c r="R2" s="7"/>
      <c r="S2" s="7"/>
    </row>
    <row r="3" spans="1:25" ht="15.75" customHeight="1" x14ac:dyDescent="0.3">
      <c r="A3" s="1"/>
      <c r="B3" s="8" t="s">
        <v>4</v>
      </c>
      <c r="C3" s="9" t="s">
        <v>1147</v>
      </c>
      <c r="D3" s="9"/>
      <c r="E3" s="9" t="s">
        <v>1726</v>
      </c>
      <c r="F3" s="8"/>
      <c r="G3" s="8"/>
      <c r="H3" s="8"/>
      <c r="I3" s="8"/>
      <c r="J3" s="8"/>
      <c r="K3" s="1"/>
      <c r="L3" s="8" t="s">
        <v>7</v>
      </c>
      <c r="M3" s="9" t="s">
        <v>1148</v>
      </c>
      <c r="N3" s="9"/>
      <c r="O3" s="9" t="s">
        <v>1727</v>
      </c>
      <c r="P3" s="8"/>
      <c r="Q3" s="8"/>
      <c r="R3" s="8"/>
      <c r="S3" s="8"/>
      <c r="U3" s="8"/>
      <c r="V3" s="8"/>
      <c r="W3" s="8"/>
      <c r="X3" s="8"/>
      <c r="Y3" s="8"/>
    </row>
    <row r="4" spans="1:25" ht="15.75" customHeight="1" x14ac:dyDescent="0.3">
      <c r="A4" s="327">
        <v>2</v>
      </c>
      <c r="B4" s="332" t="s">
        <v>10</v>
      </c>
      <c r="C4" s="333" t="s">
        <v>11</v>
      </c>
      <c r="D4" s="314"/>
      <c r="E4" s="334"/>
      <c r="F4" s="319" t="s">
        <v>12</v>
      </c>
      <c r="G4" s="319" t="s">
        <v>13</v>
      </c>
      <c r="H4" s="319" t="s">
        <v>14</v>
      </c>
      <c r="I4" s="320" t="s">
        <v>15</v>
      </c>
      <c r="K4" s="327">
        <v>2</v>
      </c>
      <c r="L4" s="332" t="s">
        <v>10</v>
      </c>
      <c r="M4" s="333" t="s">
        <v>11</v>
      </c>
      <c r="N4" s="314"/>
      <c r="O4" s="334"/>
      <c r="P4" s="319" t="s">
        <v>12</v>
      </c>
      <c r="Q4" s="319" t="s">
        <v>13</v>
      </c>
      <c r="R4" s="319" t="s">
        <v>14</v>
      </c>
      <c r="S4" s="320" t="s">
        <v>15</v>
      </c>
    </row>
    <row r="5" spans="1:25" ht="15.75" customHeight="1" x14ac:dyDescent="0.3">
      <c r="A5" s="15">
        <v>3</v>
      </c>
      <c r="B5" s="16" t="s">
        <v>1150</v>
      </c>
      <c r="C5" s="16" t="s">
        <v>1151</v>
      </c>
      <c r="D5" s="389">
        <v>100</v>
      </c>
      <c r="E5" s="389">
        <v>100</v>
      </c>
      <c r="F5" s="18">
        <f>SUM(D5:E5)</f>
        <v>200</v>
      </c>
      <c r="G5" s="18">
        <v>10</v>
      </c>
      <c r="H5" s="18">
        <v>1399</v>
      </c>
      <c r="I5" s="19">
        <v>68</v>
      </c>
      <c r="K5" s="15">
        <v>4</v>
      </c>
      <c r="L5" s="16" t="s">
        <v>527</v>
      </c>
      <c r="M5" s="16" t="s">
        <v>97</v>
      </c>
      <c r="N5" s="389">
        <v>98</v>
      </c>
      <c r="O5" s="389">
        <v>98</v>
      </c>
      <c r="P5" s="18">
        <f>SUM(N5:O5)</f>
        <v>196</v>
      </c>
      <c r="Q5" s="18">
        <v>10</v>
      </c>
      <c r="R5" s="18">
        <v>1363</v>
      </c>
      <c r="S5" s="19">
        <v>61</v>
      </c>
    </row>
    <row r="6" spans="1:25" ht="15.75" customHeight="1" x14ac:dyDescent="0.3">
      <c r="A6" s="20">
        <v>4</v>
      </c>
      <c r="B6" s="27" t="s">
        <v>522</v>
      </c>
      <c r="C6" s="27" t="s">
        <v>523</v>
      </c>
      <c r="D6" s="335">
        <v>100</v>
      </c>
      <c r="E6" s="335">
        <v>100</v>
      </c>
      <c r="F6" s="28">
        <f>SUM(D6:E6)</f>
        <v>200</v>
      </c>
      <c r="G6" s="23">
        <v>10</v>
      </c>
      <c r="H6" s="28">
        <v>1397</v>
      </c>
      <c r="I6" s="29">
        <v>63</v>
      </c>
      <c r="K6" s="20">
        <v>2</v>
      </c>
      <c r="L6" s="27" t="s">
        <v>581</v>
      </c>
      <c r="M6" s="27" t="s">
        <v>523</v>
      </c>
      <c r="N6" s="335">
        <v>97</v>
      </c>
      <c r="O6" s="335">
        <v>96</v>
      </c>
      <c r="P6" s="28">
        <f>SUM(N6:O6)</f>
        <v>193</v>
      </c>
      <c r="Q6" s="23">
        <v>9</v>
      </c>
      <c r="R6" s="28">
        <v>1354</v>
      </c>
      <c r="S6" s="29">
        <v>57</v>
      </c>
    </row>
    <row r="7" spans="1:25" ht="15.75" customHeight="1" x14ac:dyDescent="0.3">
      <c r="A7" s="20">
        <v>1</v>
      </c>
      <c r="B7" s="27" t="s">
        <v>1149</v>
      </c>
      <c r="C7" s="27" t="s">
        <v>683</v>
      </c>
      <c r="D7" s="335" t="s">
        <v>135</v>
      </c>
      <c r="E7" s="335"/>
      <c r="F7" s="28">
        <f>SUM(D7:E7)</f>
        <v>0</v>
      </c>
      <c r="G7" s="23">
        <v>0</v>
      </c>
      <c r="H7" s="24">
        <v>1198</v>
      </c>
      <c r="I7" s="25">
        <v>57</v>
      </c>
      <c r="J7" s="91"/>
      <c r="K7" s="20">
        <v>3</v>
      </c>
      <c r="L7" s="27" t="s">
        <v>999</v>
      </c>
      <c r="M7" s="27" t="s">
        <v>104</v>
      </c>
      <c r="N7" s="335">
        <v>97</v>
      </c>
      <c r="O7" s="335">
        <v>96</v>
      </c>
      <c r="P7" s="28">
        <f>SUM(N7:O7)</f>
        <v>193</v>
      </c>
      <c r="Q7" s="23">
        <v>9</v>
      </c>
      <c r="R7" s="28">
        <v>1341</v>
      </c>
      <c r="S7" s="29">
        <v>45</v>
      </c>
    </row>
    <row r="8" spans="1:25" ht="15.75" customHeight="1" x14ac:dyDescent="0.3">
      <c r="A8" s="20">
        <v>2</v>
      </c>
      <c r="B8" s="27" t="s">
        <v>635</v>
      </c>
      <c r="C8" s="27" t="s">
        <v>41</v>
      </c>
      <c r="D8" s="335">
        <v>100</v>
      </c>
      <c r="E8" s="335">
        <v>100</v>
      </c>
      <c r="F8" s="28">
        <f>SUM(D8:E8)</f>
        <v>200</v>
      </c>
      <c r="G8" s="23">
        <v>10</v>
      </c>
      <c r="H8" s="24">
        <v>1389</v>
      </c>
      <c r="I8" s="25">
        <v>53</v>
      </c>
      <c r="K8" s="20">
        <v>1</v>
      </c>
      <c r="L8" s="27" t="s">
        <v>130</v>
      </c>
      <c r="M8" s="27" t="s">
        <v>521</v>
      </c>
      <c r="N8" s="335">
        <v>98</v>
      </c>
      <c r="O8" s="335">
        <v>94</v>
      </c>
      <c r="P8" s="28">
        <f>SUM(N8:O8)</f>
        <v>192</v>
      </c>
      <c r="Q8" s="23">
        <v>6</v>
      </c>
      <c r="R8" s="24">
        <v>1345</v>
      </c>
      <c r="S8" s="25">
        <v>42</v>
      </c>
    </row>
    <row r="9" spans="1:25" ht="15.75" customHeight="1" x14ac:dyDescent="0.3">
      <c r="A9" s="20">
        <v>9</v>
      </c>
      <c r="B9" s="27" t="s">
        <v>1154</v>
      </c>
      <c r="C9" s="27" t="s">
        <v>596</v>
      </c>
      <c r="D9" s="335">
        <v>100</v>
      </c>
      <c r="E9" s="335">
        <v>98</v>
      </c>
      <c r="F9" s="28">
        <f>SUM(D9:E9)</f>
        <v>198</v>
      </c>
      <c r="G9" s="23">
        <v>7</v>
      </c>
      <c r="H9" s="28">
        <v>1386</v>
      </c>
      <c r="I9" s="29">
        <v>49</v>
      </c>
      <c r="K9" s="20">
        <v>8</v>
      </c>
      <c r="L9" s="27" t="s">
        <v>1153</v>
      </c>
      <c r="M9" s="27" t="s">
        <v>523</v>
      </c>
      <c r="N9" s="335">
        <v>95</v>
      </c>
      <c r="O9" s="335">
        <v>93</v>
      </c>
      <c r="P9" s="28">
        <f>SUM(N9:O9)</f>
        <v>188</v>
      </c>
      <c r="Q9" s="23">
        <v>5</v>
      </c>
      <c r="R9" s="28">
        <v>1335</v>
      </c>
      <c r="S9" s="29">
        <v>37</v>
      </c>
    </row>
    <row r="10" spans="1:25" ht="15.75" customHeight="1" x14ac:dyDescent="0.3">
      <c r="A10" s="20">
        <v>6</v>
      </c>
      <c r="B10" s="27" t="s">
        <v>325</v>
      </c>
      <c r="C10" s="27" t="s">
        <v>75</v>
      </c>
      <c r="D10" s="335">
        <v>98</v>
      </c>
      <c r="E10" s="335">
        <v>97</v>
      </c>
      <c r="F10" s="28">
        <f>SUM(D10:E10)</f>
        <v>195</v>
      </c>
      <c r="G10" s="23">
        <v>5</v>
      </c>
      <c r="H10" s="28">
        <v>1283</v>
      </c>
      <c r="I10" s="29">
        <v>37</v>
      </c>
      <c r="K10" s="20">
        <v>10</v>
      </c>
      <c r="L10" s="27" t="s">
        <v>1157</v>
      </c>
      <c r="M10" s="27" t="s">
        <v>596</v>
      </c>
      <c r="N10" s="335">
        <v>94</v>
      </c>
      <c r="O10" s="335">
        <v>93</v>
      </c>
      <c r="P10" s="28">
        <f>SUM(N10:O10)</f>
        <v>187</v>
      </c>
      <c r="Q10" s="23">
        <v>4</v>
      </c>
      <c r="R10" s="28">
        <v>1334</v>
      </c>
      <c r="S10" s="29">
        <v>36</v>
      </c>
    </row>
    <row r="11" spans="1:25" ht="15.75" customHeight="1" x14ac:dyDescent="0.3">
      <c r="A11" s="20">
        <v>10</v>
      </c>
      <c r="B11" s="27" t="s">
        <v>1156</v>
      </c>
      <c r="C11" s="27" t="s">
        <v>523</v>
      </c>
      <c r="D11" s="335">
        <v>100</v>
      </c>
      <c r="E11" s="335">
        <v>97</v>
      </c>
      <c r="F11" s="28">
        <f>SUM(D11:E11)</f>
        <v>197</v>
      </c>
      <c r="G11" s="23">
        <v>6</v>
      </c>
      <c r="H11" s="28">
        <v>1370</v>
      </c>
      <c r="I11" s="29">
        <v>29</v>
      </c>
      <c r="K11" s="20">
        <v>9</v>
      </c>
      <c r="L11" s="27" t="s">
        <v>1155</v>
      </c>
      <c r="M11" s="27" t="s">
        <v>585</v>
      </c>
      <c r="N11" s="336">
        <v>87</v>
      </c>
      <c r="O11" s="335">
        <v>76</v>
      </c>
      <c r="P11" s="28">
        <f>SUM(N11:O11)</f>
        <v>163</v>
      </c>
      <c r="Q11" s="23">
        <v>2</v>
      </c>
      <c r="R11" s="28">
        <v>1302</v>
      </c>
      <c r="S11" s="29">
        <v>33</v>
      </c>
    </row>
    <row r="12" spans="1:25" ht="15.75" customHeight="1" x14ac:dyDescent="0.3">
      <c r="A12" s="20">
        <v>7</v>
      </c>
      <c r="B12" s="27" t="s">
        <v>524</v>
      </c>
      <c r="C12" s="27" t="s">
        <v>596</v>
      </c>
      <c r="D12" s="335">
        <v>98</v>
      </c>
      <c r="E12" s="335">
        <v>96</v>
      </c>
      <c r="F12" s="28">
        <f>SUM(D12:E12)</f>
        <v>194</v>
      </c>
      <c r="G12" s="23">
        <v>2</v>
      </c>
      <c r="H12" s="28">
        <v>1368</v>
      </c>
      <c r="I12" s="29">
        <v>28</v>
      </c>
      <c r="K12" s="20">
        <v>7</v>
      </c>
      <c r="L12" s="27" t="s">
        <v>526</v>
      </c>
      <c r="M12" s="27" t="s">
        <v>104</v>
      </c>
      <c r="N12" s="335">
        <v>98</v>
      </c>
      <c r="O12" s="335">
        <v>95</v>
      </c>
      <c r="P12" s="28">
        <f>SUM(N12:O12)</f>
        <v>193</v>
      </c>
      <c r="Q12" s="23">
        <v>9</v>
      </c>
      <c r="R12" s="28">
        <v>1331</v>
      </c>
      <c r="S12" s="29">
        <v>32</v>
      </c>
    </row>
    <row r="13" spans="1:25" ht="15.75" customHeight="1" x14ac:dyDescent="0.3">
      <c r="A13" s="20">
        <v>5</v>
      </c>
      <c r="B13" s="27" t="s">
        <v>961</v>
      </c>
      <c r="C13" s="27" t="s">
        <v>529</v>
      </c>
      <c r="D13" s="335">
        <v>99</v>
      </c>
      <c r="E13" s="335">
        <v>96</v>
      </c>
      <c r="F13" s="28">
        <f>SUM(D13:E13)</f>
        <v>195</v>
      </c>
      <c r="G13" s="23">
        <v>5</v>
      </c>
      <c r="H13" s="28">
        <v>1367</v>
      </c>
      <c r="I13" s="29">
        <v>26</v>
      </c>
      <c r="K13" s="20">
        <v>6</v>
      </c>
      <c r="L13" s="27" t="s">
        <v>968</v>
      </c>
      <c r="M13" s="27" t="s">
        <v>683</v>
      </c>
      <c r="N13" s="335" t="s">
        <v>135</v>
      </c>
      <c r="O13" s="335"/>
      <c r="P13" s="28">
        <f>SUM(N13:O13)</f>
        <v>0</v>
      </c>
      <c r="Q13" s="23">
        <v>0</v>
      </c>
      <c r="R13" s="28">
        <v>1148</v>
      </c>
      <c r="S13" s="29">
        <v>32</v>
      </c>
    </row>
    <row r="14" spans="1:25" ht="15.75" customHeight="1" x14ac:dyDescent="0.3">
      <c r="A14" s="366">
        <v>8</v>
      </c>
      <c r="B14" s="367" t="s">
        <v>895</v>
      </c>
      <c r="C14" s="367" t="s">
        <v>529</v>
      </c>
      <c r="D14" s="390">
        <v>98</v>
      </c>
      <c r="E14" s="390">
        <v>97</v>
      </c>
      <c r="F14" s="391">
        <f>SUM(D14:E14)</f>
        <v>195</v>
      </c>
      <c r="G14" s="370">
        <v>5</v>
      </c>
      <c r="H14" s="34">
        <v>1339</v>
      </c>
      <c r="I14" s="35">
        <v>15</v>
      </c>
      <c r="K14" s="366">
        <v>5</v>
      </c>
      <c r="L14" s="367" t="s">
        <v>1152</v>
      </c>
      <c r="M14" s="367" t="s">
        <v>41</v>
      </c>
      <c r="N14" s="390">
        <v>92</v>
      </c>
      <c r="O14" s="390">
        <v>91</v>
      </c>
      <c r="P14" s="391">
        <f>SUM(N14:O14)</f>
        <v>183</v>
      </c>
      <c r="Q14" s="370">
        <v>3</v>
      </c>
      <c r="R14" s="34">
        <v>1135</v>
      </c>
      <c r="S14" s="35">
        <v>28</v>
      </c>
    </row>
    <row r="15" spans="1:25" ht="15.75" customHeight="1" x14ac:dyDescent="0.3"/>
    <row r="16" spans="1:25" ht="15.75" customHeight="1" x14ac:dyDescent="0.3">
      <c r="A16" s="1"/>
      <c r="B16" s="8" t="s">
        <v>46</v>
      </c>
      <c r="C16" s="9" t="s">
        <v>1158</v>
      </c>
      <c r="D16" s="9"/>
      <c r="E16" s="9" t="s">
        <v>1728</v>
      </c>
      <c r="F16" s="8"/>
      <c r="G16" s="8"/>
      <c r="H16" s="8"/>
      <c r="I16" s="8"/>
      <c r="K16" s="1"/>
      <c r="L16" s="8" t="s">
        <v>49</v>
      </c>
      <c r="M16" s="9" t="s">
        <v>1159</v>
      </c>
      <c r="N16" s="9"/>
      <c r="O16" s="9" t="s">
        <v>1729</v>
      </c>
      <c r="P16" s="8"/>
      <c r="Q16" s="8"/>
      <c r="R16" s="8"/>
      <c r="S16" s="8"/>
    </row>
    <row r="17" spans="1:19" ht="15.75" customHeight="1" x14ac:dyDescent="0.3">
      <c r="A17" s="327">
        <v>2</v>
      </c>
      <c r="B17" s="332" t="s">
        <v>10</v>
      </c>
      <c r="C17" s="333" t="s">
        <v>11</v>
      </c>
      <c r="D17" s="314"/>
      <c r="E17" s="334"/>
      <c r="F17" s="319" t="s">
        <v>12</v>
      </c>
      <c r="G17" s="319" t="s">
        <v>13</v>
      </c>
      <c r="H17" s="319" t="s">
        <v>14</v>
      </c>
      <c r="I17" s="320" t="s">
        <v>15</v>
      </c>
      <c r="K17" s="327">
        <v>2</v>
      </c>
      <c r="L17" s="332" t="s">
        <v>10</v>
      </c>
      <c r="M17" s="333" t="s">
        <v>11</v>
      </c>
      <c r="N17" s="314"/>
      <c r="O17" s="334"/>
      <c r="P17" s="319" t="s">
        <v>12</v>
      </c>
      <c r="Q17" s="319" t="s">
        <v>13</v>
      </c>
      <c r="R17" s="319" t="s">
        <v>14</v>
      </c>
      <c r="S17" s="320" t="s">
        <v>15</v>
      </c>
    </row>
    <row r="18" spans="1:19" ht="15.75" customHeight="1" x14ac:dyDescent="0.3">
      <c r="A18" s="15">
        <v>10</v>
      </c>
      <c r="B18" s="16" t="s">
        <v>1166</v>
      </c>
      <c r="C18" s="16" t="s">
        <v>596</v>
      </c>
      <c r="D18" s="389">
        <v>100</v>
      </c>
      <c r="E18" s="389">
        <v>97</v>
      </c>
      <c r="F18" s="18">
        <f>SUM(D18:E18)</f>
        <v>197</v>
      </c>
      <c r="G18" s="18">
        <v>10</v>
      </c>
      <c r="H18" s="18">
        <v>1350</v>
      </c>
      <c r="I18" s="19">
        <v>64</v>
      </c>
      <c r="K18" s="15">
        <v>1</v>
      </c>
      <c r="L18" s="16" t="s">
        <v>638</v>
      </c>
      <c r="M18" s="16" t="s">
        <v>41</v>
      </c>
      <c r="N18" s="389">
        <v>99</v>
      </c>
      <c r="O18" s="389">
        <v>98</v>
      </c>
      <c r="P18" s="18">
        <f>SUM(N18:O18)</f>
        <v>197</v>
      </c>
      <c r="Q18" s="18">
        <v>9</v>
      </c>
      <c r="R18" s="38">
        <v>1347</v>
      </c>
      <c r="S18" s="39">
        <v>55</v>
      </c>
    </row>
    <row r="19" spans="1:19" ht="15.75" customHeight="1" x14ac:dyDescent="0.3">
      <c r="A19" s="20">
        <v>4</v>
      </c>
      <c r="B19" s="27" t="s">
        <v>1028</v>
      </c>
      <c r="C19" s="27" t="s">
        <v>529</v>
      </c>
      <c r="D19" s="335">
        <v>95</v>
      </c>
      <c r="E19" s="335">
        <v>93</v>
      </c>
      <c r="F19" s="28">
        <f>SUM(D19:E19)</f>
        <v>188</v>
      </c>
      <c r="G19" s="23">
        <v>9</v>
      </c>
      <c r="H19" s="28">
        <v>1324</v>
      </c>
      <c r="I19" s="29">
        <v>54</v>
      </c>
      <c r="K19" s="20">
        <v>9</v>
      </c>
      <c r="L19" s="27" t="s">
        <v>649</v>
      </c>
      <c r="M19" s="27" t="s">
        <v>585</v>
      </c>
      <c r="N19" s="335">
        <v>95</v>
      </c>
      <c r="O19" s="335">
        <v>94</v>
      </c>
      <c r="P19" s="28">
        <f>SUM(N19:O19)</f>
        <v>189</v>
      </c>
      <c r="Q19" s="23">
        <v>7</v>
      </c>
      <c r="R19" s="28">
        <v>1336</v>
      </c>
      <c r="S19" s="29">
        <v>53</v>
      </c>
    </row>
    <row r="20" spans="1:19" ht="15.75" customHeight="1" x14ac:dyDescent="0.3">
      <c r="A20" s="20">
        <v>8</v>
      </c>
      <c r="B20" s="27" t="s">
        <v>1164</v>
      </c>
      <c r="C20" s="27" t="s">
        <v>683</v>
      </c>
      <c r="D20" s="335" t="s">
        <v>135</v>
      </c>
      <c r="E20" s="335"/>
      <c r="F20" s="28">
        <f>SUM(D20:E20)</f>
        <v>0</v>
      </c>
      <c r="G20" s="23">
        <v>0</v>
      </c>
      <c r="H20" s="28">
        <v>971</v>
      </c>
      <c r="I20" s="29">
        <v>49</v>
      </c>
      <c r="K20" s="20">
        <v>8</v>
      </c>
      <c r="L20" s="27" t="s">
        <v>569</v>
      </c>
      <c r="M20" s="27" t="s">
        <v>97</v>
      </c>
      <c r="N20" s="335">
        <v>94</v>
      </c>
      <c r="O20" s="335">
        <v>93</v>
      </c>
      <c r="P20" s="28">
        <f>SUM(N20:O20)</f>
        <v>187</v>
      </c>
      <c r="Q20" s="23">
        <v>5</v>
      </c>
      <c r="R20" s="28">
        <v>1328</v>
      </c>
      <c r="S20" s="29">
        <v>46</v>
      </c>
    </row>
    <row r="21" spans="1:19" ht="15.75" customHeight="1" x14ac:dyDescent="0.3">
      <c r="A21" s="20">
        <v>3</v>
      </c>
      <c r="B21" s="27" t="s">
        <v>546</v>
      </c>
      <c r="C21" s="27" t="s">
        <v>523</v>
      </c>
      <c r="D21" s="335">
        <v>94</v>
      </c>
      <c r="E21" s="335">
        <v>93</v>
      </c>
      <c r="F21" s="28">
        <f>SUM(D21:E21)</f>
        <v>187</v>
      </c>
      <c r="G21" s="23">
        <v>8</v>
      </c>
      <c r="H21" s="28">
        <v>1313</v>
      </c>
      <c r="I21" s="29">
        <v>47</v>
      </c>
      <c r="K21" s="20">
        <v>4</v>
      </c>
      <c r="L21" s="27" t="s">
        <v>983</v>
      </c>
      <c r="M21" s="27" t="s">
        <v>41</v>
      </c>
      <c r="N21" s="335">
        <v>97</v>
      </c>
      <c r="O21" s="335">
        <v>96</v>
      </c>
      <c r="P21" s="28">
        <f>SUM(N21:O21)</f>
        <v>193</v>
      </c>
      <c r="Q21" s="23">
        <v>8</v>
      </c>
      <c r="R21" s="28">
        <v>1329</v>
      </c>
      <c r="S21" s="29">
        <v>45</v>
      </c>
    </row>
    <row r="22" spans="1:19" ht="15.75" customHeight="1" x14ac:dyDescent="0.3">
      <c r="A22" s="20">
        <v>9</v>
      </c>
      <c r="B22" s="27" t="s">
        <v>1165</v>
      </c>
      <c r="C22" s="27" t="s">
        <v>529</v>
      </c>
      <c r="D22" s="335">
        <v>97</v>
      </c>
      <c r="E22" s="335">
        <v>90</v>
      </c>
      <c r="F22" s="28">
        <f>SUM(D22:E22)</f>
        <v>187</v>
      </c>
      <c r="G22" s="23">
        <v>8</v>
      </c>
      <c r="H22" s="28">
        <v>1313</v>
      </c>
      <c r="I22" s="29">
        <v>47</v>
      </c>
      <c r="K22" s="20">
        <v>7</v>
      </c>
      <c r="L22" s="27" t="s">
        <v>659</v>
      </c>
      <c r="M22" s="27" t="s">
        <v>272</v>
      </c>
      <c r="N22" s="335">
        <v>91</v>
      </c>
      <c r="O22" s="335">
        <v>88</v>
      </c>
      <c r="P22" s="28">
        <f>SUM(N22:O22)</f>
        <v>179</v>
      </c>
      <c r="Q22" s="23">
        <v>3</v>
      </c>
      <c r="R22" s="28">
        <v>1116</v>
      </c>
      <c r="S22" s="29">
        <v>30</v>
      </c>
    </row>
    <row r="23" spans="1:19" ht="15.75" customHeight="1" x14ac:dyDescent="0.3">
      <c r="A23" s="20">
        <v>2</v>
      </c>
      <c r="B23" s="27" t="s">
        <v>696</v>
      </c>
      <c r="C23" s="27" t="s">
        <v>389</v>
      </c>
      <c r="D23" s="335">
        <v>93</v>
      </c>
      <c r="E23" s="335">
        <v>91</v>
      </c>
      <c r="F23" s="28">
        <f>SUM(D23:E23)</f>
        <v>184</v>
      </c>
      <c r="G23" s="23">
        <v>5</v>
      </c>
      <c r="H23" s="28">
        <v>1309</v>
      </c>
      <c r="I23" s="29">
        <v>42</v>
      </c>
      <c r="K23" s="20">
        <v>2</v>
      </c>
      <c r="L23" s="27" t="s">
        <v>567</v>
      </c>
      <c r="M23" s="27" t="s">
        <v>523</v>
      </c>
      <c r="N23" s="335">
        <v>95</v>
      </c>
      <c r="O23" s="335">
        <v>93</v>
      </c>
      <c r="P23" s="28">
        <f>SUM(N23:O23)</f>
        <v>188</v>
      </c>
      <c r="Q23" s="23">
        <v>6</v>
      </c>
      <c r="R23" s="28">
        <v>1285</v>
      </c>
      <c r="S23" s="29">
        <v>28</v>
      </c>
    </row>
    <row r="24" spans="1:19" ht="15.75" customHeight="1" x14ac:dyDescent="0.3">
      <c r="A24" s="20">
        <v>7</v>
      </c>
      <c r="B24" s="27" t="s">
        <v>1163</v>
      </c>
      <c r="C24" s="27" t="s">
        <v>523</v>
      </c>
      <c r="D24" s="335">
        <v>95</v>
      </c>
      <c r="E24" s="335">
        <v>92</v>
      </c>
      <c r="F24" s="28">
        <f>SUM(D24:E24)</f>
        <v>187</v>
      </c>
      <c r="G24" s="23">
        <v>8</v>
      </c>
      <c r="H24" s="28">
        <v>1288</v>
      </c>
      <c r="I24" s="29">
        <v>31</v>
      </c>
      <c r="K24" s="20">
        <v>6</v>
      </c>
      <c r="L24" s="27" t="s">
        <v>1006</v>
      </c>
      <c r="M24" s="27" t="s">
        <v>529</v>
      </c>
      <c r="N24" s="335" t="s">
        <v>135</v>
      </c>
      <c r="O24" s="335"/>
      <c r="P24" s="28">
        <f>SUM(N24:O24)</f>
        <v>0</v>
      </c>
      <c r="Q24" s="23">
        <v>0</v>
      </c>
      <c r="R24" s="28">
        <v>943</v>
      </c>
      <c r="S24" s="29">
        <v>26</v>
      </c>
    </row>
    <row r="25" spans="1:19" ht="15.75" customHeight="1" x14ac:dyDescent="0.3">
      <c r="A25" s="20">
        <v>6</v>
      </c>
      <c r="B25" s="27" t="s">
        <v>1162</v>
      </c>
      <c r="C25" s="27" t="s">
        <v>272</v>
      </c>
      <c r="D25" s="335" t="s">
        <v>135</v>
      </c>
      <c r="E25" s="335"/>
      <c r="F25" s="28">
        <f>SUM(D25:E25)</f>
        <v>0</v>
      </c>
      <c r="G25" s="23">
        <v>0</v>
      </c>
      <c r="H25" s="28">
        <v>519</v>
      </c>
      <c r="I25" s="29">
        <v>15</v>
      </c>
      <c r="K25" s="20">
        <v>5</v>
      </c>
      <c r="L25" s="27" t="s">
        <v>610</v>
      </c>
      <c r="M25" s="27" t="s">
        <v>1089</v>
      </c>
      <c r="N25" s="335">
        <v>94</v>
      </c>
      <c r="O25" s="335">
        <v>89</v>
      </c>
      <c r="P25" s="28">
        <f>SUM(N25:O25)</f>
        <v>183</v>
      </c>
      <c r="Q25" s="23">
        <v>4</v>
      </c>
      <c r="R25" s="28">
        <v>1274</v>
      </c>
      <c r="S25" s="29">
        <v>19</v>
      </c>
    </row>
    <row r="26" spans="1:19" ht="15.75" customHeight="1" x14ac:dyDescent="0.3">
      <c r="A26" s="20">
        <v>5</v>
      </c>
      <c r="B26" s="27" t="s">
        <v>582</v>
      </c>
      <c r="C26" s="27" t="s">
        <v>272</v>
      </c>
      <c r="D26" s="335" t="s">
        <v>135</v>
      </c>
      <c r="E26" s="335"/>
      <c r="F26" s="28">
        <f>SUM(D26:E26)</f>
        <v>0</v>
      </c>
      <c r="G26" s="23">
        <v>0</v>
      </c>
      <c r="H26" s="28">
        <v>377</v>
      </c>
      <c r="I26" s="29">
        <v>13</v>
      </c>
      <c r="K26" s="366">
        <v>3</v>
      </c>
      <c r="L26" s="367" t="s">
        <v>1160</v>
      </c>
      <c r="M26" s="367" t="s">
        <v>1161</v>
      </c>
      <c r="N26" s="390">
        <v>92</v>
      </c>
      <c r="O26" s="390">
        <v>87</v>
      </c>
      <c r="P26" s="391">
        <f>SUM(N26:O26)</f>
        <v>179</v>
      </c>
      <c r="Q26" s="370">
        <v>3</v>
      </c>
      <c r="R26" s="34">
        <v>908</v>
      </c>
      <c r="S26" s="35">
        <v>19</v>
      </c>
    </row>
    <row r="27" spans="1:19" ht="15.75" customHeight="1" x14ac:dyDescent="0.3">
      <c r="A27" s="366">
        <v>1</v>
      </c>
      <c r="B27" s="367" t="s">
        <v>685</v>
      </c>
      <c r="C27" s="367" t="s">
        <v>529</v>
      </c>
      <c r="D27" s="390" t="s">
        <v>135</v>
      </c>
      <c r="E27" s="390"/>
      <c r="F27" s="391">
        <f>SUM(D27:E27)</f>
        <v>0</v>
      </c>
      <c r="G27" s="370">
        <v>0</v>
      </c>
      <c r="H27" s="54">
        <v>0</v>
      </c>
      <c r="I27" s="55">
        <v>0</v>
      </c>
    </row>
    <row r="28" spans="1:19" ht="15.75" customHeight="1" x14ac:dyDescent="0.3"/>
    <row r="29" spans="1:19" ht="15.75" customHeight="1" x14ac:dyDescent="0.3">
      <c r="A29" s="1"/>
      <c r="B29" s="8" t="s">
        <v>82</v>
      </c>
      <c r="C29" s="9" t="s">
        <v>1167</v>
      </c>
      <c r="D29" s="9"/>
      <c r="E29" s="9" t="s">
        <v>1730</v>
      </c>
      <c r="F29" s="8"/>
      <c r="G29" s="8"/>
      <c r="H29" s="8"/>
      <c r="I29" s="8"/>
      <c r="K29" s="1"/>
      <c r="L29" s="8" t="s">
        <v>85</v>
      </c>
      <c r="M29" s="9" t="s">
        <v>1168</v>
      </c>
      <c r="N29" s="9"/>
      <c r="O29" s="9" t="s">
        <v>1731</v>
      </c>
      <c r="P29" s="8"/>
      <c r="Q29" s="8"/>
      <c r="R29" s="8"/>
      <c r="S29" s="8"/>
    </row>
    <row r="30" spans="1:19" ht="15.75" customHeight="1" x14ac:dyDescent="0.3">
      <c r="A30" s="327">
        <v>2</v>
      </c>
      <c r="B30" s="332" t="s">
        <v>10</v>
      </c>
      <c r="C30" s="333" t="s">
        <v>11</v>
      </c>
      <c r="D30" s="314"/>
      <c r="E30" s="334"/>
      <c r="F30" s="319" t="s">
        <v>12</v>
      </c>
      <c r="G30" s="319" t="s">
        <v>13</v>
      </c>
      <c r="H30" s="319" t="s">
        <v>14</v>
      </c>
      <c r="I30" s="320" t="s">
        <v>15</v>
      </c>
      <c r="K30" s="327">
        <v>2</v>
      </c>
      <c r="L30" s="332" t="s">
        <v>10</v>
      </c>
      <c r="M30" s="333" t="s">
        <v>11</v>
      </c>
      <c r="N30" s="314"/>
      <c r="O30" s="334"/>
      <c r="P30" s="319" t="s">
        <v>12</v>
      </c>
      <c r="Q30" s="319" t="s">
        <v>13</v>
      </c>
      <c r="R30" s="319" t="s">
        <v>14</v>
      </c>
      <c r="S30" s="320" t="s">
        <v>15</v>
      </c>
    </row>
    <row r="31" spans="1:19" ht="15.75" customHeight="1" x14ac:dyDescent="0.3">
      <c r="A31" s="15">
        <v>1</v>
      </c>
      <c r="B31" s="16" t="s">
        <v>1169</v>
      </c>
      <c r="C31" s="16" t="s">
        <v>529</v>
      </c>
      <c r="D31" s="389">
        <v>97</v>
      </c>
      <c r="E31" s="389">
        <v>93</v>
      </c>
      <c r="F31" s="18">
        <f>SUM(D31:E31)</f>
        <v>190</v>
      </c>
      <c r="G31" s="18">
        <v>9</v>
      </c>
      <c r="H31" s="38">
        <v>1311</v>
      </c>
      <c r="I31" s="39">
        <v>50</v>
      </c>
      <c r="K31" s="15">
        <v>7</v>
      </c>
      <c r="L31" s="16" t="s">
        <v>1178</v>
      </c>
      <c r="M31" s="16" t="s">
        <v>73</v>
      </c>
      <c r="N31" s="389">
        <v>93</v>
      </c>
      <c r="O31" s="389">
        <v>90</v>
      </c>
      <c r="P31" s="18">
        <f>SUM(N31:O31)</f>
        <v>183</v>
      </c>
      <c r="Q31" s="18">
        <v>8</v>
      </c>
      <c r="R31" s="18">
        <v>1257</v>
      </c>
      <c r="S31" s="19">
        <v>52</v>
      </c>
    </row>
    <row r="32" spans="1:19" ht="15.75" customHeight="1" x14ac:dyDescent="0.3">
      <c r="A32" s="20">
        <v>6</v>
      </c>
      <c r="B32" s="27" t="s">
        <v>1018</v>
      </c>
      <c r="C32" s="27" t="s">
        <v>73</v>
      </c>
      <c r="D32" s="335">
        <v>93</v>
      </c>
      <c r="E32" s="335">
        <v>92</v>
      </c>
      <c r="F32" s="28">
        <f>SUM(D32:E32)</f>
        <v>185</v>
      </c>
      <c r="G32" s="23">
        <v>5</v>
      </c>
      <c r="H32" s="28">
        <v>1299</v>
      </c>
      <c r="I32" s="29">
        <v>48</v>
      </c>
      <c r="K32" s="20">
        <v>9</v>
      </c>
      <c r="L32" s="27" t="s">
        <v>1180</v>
      </c>
      <c r="M32" s="27" t="s">
        <v>534</v>
      </c>
      <c r="N32" s="335">
        <v>94</v>
      </c>
      <c r="O32" s="335">
        <v>90</v>
      </c>
      <c r="P32" s="28">
        <f>SUM(N32:O32)</f>
        <v>184</v>
      </c>
      <c r="Q32" s="23">
        <v>9</v>
      </c>
      <c r="R32" s="28">
        <v>1249</v>
      </c>
      <c r="S32" s="29">
        <v>49</v>
      </c>
    </row>
    <row r="33" spans="1:19" ht="15.75" customHeight="1" x14ac:dyDescent="0.3">
      <c r="A33" s="20">
        <v>8</v>
      </c>
      <c r="B33" s="27" t="s">
        <v>535</v>
      </c>
      <c r="C33" s="27" t="s">
        <v>104</v>
      </c>
      <c r="D33" s="335">
        <v>95</v>
      </c>
      <c r="E33" s="335">
        <v>88</v>
      </c>
      <c r="F33" s="28">
        <f>SUM(D33:E33)</f>
        <v>183</v>
      </c>
      <c r="G33" s="23">
        <v>4</v>
      </c>
      <c r="H33" s="28">
        <v>1287</v>
      </c>
      <c r="I33" s="29">
        <v>39</v>
      </c>
      <c r="K33" s="20">
        <v>6</v>
      </c>
      <c r="L33" s="27" t="s">
        <v>1176</v>
      </c>
      <c r="M33" s="27" t="s">
        <v>78</v>
      </c>
      <c r="N33" s="335">
        <v>91</v>
      </c>
      <c r="O33" s="335">
        <v>90</v>
      </c>
      <c r="P33" s="28">
        <f>SUM(N33:O33)</f>
        <v>181</v>
      </c>
      <c r="Q33" s="23">
        <v>6</v>
      </c>
      <c r="R33" s="28">
        <v>1234</v>
      </c>
      <c r="S33" s="29">
        <v>39</v>
      </c>
    </row>
    <row r="34" spans="1:19" ht="15.75" customHeight="1" x14ac:dyDescent="0.3">
      <c r="A34" s="20">
        <v>3</v>
      </c>
      <c r="B34" s="27" t="s">
        <v>1172</v>
      </c>
      <c r="C34" s="27" t="s">
        <v>1151</v>
      </c>
      <c r="D34" s="335">
        <v>93</v>
      </c>
      <c r="E34" s="335">
        <v>87</v>
      </c>
      <c r="F34" s="28">
        <f>SUM(D34:E34)</f>
        <v>180</v>
      </c>
      <c r="G34" s="23">
        <v>3</v>
      </c>
      <c r="H34" s="28">
        <v>1287</v>
      </c>
      <c r="I34" s="29">
        <v>37</v>
      </c>
      <c r="K34" s="20">
        <v>8</v>
      </c>
      <c r="L34" s="27" t="s">
        <v>587</v>
      </c>
      <c r="M34" s="27" t="s">
        <v>73</v>
      </c>
      <c r="N34" s="335">
        <v>92</v>
      </c>
      <c r="O34" s="335">
        <v>90</v>
      </c>
      <c r="P34" s="28">
        <f>SUM(N34:O34)</f>
        <v>182</v>
      </c>
      <c r="Q34" s="23">
        <v>7</v>
      </c>
      <c r="R34" s="28">
        <v>1204</v>
      </c>
      <c r="S34" s="29">
        <v>34</v>
      </c>
    </row>
    <row r="35" spans="1:19" ht="15.75" customHeight="1" x14ac:dyDescent="0.3">
      <c r="A35" s="20">
        <v>9</v>
      </c>
      <c r="B35" s="27" t="s">
        <v>1179</v>
      </c>
      <c r="C35" s="27" t="s">
        <v>41</v>
      </c>
      <c r="D35" s="335">
        <v>94</v>
      </c>
      <c r="E35" s="335">
        <v>94</v>
      </c>
      <c r="F35" s="28">
        <f>SUM(D35:E35)</f>
        <v>188</v>
      </c>
      <c r="G35" s="23">
        <v>7</v>
      </c>
      <c r="H35" s="28">
        <v>1286</v>
      </c>
      <c r="I35" s="29">
        <v>37</v>
      </c>
      <c r="K35" s="20">
        <v>2</v>
      </c>
      <c r="L35" s="27" t="s">
        <v>536</v>
      </c>
      <c r="M35" s="27" t="s">
        <v>537</v>
      </c>
      <c r="N35" s="335">
        <v>82</v>
      </c>
      <c r="O35" s="335">
        <v>82</v>
      </c>
      <c r="P35" s="28">
        <f>SUM(N35:O35)</f>
        <v>164</v>
      </c>
      <c r="Q35" s="23">
        <v>4</v>
      </c>
      <c r="R35" s="28">
        <v>1194</v>
      </c>
      <c r="S35" s="29">
        <v>33</v>
      </c>
    </row>
    <row r="36" spans="1:19" ht="15.75" customHeight="1" x14ac:dyDescent="0.3">
      <c r="A36" s="20">
        <v>5</v>
      </c>
      <c r="B36" s="27" t="s">
        <v>1174</v>
      </c>
      <c r="C36" s="27" t="s">
        <v>1161</v>
      </c>
      <c r="D36" s="335">
        <v>94</v>
      </c>
      <c r="E36" s="335">
        <v>92</v>
      </c>
      <c r="F36" s="28">
        <f>SUM(D36:E36)</f>
        <v>186</v>
      </c>
      <c r="G36" s="23">
        <v>6</v>
      </c>
      <c r="H36" s="28">
        <v>1116</v>
      </c>
      <c r="I36" s="29">
        <v>37</v>
      </c>
      <c r="K36" s="20">
        <v>1</v>
      </c>
      <c r="L36" s="27" t="s">
        <v>1170</v>
      </c>
      <c r="M36" s="27" t="s">
        <v>41</v>
      </c>
      <c r="N36" s="335" t="s">
        <v>135</v>
      </c>
      <c r="O36" s="335"/>
      <c r="P36" s="28">
        <f>SUM(N36:O36)</f>
        <v>0</v>
      </c>
      <c r="Q36" s="23">
        <v>0</v>
      </c>
      <c r="R36" s="24">
        <v>724</v>
      </c>
      <c r="S36" s="25">
        <v>33</v>
      </c>
    </row>
    <row r="37" spans="1:19" ht="15.75" customHeight="1" x14ac:dyDescent="0.3">
      <c r="A37" s="20">
        <v>4</v>
      </c>
      <c r="B37" s="27" t="s">
        <v>61</v>
      </c>
      <c r="C37" s="27" t="s">
        <v>529</v>
      </c>
      <c r="D37" s="335">
        <v>96</v>
      </c>
      <c r="E37" s="335">
        <v>93</v>
      </c>
      <c r="F37" s="28">
        <f>SUM(D37:E37)</f>
        <v>189</v>
      </c>
      <c r="G37" s="23">
        <v>8</v>
      </c>
      <c r="H37" s="28">
        <v>1102</v>
      </c>
      <c r="I37" s="29">
        <v>34</v>
      </c>
      <c r="K37" s="20">
        <v>5</v>
      </c>
      <c r="L37" s="27" t="s">
        <v>1175</v>
      </c>
      <c r="M37" s="27" t="s">
        <v>1161</v>
      </c>
      <c r="N37" s="336">
        <v>83</v>
      </c>
      <c r="O37" s="336">
        <v>81</v>
      </c>
      <c r="P37" s="28">
        <f>SUM(N37:O37)</f>
        <v>164</v>
      </c>
      <c r="Q37" s="23">
        <v>4</v>
      </c>
      <c r="R37" s="28">
        <v>1029</v>
      </c>
      <c r="S37" s="29">
        <v>30</v>
      </c>
    </row>
    <row r="38" spans="1:19" ht="15.75" customHeight="1" x14ac:dyDescent="0.3">
      <c r="A38" s="20">
        <v>2</v>
      </c>
      <c r="B38" s="27" t="s">
        <v>1171</v>
      </c>
      <c r="C38" s="27" t="s">
        <v>529</v>
      </c>
      <c r="D38" s="335" t="s">
        <v>79</v>
      </c>
      <c r="E38" s="335"/>
      <c r="F38" s="28">
        <f>SUM(D38:E38)</f>
        <v>0</v>
      </c>
      <c r="G38" s="23">
        <v>0</v>
      </c>
      <c r="H38" s="28">
        <v>734</v>
      </c>
      <c r="I38" s="29">
        <v>22</v>
      </c>
      <c r="K38" s="20">
        <v>3</v>
      </c>
      <c r="L38" s="27" t="s">
        <v>1173</v>
      </c>
      <c r="M38" s="27" t="s">
        <v>529</v>
      </c>
      <c r="N38" s="335" t="s">
        <v>135</v>
      </c>
      <c r="O38" s="335"/>
      <c r="P38" s="28">
        <f>SUM(N38:O38)</f>
        <v>0</v>
      </c>
      <c r="Q38" s="23">
        <v>0</v>
      </c>
      <c r="R38" s="28">
        <v>1004</v>
      </c>
      <c r="S38" s="29">
        <v>26</v>
      </c>
    </row>
    <row r="39" spans="1:19" ht="15.75" customHeight="1" x14ac:dyDescent="0.3">
      <c r="A39" s="366">
        <v>7</v>
      </c>
      <c r="B39" s="367" t="s">
        <v>1177</v>
      </c>
      <c r="C39" s="367" t="s">
        <v>1151</v>
      </c>
      <c r="D39" s="390" t="s">
        <v>135</v>
      </c>
      <c r="E39" s="390"/>
      <c r="F39" s="391">
        <f>SUM(D39:E39)</f>
        <v>0</v>
      </c>
      <c r="G39" s="370">
        <v>0</v>
      </c>
      <c r="H39" s="34">
        <v>347</v>
      </c>
      <c r="I39" s="35">
        <v>3</v>
      </c>
      <c r="K39" s="366">
        <v>4</v>
      </c>
      <c r="L39" s="367" t="s">
        <v>538</v>
      </c>
      <c r="M39" s="367" t="s">
        <v>529</v>
      </c>
      <c r="N39" s="390">
        <v>92</v>
      </c>
      <c r="O39" s="390">
        <v>87</v>
      </c>
      <c r="P39" s="391">
        <f>SUM(N39:O39)</f>
        <v>179</v>
      </c>
      <c r="Q39" s="370">
        <v>5</v>
      </c>
      <c r="R39" s="34">
        <v>1166</v>
      </c>
      <c r="S39" s="35">
        <v>22</v>
      </c>
    </row>
    <row r="40" spans="1:19" ht="15.75" customHeight="1" x14ac:dyDescent="0.3"/>
    <row r="41" spans="1:19" ht="15.75" customHeight="1" x14ac:dyDescent="0.3">
      <c r="B41" s="8" t="s">
        <v>539</v>
      </c>
    </row>
    <row r="42" spans="1:19" ht="15.75" customHeight="1" x14ac:dyDescent="0.35">
      <c r="B42" s="95" t="s">
        <v>540</v>
      </c>
    </row>
    <row r="43" spans="1:19" ht="15.75" customHeight="1" x14ac:dyDescent="0.3"/>
    <row r="44" spans="1:19" ht="15.75" customHeight="1" x14ac:dyDescent="0.3">
      <c r="B44" s="10" t="s">
        <v>1181</v>
      </c>
      <c r="F44" s="40" t="s">
        <v>166</v>
      </c>
    </row>
    <row r="45" spans="1:19" ht="15.75" customHeight="1" x14ac:dyDescent="0.3">
      <c r="B45" s="10" t="s">
        <v>167</v>
      </c>
    </row>
    <row r="46" spans="1:19" ht="15.75" customHeight="1" x14ac:dyDescent="0.3"/>
    <row r="47" spans="1:19" ht="15.75" customHeight="1" x14ac:dyDescent="0.3"/>
    <row r="48" spans="1:19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</sheetData>
  <sortState xmlns:xlrd2="http://schemas.microsoft.com/office/spreadsheetml/2017/richdata2" ref="K31:S39">
    <sortCondition descending="1" ref="S31"/>
    <sortCondition descending="1" ref="R31"/>
  </sortState>
  <mergeCells count="1">
    <mergeCell ref="N2:S2"/>
  </mergeCells>
  <hyperlinks>
    <hyperlink ref="B2" location="'Index'!A3" tooltip="Go to the Index sheet" display="á" xr:uid="{3F50BBB3-8745-4ED1-B8BB-EA6324646B2F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64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1B028A-1EAC-43C2-9DC3-FE110356A52E}">
  <sheetPr codeName="Sheet19">
    <tabColor theme="4" tint="0.79998168889431442"/>
    <pageSetUpPr fitToPage="1"/>
  </sheetPr>
  <dimension ref="A1:Y62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9" width="5" style="10" customWidth="1"/>
    <col min="10" max="10" width="1.7109375" style="10" customWidth="1"/>
    <col min="11" max="11" width="2.7109375" style="36" customWidth="1"/>
    <col min="12" max="13" width="20.7109375" style="10" customWidth="1"/>
    <col min="14" max="19" width="5" style="10" customWidth="1"/>
    <col min="20" max="25" width="10.28515625" style="10"/>
  </cols>
  <sheetData>
    <row r="1" spans="1:25" ht="18" x14ac:dyDescent="0.35">
      <c r="A1" s="86"/>
      <c r="B1" s="2" t="s">
        <v>1145</v>
      </c>
      <c r="C1" s="2"/>
      <c r="D1" s="3"/>
      <c r="E1" s="3"/>
      <c r="F1" s="3" t="s">
        <v>277</v>
      </c>
      <c r="G1" s="3"/>
      <c r="H1" s="3"/>
      <c r="I1" s="4" t="s">
        <v>1146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41"/>
      <c r="D2" s="42" t="s">
        <v>3</v>
      </c>
      <c r="E2" s="42"/>
      <c r="F2" s="42"/>
      <c r="G2" s="42"/>
      <c r="H2" s="42"/>
      <c r="I2" s="42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</row>
    <row r="3" spans="1:25" ht="15.75" customHeight="1" x14ac:dyDescent="0.3">
      <c r="A3" s="1"/>
      <c r="B3" s="8" t="s">
        <v>4</v>
      </c>
      <c r="C3" s="9" t="s">
        <v>1182</v>
      </c>
      <c r="D3" s="9"/>
      <c r="E3" s="9" t="s">
        <v>1722</v>
      </c>
      <c r="F3" s="8"/>
      <c r="G3" s="8"/>
      <c r="H3" s="8"/>
      <c r="I3" s="8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327">
        <v>2</v>
      </c>
      <c r="B4" s="332" t="s">
        <v>10</v>
      </c>
      <c r="C4" s="333" t="s">
        <v>11</v>
      </c>
      <c r="D4" s="314"/>
      <c r="E4" s="334"/>
      <c r="F4" s="319" t="s">
        <v>12</v>
      </c>
      <c r="G4" s="319" t="s">
        <v>13</v>
      </c>
      <c r="H4" s="319" t="s">
        <v>14</v>
      </c>
      <c r="I4" s="320" t="s">
        <v>15</v>
      </c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405">
        <v>2</v>
      </c>
      <c r="B5" s="402" t="s">
        <v>522</v>
      </c>
      <c r="C5" s="402" t="s">
        <v>523</v>
      </c>
      <c r="D5" s="407">
        <v>100</v>
      </c>
      <c r="E5" s="407">
        <v>100</v>
      </c>
      <c r="F5" s="376">
        <v>200</v>
      </c>
      <c r="G5" s="376">
        <v>6</v>
      </c>
      <c r="H5" s="17">
        <v>1397</v>
      </c>
      <c r="I5" s="46">
        <v>42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382">
        <v>5</v>
      </c>
      <c r="B6" s="378" t="s">
        <v>524</v>
      </c>
      <c r="C6" s="378" t="s">
        <v>596</v>
      </c>
      <c r="D6" s="392">
        <v>98</v>
      </c>
      <c r="E6" s="392">
        <v>96</v>
      </c>
      <c r="F6" s="381">
        <v>194</v>
      </c>
      <c r="G6" s="381">
        <v>4</v>
      </c>
      <c r="H6" s="22">
        <v>1368</v>
      </c>
      <c r="I6" s="49">
        <v>31</v>
      </c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377">
        <v>4</v>
      </c>
      <c r="B7" s="378" t="s">
        <v>527</v>
      </c>
      <c r="C7" s="378" t="s">
        <v>97</v>
      </c>
      <c r="D7" s="392">
        <v>98</v>
      </c>
      <c r="E7" s="392">
        <v>98</v>
      </c>
      <c r="F7" s="381">
        <v>196</v>
      </c>
      <c r="G7" s="381">
        <v>5</v>
      </c>
      <c r="H7" s="22">
        <v>1363</v>
      </c>
      <c r="I7" s="49">
        <v>26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382">
        <v>3</v>
      </c>
      <c r="B8" s="378" t="s">
        <v>581</v>
      </c>
      <c r="C8" s="378" t="s">
        <v>523</v>
      </c>
      <c r="D8" s="392">
        <v>97</v>
      </c>
      <c r="E8" s="392">
        <v>96</v>
      </c>
      <c r="F8" s="381">
        <v>193</v>
      </c>
      <c r="G8" s="381">
        <v>3</v>
      </c>
      <c r="H8" s="22">
        <v>1354</v>
      </c>
      <c r="I8" s="49">
        <v>23</v>
      </c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382">
        <v>1</v>
      </c>
      <c r="B9" s="403" t="s">
        <v>130</v>
      </c>
      <c r="C9" s="403" t="s">
        <v>521</v>
      </c>
      <c r="D9" s="381">
        <v>98</v>
      </c>
      <c r="E9" s="381">
        <v>94</v>
      </c>
      <c r="F9" s="381">
        <v>192</v>
      </c>
      <c r="G9" s="381">
        <v>2</v>
      </c>
      <c r="H9" s="24">
        <v>1345</v>
      </c>
      <c r="I9" s="25">
        <v>17</v>
      </c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ht="15.75" customHeight="1" x14ac:dyDescent="0.3">
      <c r="A10" s="383">
        <v>6</v>
      </c>
      <c r="B10" s="384" t="s">
        <v>1157</v>
      </c>
      <c r="C10" s="384" t="s">
        <v>596</v>
      </c>
      <c r="D10" s="393">
        <v>94</v>
      </c>
      <c r="E10" s="393">
        <v>93</v>
      </c>
      <c r="F10" s="387">
        <v>187</v>
      </c>
      <c r="G10" s="387">
        <v>1</v>
      </c>
      <c r="H10" s="32">
        <v>1334</v>
      </c>
      <c r="I10" s="52">
        <v>11</v>
      </c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ht="15.75" customHeight="1" x14ac:dyDescent="0.3">
      <c r="A11" s="43"/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ht="15.75" customHeight="1" x14ac:dyDescent="0.3">
      <c r="A12" s="1"/>
      <c r="B12" s="8" t="s">
        <v>7</v>
      </c>
      <c r="C12" s="9" t="s">
        <v>1183</v>
      </c>
      <c r="D12" s="9"/>
      <c r="E12" s="9" t="s">
        <v>1732</v>
      </c>
      <c r="F12" s="8"/>
      <c r="G12" s="8"/>
      <c r="H12" s="8"/>
      <c r="I12" s="8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ht="15.75" customHeight="1" x14ac:dyDescent="0.3">
      <c r="A13" s="327">
        <v>2</v>
      </c>
      <c r="B13" s="332" t="s">
        <v>10</v>
      </c>
      <c r="C13" s="333" t="s">
        <v>11</v>
      </c>
      <c r="D13" s="314"/>
      <c r="E13" s="334"/>
      <c r="F13" s="319" t="s">
        <v>12</v>
      </c>
      <c r="G13" s="319" t="s">
        <v>13</v>
      </c>
      <c r="H13" s="319" t="s">
        <v>14</v>
      </c>
      <c r="I13" s="320" t="s">
        <v>15</v>
      </c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ht="15.75" customHeight="1" x14ac:dyDescent="0.3">
      <c r="A14" s="373">
        <v>5</v>
      </c>
      <c r="B14" s="402" t="s">
        <v>1166</v>
      </c>
      <c r="C14" s="402" t="s">
        <v>596</v>
      </c>
      <c r="D14" s="407">
        <v>100</v>
      </c>
      <c r="E14" s="407">
        <v>97</v>
      </c>
      <c r="F14" s="376">
        <v>197</v>
      </c>
      <c r="G14" s="376">
        <v>6</v>
      </c>
      <c r="H14" s="17">
        <v>1350</v>
      </c>
      <c r="I14" s="46">
        <v>37</v>
      </c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ht="15.75" customHeight="1" x14ac:dyDescent="0.3">
      <c r="A15" s="382">
        <v>1</v>
      </c>
      <c r="B15" s="403" t="s">
        <v>638</v>
      </c>
      <c r="C15" s="403" t="s">
        <v>41</v>
      </c>
      <c r="D15" s="381">
        <v>99</v>
      </c>
      <c r="E15" s="381">
        <v>98</v>
      </c>
      <c r="F15" s="381">
        <v>197</v>
      </c>
      <c r="G15" s="381">
        <v>6</v>
      </c>
      <c r="H15" s="24">
        <v>1347</v>
      </c>
      <c r="I15" s="25">
        <v>35</v>
      </c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ht="15.75" customHeight="1" x14ac:dyDescent="0.3">
      <c r="A16" s="377">
        <v>4</v>
      </c>
      <c r="B16" s="378" t="s">
        <v>569</v>
      </c>
      <c r="C16" s="378" t="s">
        <v>97</v>
      </c>
      <c r="D16" s="392">
        <v>94</v>
      </c>
      <c r="E16" s="392">
        <v>93</v>
      </c>
      <c r="F16" s="381">
        <v>187</v>
      </c>
      <c r="G16" s="381">
        <v>3</v>
      </c>
      <c r="H16" s="22">
        <v>1328</v>
      </c>
      <c r="I16" s="49">
        <v>28</v>
      </c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ht="15.75" customHeight="1" x14ac:dyDescent="0.3">
      <c r="A17" s="382">
        <v>3</v>
      </c>
      <c r="B17" s="378" t="s">
        <v>1018</v>
      </c>
      <c r="C17" s="378" t="s">
        <v>73</v>
      </c>
      <c r="D17" s="392">
        <v>93</v>
      </c>
      <c r="E17" s="392">
        <v>92</v>
      </c>
      <c r="F17" s="381">
        <v>185</v>
      </c>
      <c r="G17" s="381">
        <v>2</v>
      </c>
      <c r="H17" s="22">
        <v>1299</v>
      </c>
      <c r="I17" s="49">
        <v>21</v>
      </c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ht="15.75" customHeight="1" x14ac:dyDescent="0.3">
      <c r="A18" s="377">
        <v>2</v>
      </c>
      <c r="B18" s="378" t="s">
        <v>696</v>
      </c>
      <c r="C18" s="378" t="s">
        <v>389</v>
      </c>
      <c r="D18" s="392">
        <v>93</v>
      </c>
      <c r="E18" s="392">
        <v>91</v>
      </c>
      <c r="F18" s="381">
        <v>184</v>
      </c>
      <c r="G18" s="381">
        <v>1</v>
      </c>
      <c r="H18" s="22">
        <v>1309</v>
      </c>
      <c r="I18" s="49">
        <v>19</v>
      </c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ht="15.75" customHeight="1" x14ac:dyDescent="0.3">
      <c r="A19" s="383">
        <v>6</v>
      </c>
      <c r="B19" s="384" t="s">
        <v>1179</v>
      </c>
      <c r="C19" s="384" t="s">
        <v>41</v>
      </c>
      <c r="D19" s="393">
        <v>94</v>
      </c>
      <c r="E19" s="393">
        <v>94</v>
      </c>
      <c r="F19" s="387">
        <v>188</v>
      </c>
      <c r="G19" s="387">
        <v>4</v>
      </c>
      <c r="H19" s="32">
        <v>1286</v>
      </c>
      <c r="I19" s="52">
        <v>14</v>
      </c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ht="15.75" customHeight="1" x14ac:dyDescent="0.3">
      <c r="A20" s="43"/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ht="15.75" customHeight="1" x14ac:dyDescent="0.3">
      <c r="A21" s="43"/>
      <c r="B21" s="176" t="s">
        <v>539</v>
      </c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ht="15.75" customHeight="1" x14ac:dyDescent="0.35">
      <c r="A22" s="43"/>
      <c r="B22" s="177" t="s">
        <v>540</v>
      </c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ht="15.75" customHeight="1" x14ac:dyDescent="0.3">
      <c r="A23" s="43"/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ht="15.75" customHeight="1" x14ac:dyDescent="0.3">
      <c r="A24" s="43"/>
      <c r="B24" s="10" t="s">
        <v>276</v>
      </c>
      <c r="F24" s="40" t="s">
        <v>166</v>
      </c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ht="15.75" customHeight="1" x14ac:dyDescent="0.3">
      <c r="A25" s="43"/>
      <c r="B25" s="10" t="s">
        <v>167</v>
      </c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ht="15.75" customHeight="1" x14ac:dyDescent="0.3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ht="15.75" customHeight="1" x14ac:dyDescent="0.3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ht="15.75" customHeight="1" x14ac:dyDescent="0.3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ht="15.75" customHeight="1" x14ac:dyDescent="0.3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ht="15.75" customHeight="1" x14ac:dyDescent="0.3">
      <c r="A30" s="43"/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ht="15.75" customHeight="1" x14ac:dyDescent="0.3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ht="15.75" customHeight="1" x14ac:dyDescent="0.3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ht="15.75" customHeight="1" x14ac:dyDescent="0.3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ht="15.75" customHeight="1" x14ac:dyDescent="0.3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ht="15.75" customHeight="1" x14ac:dyDescent="0.3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ht="15.75" customHeight="1" x14ac:dyDescent="0.3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ht="15.75" customHeight="1" x14ac:dyDescent="0.3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ht="15.75" customHeight="1" x14ac:dyDescent="0.3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ht="15.75" customHeight="1" x14ac:dyDescent="0.3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ht="15.75" customHeight="1" x14ac:dyDescent="0.3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ht="15.75" customHeight="1" x14ac:dyDescent="0.3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ht="15.75" customHeight="1" x14ac:dyDescent="0.3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ht="15.75" customHeight="1" x14ac:dyDescent="0.3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ht="15.75" customHeight="1" x14ac:dyDescent="0.3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ht="15.75" customHeight="1" x14ac:dyDescent="0.3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ht="15.75" customHeight="1" x14ac:dyDescent="0.3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ht="15.75" customHeight="1" x14ac:dyDescent="0.3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ht="15.75" customHeight="1" x14ac:dyDescent="0.3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ht="15.75" customHeight="1" x14ac:dyDescent="0.3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ht="15.75" customHeight="1" x14ac:dyDescent="0.3"/>
    <row r="51" spans="1:25" ht="15.75" customHeight="1" x14ac:dyDescent="0.3"/>
    <row r="52" spans="1:25" ht="15.75" customHeight="1" x14ac:dyDescent="0.3"/>
    <row r="53" spans="1:25" ht="15.75" customHeight="1" x14ac:dyDescent="0.3"/>
    <row r="54" spans="1:25" ht="15.75" customHeight="1" x14ac:dyDescent="0.3"/>
    <row r="55" spans="1:25" ht="15.75" customHeight="1" x14ac:dyDescent="0.3"/>
    <row r="56" spans="1:25" ht="15.75" customHeight="1" x14ac:dyDescent="0.3"/>
    <row r="57" spans="1:25" ht="15.75" customHeight="1" x14ac:dyDescent="0.3"/>
    <row r="58" spans="1:25" ht="15.75" customHeight="1" x14ac:dyDescent="0.3"/>
    <row r="59" spans="1:25" ht="15.75" customHeight="1" x14ac:dyDescent="0.3"/>
    <row r="60" spans="1:25" ht="15.75" customHeight="1" x14ac:dyDescent="0.3"/>
    <row r="61" spans="1:25" ht="15.75" customHeight="1" x14ac:dyDescent="0.3"/>
    <row r="62" spans="1:25" ht="15.75" customHeight="1" x14ac:dyDescent="0.3"/>
  </sheetData>
  <sheetProtection selectLockedCells="1" selectUnlockedCells="1"/>
  <sortState xmlns:xlrd2="http://schemas.microsoft.com/office/spreadsheetml/2017/richdata2" ref="A14:I19">
    <sortCondition descending="1" ref="I14"/>
    <sortCondition descending="1" ref="H14"/>
  </sortState>
  <mergeCells count="1">
    <mergeCell ref="D2:I2"/>
  </mergeCells>
  <hyperlinks>
    <hyperlink ref="B2" location="'Index'!A3" tooltip="Go to the Index sheet" display="á" xr:uid="{15DAA92C-DC8D-4648-A584-DAC631DCD0CD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5FAFC-D164-4743-B911-2366215C6F9F}">
  <sheetPr codeName="Sheet20">
    <tabColor theme="4" tint="0.79998168889431442"/>
    <pageSetUpPr fitToPage="1"/>
  </sheetPr>
  <dimension ref="A1:Y69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9" width="5" style="10" customWidth="1"/>
    <col min="10" max="10" width="1.7109375" style="10" customWidth="1"/>
    <col min="11" max="11" width="2.7109375" style="36" customWidth="1"/>
    <col min="12" max="13" width="20.7109375" style="10" customWidth="1"/>
    <col min="14" max="19" width="5" style="10" customWidth="1"/>
    <col min="20" max="25" width="10.28515625" style="10"/>
  </cols>
  <sheetData>
    <row r="1" spans="1:25" ht="18" x14ac:dyDescent="0.35">
      <c r="A1" s="86"/>
      <c r="B1" s="2" t="s">
        <v>1184</v>
      </c>
      <c r="C1" s="2"/>
      <c r="D1" s="3"/>
      <c r="E1" s="3"/>
      <c r="F1" s="3"/>
      <c r="G1" s="3"/>
      <c r="H1" s="3"/>
      <c r="I1" s="4" t="s">
        <v>1146</v>
      </c>
      <c r="J1" s="2"/>
      <c r="K1" s="3"/>
      <c r="L1" s="4">
        <v>16115392</v>
      </c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59"/>
      <c r="N2" s="7" t="s">
        <v>3</v>
      </c>
      <c r="O2" s="7"/>
      <c r="P2" s="7"/>
      <c r="Q2" s="7"/>
      <c r="R2" s="7"/>
      <c r="S2" s="7"/>
    </row>
    <row r="3" spans="1:25" ht="15.75" customHeight="1" x14ac:dyDescent="0.3">
      <c r="A3" s="1"/>
      <c r="B3" s="8" t="s">
        <v>4</v>
      </c>
      <c r="C3" s="9" t="s">
        <v>1182</v>
      </c>
      <c r="D3" s="9"/>
      <c r="E3" s="9" t="s">
        <v>1733</v>
      </c>
      <c r="F3" s="8"/>
      <c r="G3" s="8"/>
      <c r="H3" s="8"/>
      <c r="I3" s="8"/>
      <c r="J3" s="8"/>
      <c r="K3" s="1"/>
      <c r="L3" s="8" t="s">
        <v>7</v>
      </c>
      <c r="M3" s="9" t="s">
        <v>615</v>
      </c>
      <c r="N3" s="9"/>
      <c r="O3" s="9" t="s">
        <v>1734</v>
      </c>
      <c r="P3" s="8"/>
      <c r="Q3" s="8"/>
      <c r="R3" s="8"/>
      <c r="S3" s="8"/>
      <c r="U3" s="8"/>
      <c r="V3" s="8"/>
      <c r="W3" s="8"/>
      <c r="X3" s="8"/>
      <c r="Y3" s="8"/>
    </row>
    <row r="4" spans="1:25" ht="15.75" customHeight="1" x14ac:dyDescent="0.3">
      <c r="A4" s="327">
        <v>2</v>
      </c>
      <c r="B4" s="332" t="s">
        <v>10</v>
      </c>
      <c r="C4" s="333" t="s">
        <v>11</v>
      </c>
      <c r="D4" s="314"/>
      <c r="E4" s="334"/>
      <c r="F4" s="319" t="s">
        <v>12</v>
      </c>
      <c r="G4" s="319" t="s">
        <v>13</v>
      </c>
      <c r="H4" s="319" t="s">
        <v>14</v>
      </c>
      <c r="I4" s="320" t="s">
        <v>15</v>
      </c>
      <c r="K4" s="327">
        <v>2</v>
      </c>
      <c r="L4" s="332" t="s">
        <v>10</v>
      </c>
      <c r="M4" s="333" t="s">
        <v>11</v>
      </c>
      <c r="N4" s="314"/>
      <c r="O4" s="334"/>
      <c r="P4" s="319" t="s">
        <v>12</v>
      </c>
      <c r="Q4" s="319" t="s">
        <v>13</v>
      </c>
      <c r="R4" s="319" t="s">
        <v>14</v>
      </c>
      <c r="S4" s="320" t="s">
        <v>15</v>
      </c>
    </row>
    <row r="5" spans="1:25" ht="15.75" customHeight="1" x14ac:dyDescent="0.3">
      <c r="A5" s="15">
        <v>10</v>
      </c>
      <c r="B5" s="16" t="s">
        <v>1154</v>
      </c>
      <c r="C5" s="16" t="s">
        <v>596</v>
      </c>
      <c r="D5" s="389">
        <v>100</v>
      </c>
      <c r="E5" s="389">
        <v>98</v>
      </c>
      <c r="F5" s="18">
        <f>SUM(D5:E5)</f>
        <v>198</v>
      </c>
      <c r="G5" s="18">
        <v>10</v>
      </c>
      <c r="H5" s="18">
        <v>1383</v>
      </c>
      <c r="I5" s="19">
        <v>68</v>
      </c>
      <c r="K5" s="15">
        <v>7</v>
      </c>
      <c r="L5" s="16" t="s">
        <v>1030</v>
      </c>
      <c r="M5" s="16" t="s">
        <v>529</v>
      </c>
      <c r="N5" s="389">
        <v>95</v>
      </c>
      <c r="O5" s="389">
        <v>92</v>
      </c>
      <c r="P5" s="18">
        <f>SUM(N5:O5)</f>
        <v>187</v>
      </c>
      <c r="Q5" s="18">
        <v>6</v>
      </c>
      <c r="R5" s="18">
        <v>1347</v>
      </c>
      <c r="S5" s="19">
        <v>61</v>
      </c>
    </row>
    <row r="6" spans="1:25" ht="15.75" customHeight="1" x14ac:dyDescent="0.3">
      <c r="A6" s="20">
        <v>5</v>
      </c>
      <c r="B6" s="27" t="s">
        <v>522</v>
      </c>
      <c r="C6" s="27" t="s">
        <v>523</v>
      </c>
      <c r="D6" s="335">
        <v>98</v>
      </c>
      <c r="E6" s="335">
        <v>98</v>
      </c>
      <c r="F6" s="28">
        <f>SUM(D6:E6)</f>
        <v>196</v>
      </c>
      <c r="G6" s="23">
        <v>8</v>
      </c>
      <c r="H6" s="28">
        <v>1378</v>
      </c>
      <c r="I6" s="29">
        <v>63</v>
      </c>
      <c r="K6" s="20">
        <v>10</v>
      </c>
      <c r="L6" s="27" t="s">
        <v>1157</v>
      </c>
      <c r="M6" s="27" t="s">
        <v>596</v>
      </c>
      <c r="N6" s="335">
        <v>97</v>
      </c>
      <c r="O6" s="335">
        <v>97</v>
      </c>
      <c r="P6" s="28">
        <f>SUM(N6:O6)</f>
        <v>194</v>
      </c>
      <c r="Q6" s="23">
        <v>10</v>
      </c>
      <c r="R6" s="28">
        <v>1336</v>
      </c>
      <c r="S6" s="29">
        <v>58</v>
      </c>
    </row>
    <row r="7" spans="1:25" ht="15.75" customHeight="1" x14ac:dyDescent="0.3">
      <c r="A7" s="20">
        <v>7</v>
      </c>
      <c r="B7" s="27" t="s">
        <v>566</v>
      </c>
      <c r="C7" s="27" t="s">
        <v>97</v>
      </c>
      <c r="D7" s="335">
        <v>96</v>
      </c>
      <c r="E7" s="335">
        <v>94</v>
      </c>
      <c r="F7" s="28">
        <f>SUM(D7:E7)</f>
        <v>190</v>
      </c>
      <c r="G7" s="23">
        <v>4</v>
      </c>
      <c r="H7" s="28">
        <v>1356</v>
      </c>
      <c r="I7" s="29">
        <v>48</v>
      </c>
      <c r="J7" s="91"/>
      <c r="K7" s="20">
        <v>1</v>
      </c>
      <c r="L7" s="27" t="s">
        <v>568</v>
      </c>
      <c r="M7" s="27" t="s">
        <v>555</v>
      </c>
      <c r="N7" s="335">
        <v>95</v>
      </c>
      <c r="O7" s="335">
        <v>92</v>
      </c>
      <c r="P7" s="28">
        <f>SUM(N7:O7)</f>
        <v>187</v>
      </c>
      <c r="Q7" s="23">
        <v>6</v>
      </c>
      <c r="R7" s="24">
        <v>1323</v>
      </c>
      <c r="S7" s="25">
        <v>53</v>
      </c>
    </row>
    <row r="8" spans="1:25" ht="15.75" customHeight="1" x14ac:dyDescent="0.3">
      <c r="A8" s="20">
        <v>2</v>
      </c>
      <c r="B8" s="27" t="s">
        <v>1185</v>
      </c>
      <c r="C8" s="27" t="s">
        <v>156</v>
      </c>
      <c r="D8" s="335">
        <v>97</v>
      </c>
      <c r="E8" s="335">
        <v>93</v>
      </c>
      <c r="F8" s="28">
        <f>SUM(D8:E8)</f>
        <v>190</v>
      </c>
      <c r="G8" s="23">
        <v>4</v>
      </c>
      <c r="H8" s="24">
        <v>1347</v>
      </c>
      <c r="I8" s="25">
        <v>44</v>
      </c>
      <c r="K8" s="20">
        <v>4</v>
      </c>
      <c r="L8" s="27" t="s">
        <v>565</v>
      </c>
      <c r="M8" s="27" t="s">
        <v>73</v>
      </c>
      <c r="N8" s="335">
        <v>96</v>
      </c>
      <c r="O8" s="335">
        <v>96</v>
      </c>
      <c r="P8" s="28">
        <f>SUM(N8:O8)</f>
        <v>192</v>
      </c>
      <c r="Q8" s="23">
        <v>9</v>
      </c>
      <c r="R8" s="28">
        <v>1321</v>
      </c>
      <c r="S8" s="29">
        <v>53</v>
      </c>
    </row>
    <row r="9" spans="1:25" ht="15.75" customHeight="1" x14ac:dyDescent="0.3">
      <c r="A9" s="20">
        <v>9</v>
      </c>
      <c r="B9" s="27" t="s">
        <v>959</v>
      </c>
      <c r="C9" s="27" t="s">
        <v>521</v>
      </c>
      <c r="D9" s="335">
        <v>98</v>
      </c>
      <c r="E9" s="335">
        <v>94</v>
      </c>
      <c r="F9" s="28">
        <f>SUM(D9:E9)</f>
        <v>192</v>
      </c>
      <c r="G9" s="23">
        <v>6</v>
      </c>
      <c r="H9" s="28">
        <v>1345</v>
      </c>
      <c r="I9" s="29">
        <v>40</v>
      </c>
      <c r="K9" s="20">
        <v>9</v>
      </c>
      <c r="L9" s="27" t="s">
        <v>155</v>
      </c>
      <c r="M9" s="27" t="s">
        <v>156</v>
      </c>
      <c r="N9" s="335">
        <v>98</v>
      </c>
      <c r="O9" s="335">
        <v>93</v>
      </c>
      <c r="P9" s="28">
        <f>SUM(N9:O9)</f>
        <v>191</v>
      </c>
      <c r="Q9" s="23">
        <v>8</v>
      </c>
      <c r="R9" s="28">
        <v>1306</v>
      </c>
      <c r="S9" s="29">
        <v>43</v>
      </c>
    </row>
    <row r="10" spans="1:25" ht="15.75" customHeight="1" x14ac:dyDescent="0.3">
      <c r="A10" s="20">
        <v>8</v>
      </c>
      <c r="B10" s="27" t="s">
        <v>520</v>
      </c>
      <c r="C10" s="27" t="s">
        <v>521</v>
      </c>
      <c r="D10" s="335">
        <v>99</v>
      </c>
      <c r="E10" s="335">
        <v>98</v>
      </c>
      <c r="F10" s="28">
        <f>SUM(D10:E10)</f>
        <v>197</v>
      </c>
      <c r="G10" s="23">
        <v>9</v>
      </c>
      <c r="H10" s="28">
        <v>1339</v>
      </c>
      <c r="I10" s="29">
        <v>36</v>
      </c>
      <c r="K10" s="20">
        <v>8</v>
      </c>
      <c r="L10" s="27" t="s">
        <v>1192</v>
      </c>
      <c r="M10" s="27" t="s">
        <v>75</v>
      </c>
      <c r="N10" s="335">
        <v>91</v>
      </c>
      <c r="O10" s="335">
        <v>91</v>
      </c>
      <c r="P10" s="28">
        <f>SUM(N10:O10)</f>
        <v>182</v>
      </c>
      <c r="Q10" s="23">
        <v>3</v>
      </c>
      <c r="R10" s="28">
        <v>1299</v>
      </c>
      <c r="S10" s="29">
        <v>39</v>
      </c>
    </row>
    <row r="11" spans="1:25" ht="15.75" customHeight="1" x14ac:dyDescent="0.3">
      <c r="A11" s="20">
        <v>6</v>
      </c>
      <c r="B11" s="27" t="s">
        <v>961</v>
      </c>
      <c r="C11" s="27" t="s">
        <v>529</v>
      </c>
      <c r="D11" s="335">
        <v>96</v>
      </c>
      <c r="E11" s="335">
        <v>95</v>
      </c>
      <c r="F11" s="28">
        <f>SUM(D11:E11)</f>
        <v>191</v>
      </c>
      <c r="G11" s="23">
        <v>5</v>
      </c>
      <c r="H11" s="28">
        <v>1336</v>
      </c>
      <c r="I11" s="29">
        <v>36</v>
      </c>
      <c r="K11" s="20">
        <v>5</v>
      </c>
      <c r="L11" s="27" t="s">
        <v>1190</v>
      </c>
      <c r="M11" s="27" t="s">
        <v>69</v>
      </c>
      <c r="N11" s="335">
        <v>98</v>
      </c>
      <c r="O11" s="335">
        <v>92</v>
      </c>
      <c r="P11" s="28">
        <f>SUM(N11:O11)</f>
        <v>190</v>
      </c>
      <c r="Q11" s="23">
        <v>7</v>
      </c>
      <c r="R11" s="28">
        <v>1293</v>
      </c>
      <c r="S11" s="29">
        <v>36</v>
      </c>
    </row>
    <row r="12" spans="1:25" ht="15.75" customHeight="1" x14ac:dyDescent="0.3">
      <c r="A12" s="20">
        <v>4</v>
      </c>
      <c r="B12" s="27" t="s">
        <v>1189</v>
      </c>
      <c r="C12" s="27" t="s">
        <v>529</v>
      </c>
      <c r="D12" s="335">
        <v>99</v>
      </c>
      <c r="E12" s="335">
        <v>97</v>
      </c>
      <c r="F12" s="28">
        <f>SUM(D12:E12)</f>
        <v>196</v>
      </c>
      <c r="G12" s="23">
        <v>8</v>
      </c>
      <c r="H12" s="28">
        <v>1336</v>
      </c>
      <c r="I12" s="29">
        <v>34</v>
      </c>
      <c r="K12" s="20">
        <v>6</v>
      </c>
      <c r="L12" s="27" t="s">
        <v>1191</v>
      </c>
      <c r="M12" s="27" t="s">
        <v>555</v>
      </c>
      <c r="N12" s="335">
        <v>96</v>
      </c>
      <c r="O12" s="335">
        <v>89</v>
      </c>
      <c r="P12" s="28">
        <f>SUM(N12:O12)</f>
        <v>185</v>
      </c>
      <c r="Q12" s="23">
        <v>4</v>
      </c>
      <c r="R12" s="28">
        <v>1273</v>
      </c>
      <c r="S12" s="29">
        <v>28</v>
      </c>
    </row>
    <row r="13" spans="1:25" ht="15.75" customHeight="1" x14ac:dyDescent="0.3">
      <c r="A13" s="20">
        <v>1</v>
      </c>
      <c r="B13" s="27" t="s">
        <v>546</v>
      </c>
      <c r="C13" s="27" t="s">
        <v>523</v>
      </c>
      <c r="D13" s="335">
        <v>95</v>
      </c>
      <c r="E13" s="335">
        <v>94</v>
      </c>
      <c r="F13" s="28">
        <f>SUM(D13:E13)</f>
        <v>189</v>
      </c>
      <c r="G13" s="23">
        <v>2</v>
      </c>
      <c r="H13" s="24">
        <v>1321</v>
      </c>
      <c r="I13" s="25">
        <v>24</v>
      </c>
      <c r="K13" s="20">
        <v>2</v>
      </c>
      <c r="L13" s="27" t="s">
        <v>1186</v>
      </c>
      <c r="M13" s="27" t="s">
        <v>529</v>
      </c>
      <c r="N13" s="335">
        <v>89</v>
      </c>
      <c r="O13" s="335">
        <v>87</v>
      </c>
      <c r="P13" s="28">
        <f>SUM(N13:O13)</f>
        <v>176</v>
      </c>
      <c r="Q13" s="23">
        <v>2</v>
      </c>
      <c r="R13" s="28">
        <v>1238</v>
      </c>
      <c r="S13" s="29">
        <v>20</v>
      </c>
    </row>
    <row r="14" spans="1:25" ht="15.75" customHeight="1" x14ac:dyDescent="0.3">
      <c r="A14" s="366">
        <v>3</v>
      </c>
      <c r="B14" s="367" t="s">
        <v>1187</v>
      </c>
      <c r="C14" s="367" t="s">
        <v>529</v>
      </c>
      <c r="D14" s="390" t="s">
        <v>79</v>
      </c>
      <c r="E14" s="390"/>
      <c r="F14" s="391">
        <f>SUM(D14:E14)</f>
        <v>0</v>
      </c>
      <c r="G14" s="370">
        <v>0</v>
      </c>
      <c r="H14" s="34">
        <v>0</v>
      </c>
      <c r="I14" s="35">
        <v>0</v>
      </c>
      <c r="K14" s="366">
        <v>3</v>
      </c>
      <c r="L14" s="367" t="s">
        <v>1188</v>
      </c>
      <c r="M14" s="367" t="s">
        <v>1161</v>
      </c>
      <c r="N14" s="390" t="s">
        <v>135</v>
      </c>
      <c r="O14" s="390"/>
      <c r="P14" s="391">
        <f>SUM(N14:O14)</f>
        <v>0</v>
      </c>
      <c r="Q14" s="370">
        <v>0</v>
      </c>
      <c r="R14" s="34">
        <v>0</v>
      </c>
      <c r="S14" s="35">
        <v>0</v>
      </c>
    </row>
    <row r="15" spans="1:25" ht="15.75" customHeight="1" x14ac:dyDescent="0.3"/>
    <row r="16" spans="1:25" ht="15.75" customHeight="1" x14ac:dyDescent="0.3">
      <c r="A16" s="1"/>
      <c r="B16" s="8" t="s">
        <v>46</v>
      </c>
      <c r="C16" s="9" t="s">
        <v>1193</v>
      </c>
      <c r="D16" s="9"/>
      <c r="E16" s="9" t="s">
        <v>616</v>
      </c>
      <c r="F16" s="8"/>
      <c r="G16" s="8"/>
      <c r="H16" s="8"/>
      <c r="I16" s="8"/>
      <c r="K16" s="1"/>
      <c r="L16" s="8" t="s">
        <v>49</v>
      </c>
      <c r="M16" s="9" t="s">
        <v>1194</v>
      </c>
      <c r="N16" s="9"/>
      <c r="O16" s="9" t="s">
        <v>1735</v>
      </c>
      <c r="P16" s="8"/>
      <c r="Q16" s="8"/>
      <c r="R16" s="8"/>
      <c r="S16" s="8"/>
    </row>
    <row r="17" spans="1:19" ht="15.75" customHeight="1" x14ac:dyDescent="0.3">
      <c r="A17" s="327">
        <v>2</v>
      </c>
      <c r="B17" s="332" t="s">
        <v>10</v>
      </c>
      <c r="C17" s="333" t="s">
        <v>11</v>
      </c>
      <c r="D17" s="314"/>
      <c r="E17" s="334"/>
      <c r="F17" s="319" t="s">
        <v>12</v>
      </c>
      <c r="G17" s="319" t="s">
        <v>13</v>
      </c>
      <c r="H17" s="319" t="s">
        <v>14</v>
      </c>
      <c r="I17" s="320" t="s">
        <v>15</v>
      </c>
      <c r="K17" s="327">
        <v>2</v>
      </c>
      <c r="L17" s="332" t="s">
        <v>10</v>
      </c>
      <c r="M17" s="333" t="s">
        <v>11</v>
      </c>
      <c r="N17" s="314"/>
      <c r="O17" s="334"/>
      <c r="P17" s="319" t="s">
        <v>12</v>
      </c>
      <c r="Q17" s="319" t="s">
        <v>13</v>
      </c>
      <c r="R17" s="319" t="s">
        <v>14</v>
      </c>
      <c r="S17" s="320" t="s">
        <v>15</v>
      </c>
    </row>
    <row r="18" spans="1:19" ht="15.75" customHeight="1" x14ac:dyDescent="0.3">
      <c r="A18" s="15">
        <v>2</v>
      </c>
      <c r="B18" s="16" t="s">
        <v>545</v>
      </c>
      <c r="C18" s="16" t="s">
        <v>523</v>
      </c>
      <c r="D18" s="389">
        <v>95</v>
      </c>
      <c r="E18" s="389">
        <v>93</v>
      </c>
      <c r="F18" s="18">
        <f>SUM(D18:E18)</f>
        <v>188</v>
      </c>
      <c r="G18" s="18">
        <v>9</v>
      </c>
      <c r="H18" s="18">
        <v>1327</v>
      </c>
      <c r="I18" s="19">
        <v>62</v>
      </c>
      <c r="K18" s="15">
        <v>6</v>
      </c>
      <c r="L18" s="16" t="s">
        <v>1199</v>
      </c>
      <c r="M18" s="16" t="s">
        <v>529</v>
      </c>
      <c r="N18" s="389">
        <v>95</v>
      </c>
      <c r="O18" s="389">
        <v>93</v>
      </c>
      <c r="P18" s="18">
        <f>SUM(N18:O18)</f>
        <v>188</v>
      </c>
      <c r="Q18" s="18">
        <v>10</v>
      </c>
      <c r="R18" s="18">
        <v>1327</v>
      </c>
      <c r="S18" s="19">
        <v>66</v>
      </c>
    </row>
    <row r="19" spans="1:19" ht="15.75" customHeight="1" x14ac:dyDescent="0.3">
      <c r="A19" s="20">
        <v>7</v>
      </c>
      <c r="B19" s="27" t="s">
        <v>999</v>
      </c>
      <c r="C19" s="27" t="s">
        <v>104</v>
      </c>
      <c r="D19" s="335">
        <v>95</v>
      </c>
      <c r="E19" s="335">
        <v>93</v>
      </c>
      <c r="F19" s="28">
        <f>SUM(D19:E19)</f>
        <v>188</v>
      </c>
      <c r="G19" s="23">
        <v>9</v>
      </c>
      <c r="H19" s="28">
        <v>1322</v>
      </c>
      <c r="I19" s="29">
        <v>58</v>
      </c>
      <c r="K19" s="20">
        <v>2</v>
      </c>
      <c r="L19" s="27" t="s">
        <v>1196</v>
      </c>
      <c r="M19" s="27" t="s">
        <v>585</v>
      </c>
      <c r="N19" s="335">
        <v>96</v>
      </c>
      <c r="O19" s="335">
        <v>92</v>
      </c>
      <c r="P19" s="28">
        <f>SUM(N19:O19)</f>
        <v>188</v>
      </c>
      <c r="Q19" s="23">
        <v>10</v>
      </c>
      <c r="R19" s="28">
        <v>1312</v>
      </c>
      <c r="S19" s="29">
        <v>57</v>
      </c>
    </row>
    <row r="20" spans="1:19" ht="15.75" customHeight="1" x14ac:dyDescent="0.3">
      <c r="A20" s="20">
        <v>8</v>
      </c>
      <c r="B20" s="27" t="s">
        <v>680</v>
      </c>
      <c r="C20" s="27" t="s">
        <v>78</v>
      </c>
      <c r="D20" s="335">
        <v>97</v>
      </c>
      <c r="E20" s="335">
        <v>92</v>
      </c>
      <c r="F20" s="28">
        <f>SUM(D20:E20)</f>
        <v>189</v>
      </c>
      <c r="G20" s="23">
        <v>10</v>
      </c>
      <c r="H20" s="28">
        <v>1322</v>
      </c>
      <c r="I20" s="29">
        <v>57</v>
      </c>
      <c r="K20" s="20">
        <v>5</v>
      </c>
      <c r="L20" s="27" t="s">
        <v>1047</v>
      </c>
      <c r="M20" s="27" t="s">
        <v>73</v>
      </c>
      <c r="N20" s="335">
        <v>94</v>
      </c>
      <c r="O20" s="335">
        <v>88</v>
      </c>
      <c r="P20" s="28">
        <f>SUM(N20:O20)</f>
        <v>182</v>
      </c>
      <c r="Q20" s="23">
        <v>5</v>
      </c>
      <c r="R20" s="28">
        <v>1310</v>
      </c>
      <c r="S20" s="29">
        <v>55</v>
      </c>
    </row>
    <row r="21" spans="1:19" ht="15.75" customHeight="1" x14ac:dyDescent="0.3">
      <c r="A21" s="20">
        <v>4</v>
      </c>
      <c r="B21" s="27" t="s">
        <v>584</v>
      </c>
      <c r="C21" s="27" t="s">
        <v>585</v>
      </c>
      <c r="D21" s="335">
        <v>94</v>
      </c>
      <c r="E21" s="335">
        <v>92</v>
      </c>
      <c r="F21" s="28">
        <f>SUM(D21:E21)</f>
        <v>186</v>
      </c>
      <c r="G21" s="23">
        <v>6</v>
      </c>
      <c r="H21" s="28">
        <v>1314</v>
      </c>
      <c r="I21" s="29">
        <v>50</v>
      </c>
      <c r="K21" s="20">
        <v>10</v>
      </c>
      <c r="L21" s="27" t="s">
        <v>1202</v>
      </c>
      <c r="M21" s="27" t="s">
        <v>73</v>
      </c>
      <c r="N21" s="335">
        <v>93</v>
      </c>
      <c r="O21" s="335">
        <v>92</v>
      </c>
      <c r="P21" s="28">
        <f>SUM(N21:O21)</f>
        <v>185</v>
      </c>
      <c r="Q21" s="23">
        <v>7</v>
      </c>
      <c r="R21" s="28">
        <v>1283</v>
      </c>
      <c r="S21" s="29">
        <v>46</v>
      </c>
    </row>
    <row r="22" spans="1:19" ht="15.75" customHeight="1" x14ac:dyDescent="0.3">
      <c r="A22" s="20">
        <v>6</v>
      </c>
      <c r="B22" s="27" t="s">
        <v>682</v>
      </c>
      <c r="C22" s="27" t="s">
        <v>683</v>
      </c>
      <c r="D22" s="335" t="s">
        <v>135</v>
      </c>
      <c r="E22" s="335"/>
      <c r="F22" s="28">
        <f>SUM(D22:E22)</f>
        <v>0</v>
      </c>
      <c r="G22" s="23">
        <v>0</v>
      </c>
      <c r="H22" s="28">
        <v>1132</v>
      </c>
      <c r="I22" s="29">
        <v>44</v>
      </c>
      <c r="K22" s="20">
        <v>9</v>
      </c>
      <c r="L22" s="27" t="s">
        <v>549</v>
      </c>
      <c r="M22" s="27" t="s">
        <v>550</v>
      </c>
      <c r="N22" s="335">
        <v>97</v>
      </c>
      <c r="O22" s="335">
        <v>83</v>
      </c>
      <c r="P22" s="28">
        <f>SUM(N22:O22)</f>
        <v>180</v>
      </c>
      <c r="Q22" s="23">
        <v>4</v>
      </c>
      <c r="R22" s="28">
        <v>1268</v>
      </c>
      <c r="S22" s="29">
        <v>37</v>
      </c>
    </row>
    <row r="23" spans="1:19" ht="15.75" customHeight="1" x14ac:dyDescent="0.3">
      <c r="A23" s="20">
        <v>1</v>
      </c>
      <c r="B23" s="27" t="s">
        <v>1195</v>
      </c>
      <c r="C23" s="27" t="s">
        <v>41</v>
      </c>
      <c r="D23" s="335">
        <v>93</v>
      </c>
      <c r="E23" s="335">
        <v>92</v>
      </c>
      <c r="F23" s="28">
        <f>SUM(D23:E23)</f>
        <v>185</v>
      </c>
      <c r="G23" s="23">
        <v>5</v>
      </c>
      <c r="H23" s="24">
        <v>1280</v>
      </c>
      <c r="I23" s="25">
        <v>32</v>
      </c>
      <c r="K23" s="20">
        <v>1</v>
      </c>
      <c r="L23" s="27" t="s">
        <v>567</v>
      </c>
      <c r="M23" s="27" t="s">
        <v>523</v>
      </c>
      <c r="N23" s="335">
        <v>94</v>
      </c>
      <c r="O23" s="335">
        <v>93</v>
      </c>
      <c r="P23" s="28">
        <f>SUM(N23:O23)</f>
        <v>187</v>
      </c>
      <c r="Q23" s="23">
        <v>8</v>
      </c>
      <c r="R23" s="24">
        <v>1258</v>
      </c>
      <c r="S23" s="25">
        <v>35</v>
      </c>
    </row>
    <row r="24" spans="1:19" ht="15.75" customHeight="1" x14ac:dyDescent="0.3">
      <c r="A24" s="20">
        <v>3</v>
      </c>
      <c r="B24" s="27" t="s">
        <v>410</v>
      </c>
      <c r="C24" s="27" t="s">
        <v>69</v>
      </c>
      <c r="D24" s="335">
        <v>92</v>
      </c>
      <c r="E24" s="335">
        <v>88</v>
      </c>
      <c r="F24" s="28">
        <f>SUM(D24:E24)</f>
        <v>180</v>
      </c>
      <c r="G24" s="23">
        <v>4</v>
      </c>
      <c r="H24" s="28">
        <v>1277</v>
      </c>
      <c r="I24" s="29">
        <v>30</v>
      </c>
      <c r="K24" s="20">
        <v>4</v>
      </c>
      <c r="L24" s="27" t="s">
        <v>1198</v>
      </c>
      <c r="M24" s="27" t="s">
        <v>529</v>
      </c>
      <c r="N24" s="335">
        <v>94</v>
      </c>
      <c r="O24" s="335">
        <v>84</v>
      </c>
      <c r="P24" s="28">
        <f>SUM(N24:O24)</f>
        <v>178</v>
      </c>
      <c r="Q24" s="23">
        <v>3</v>
      </c>
      <c r="R24" s="28">
        <v>1267</v>
      </c>
      <c r="S24" s="29">
        <v>33</v>
      </c>
    </row>
    <row r="25" spans="1:19" ht="15.75" customHeight="1" x14ac:dyDescent="0.3">
      <c r="A25" s="20">
        <v>10</v>
      </c>
      <c r="B25" s="27" t="s">
        <v>1201</v>
      </c>
      <c r="C25" s="27" t="s">
        <v>156</v>
      </c>
      <c r="D25" s="335" t="s">
        <v>135</v>
      </c>
      <c r="E25" s="335"/>
      <c r="F25" s="28">
        <f>SUM(D25:E25)</f>
        <v>0</v>
      </c>
      <c r="G25" s="23">
        <v>0</v>
      </c>
      <c r="H25" s="28">
        <v>1099</v>
      </c>
      <c r="I25" s="29">
        <v>28</v>
      </c>
      <c r="K25" s="20">
        <v>8</v>
      </c>
      <c r="L25" s="27" t="s">
        <v>581</v>
      </c>
      <c r="M25" s="27" t="s">
        <v>523</v>
      </c>
      <c r="N25" s="335">
        <v>93</v>
      </c>
      <c r="O25" s="335">
        <v>91</v>
      </c>
      <c r="P25" s="28">
        <f>SUM(N25:O25)</f>
        <v>184</v>
      </c>
      <c r="Q25" s="23">
        <v>6</v>
      </c>
      <c r="R25" s="28">
        <v>1245</v>
      </c>
      <c r="S25" s="29">
        <v>27</v>
      </c>
    </row>
    <row r="26" spans="1:19" ht="15.75" customHeight="1" x14ac:dyDescent="0.3">
      <c r="A26" s="20">
        <v>5</v>
      </c>
      <c r="B26" s="27" t="s">
        <v>990</v>
      </c>
      <c r="C26" s="27" t="s">
        <v>521</v>
      </c>
      <c r="D26" s="335">
        <v>97</v>
      </c>
      <c r="E26" s="335">
        <v>90</v>
      </c>
      <c r="F26" s="28">
        <f>SUM(D26:E26)</f>
        <v>187</v>
      </c>
      <c r="G26" s="23">
        <v>7</v>
      </c>
      <c r="H26" s="28">
        <v>1243</v>
      </c>
      <c r="I26" s="29">
        <v>20</v>
      </c>
      <c r="K26" s="20">
        <v>7</v>
      </c>
      <c r="L26" s="27" t="s">
        <v>548</v>
      </c>
      <c r="M26" s="27" t="s">
        <v>529</v>
      </c>
      <c r="N26" s="335">
        <v>84</v>
      </c>
      <c r="O26" s="335">
        <v>78</v>
      </c>
      <c r="P26" s="28">
        <f>SUM(N26:O26)</f>
        <v>162</v>
      </c>
      <c r="Q26" s="23">
        <v>1</v>
      </c>
      <c r="R26" s="28">
        <v>1219</v>
      </c>
      <c r="S26" s="29">
        <v>23</v>
      </c>
    </row>
    <row r="27" spans="1:19" ht="15.75" customHeight="1" x14ac:dyDescent="0.3">
      <c r="A27" s="366">
        <v>9</v>
      </c>
      <c r="B27" s="367" t="s">
        <v>1200</v>
      </c>
      <c r="C27" s="367" t="s">
        <v>596</v>
      </c>
      <c r="D27" s="390" t="s">
        <v>79</v>
      </c>
      <c r="E27" s="390"/>
      <c r="F27" s="391">
        <f>SUM(D27:E27)</f>
        <v>0</v>
      </c>
      <c r="G27" s="370">
        <v>0</v>
      </c>
      <c r="H27" s="34">
        <v>188</v>
      </c>
      <c r="I27" s="35">
        <v>6</v>
      </c>
      <c r="K27" s="366">
        <v>3</v>
      </c>
      <c r="L27" s="367" t="s">
        <v>1197</v>
      </c>
      <c r="M27" s="367" t="s">
        <v>177</v>
      </c>
      <c r="N27" s="390">
        <v>90</v>
      </c>
      <c r="O27" s="390">
        <v>88</v>
      </c>
      <c r="P27" s="391">
        <f>SUM(N27:O27)</f>
        <v>178</v>
      </c>
      <c r="Q27" s="370">
        <v>3</v>
      </c>
      <c r="R27" s="34">
        <v>1221</v>
      </c>
      <c r="S27" s="35">
        <v>18</v>
      </c>
    </row>
    <row r="28" spans="1:19" ht="15.75" customHeight="1" x14ac:dyDescent="0.3"/>
    <row r="29" spans="1:19" ht="15.75" customHeight="1" x14ac:dyDescent="0.3">
      <c r="A29" s="1"/>
      <c r="B29" s="8" t="s">
        <v>82</v>
      </c>
      <c r="C29" s="9" t="s">
        <v>1203</v>
      </c>
      <c r="D29" s="9"/>
      <c r="E29" s="9" t="s">
        <v>1736</v>
      </c>
      <c r="F29" s="8"/>
      <c r="G29" s="8"/>
      <c r="H29" s="8"/>
      <c r="I29" s="8"/>
      <c r="K29" s="1"/>
      <c r="L29" s="8" t="s">
        <v>85</v>
      </c>
      <c r="M29" s="9" t="s">
        <v>1204</v>
      </c>
      <c r="N29" s="9"/>
      <c r="O29" s="9" t="s">
        <v>1737</v>
      </c>
      <c r="P29" s="8"/>
      <c r="Q29" s="8"/>
      <c r="R29" s="8"/>
      <c r="S29" s="8"/>
    </row>
    <row r="30" spans="1:19" ht="15.75" customHeight="1" x14ac:dyDescent="0.3">
      <c r="A30" s="327">
        <v>2</v>
      </c>
      <c r="B30" s="332" t="s">
        <v>10</v>
      </c>
      <c r="C30" s="333" t="s">
        <v>11</v>
      </c>
      <c r="D30" s="314"/>
      <c r="E30" s="334"/>
      <c r="F30" s="319" t="s">
        <v>12</v>
      </c>
      <c r="G30" s="319" t="s">
        <v>13</v>
      </c>
      <c r="H30" s="319" t="s">
        <v>14</v>
      </c>
      <c r="I30" s="320" t="s">
        <v>15</v>
      </c>
      <c r="K30" s="327">
        <v>2</v>
      </c>
      <c r="L30" s="332" t="s">
        <v>10</v>
      </c>
      <c r="M30" s="333" t="s">
        <v>11</v>
      </c>
      <c r="N30" s="314"/>
      <c r="O30" s="334"/>
      <c r="P30" s="319" t="s">
        <v>12</v>
      </c>
      <c r="Q30" s="319" t="s">
        <v>13</v>
      </c>
      <c r="R30" s="319" t="s">
        <v>14</v>
      </c>
      <c r="S30" s="320" t="s">
        <v>15</v>
      </c>
    </row>
    <row r="31" spans="1:19" ht="15.75" customHeight="1" x14ac:dyDescent="0.3">
      <c r="A31" s="15">
        <v>5</v>
      </c>
      <c r="B31" s="16" t="s">
        <v>1209</v>
      </c>
      <c r="C31" s="16" t="s">
        <v>585</v>
      </c>
      <c r="D31" s="389">
        <v>89</v>
      </c>
      <c r="E31" s="389">
        <v>87</v>
      </c>
      <c r="F31" s="18">
        <f>SUM(D31:E31)</f>
        <v>176</v>
      </c>
      <c r="G31" s="18">
        <v>7</v>
      </c>
      <c r="H31" s="18">
        <v>1281</v>
      </c>
      <c r="I31" s="19">
        <v>58</v>
      </c>
      <c r="K31" s="15">
        <v>2</v>
      </c>
      <c r="L31" s="16" t="s">
        <v>388</v>
      </c>
      <c r="M31" s="16" t="s">
        <v>389</v>
      </c>
      <c r="N31" s="389">
        <v>95</v>
      </c>
      <c r="O31" s="389">
        <v>94</v>
      </c>
      <c r="P31" s="18">
        <f>SUM(N31:O31)</f>
        <v>189</v>
      </c>
      <c r="Q31" s="18">
        <v>8</v>
      </c>
      <c r="R31" s="18">
        <v>1309</v>
      </c>
      <c r="S31" s="19">
        <v>58</v>
      </c>
    </row>
    <row r="32" spans="1:19" ht="15.75" customHeight="1" x14ac:dyDescent="0.3">
      <c r="A32" s="20">
        <v>4</v>
      </c>
      <c r="B32" s="27" t="s">
        <v>1006</v>
      </c>
      <c r="C32" s="27" t="s">
        <v>529</v>
      </c>
      <c r="D32" s="335">
        <v>88</v>
      </c>
      <c r="E32" s="335">
        <v>87</v>
      </c>
      <c r="F32" s="28">
        <f>SUM(D32:E32)</f>
        <v>175</v>
      </c>
      <c r="G32" s="23">
        <v>5</v>
      </c>
      <c r="H32" s="28">
        <v>1240</v>
      </c>
      <c r="I32" s="29">
        <v>43</v>
      </c>
      <c r="K32" s="20">
        <v>9</v>
      </c>
      <c r="L32" s="27" t="s">
        <v>1054</v>
      </c>
      <c r="M32" s="27" t="s">
        <v>104</v>
      </c>
      <c r="N32" s="335">
        <v>93</v>
      </c>
      <c r="O32" s="335">
        <v>88</v>
      </c>
      <c r="P32" s="28">
        <f>SUM(N32:O32)</f>
        <v>181</v>
      </c>
      <c r="Q32" s="23">
        <v>5</v>
      </c>
      <c r="R32" s="28">
        <v>1279</v>
      </c>
      <c r="S32" s="29">
        <v>46</v>
      </c>
    </row>
    <row r="33" spans="1:19" ht="15.75" customHeight="1" x14ac:dyDescent="0.3">
      <c r="A33" s="20">
        <v>3</v>
      </c>
      <c r="B33" s="27" t="s">
        <v>1207</v>
      </c>
      <c r="C33" s="27" t="s">
        <v>1161</v>
      </c>
      <c r="D33" s="335">
        <v>92</v>
      </c>
      <c r="E33" s="335">
        <v>90</v>
      </c>
      <c r="F33" s="28">
        <f>SUM(D33:E33)</f>
        <v>182</v>
      </c>
      <c r="G33" s="23">
        <v>9</v>
      </c>
      <c r="H33" s="28">
        <v>1072</v>
      </c>
      <c r="I33" s="29">
        <v>40</v>
      </c>
      <c r="K33" s="20">
        <v>8</v>
      </c>
      <c r="L33" s="27" t="s">
        <v>1031</v>
      </c>
      <c r="M33" s="27" t="s">
        <v>156</v>
      </c>
      <c r="N33" s="335">
        <v>93</v>
      </c>
      <c r="O33" s="335">
        <v>90</v>
      </c>
      <c r="P33" s="28">
        <f>SUM(N33:O33)</f>
        <v>183</v>
      </c>
      <c r="Q33" s="23">
        <v>7</v>
      </c>
      <c r="R33" s="28">
        <v>1171</v>
      </c>
      <c r="S33" s="29">
        <v>46</v>
      </c>
    </row>
    <row r="34" spans="1:19" ht="15.75" customHeight="1" x14ac:dyDescent="0.3">
      <c r="A34" s="20">
        <v>8</v>
      </c>
      <c r="B34" s="27" t="s">
        <v>1213</v>
      </c>
      <c r="C34" s="27" t="s">
        <v>272</v>
      </c>
      <c r="D34" s="335">
        <v>90</v>
      </c>
      <c r="E34" s="335">
        <v>86</v>
      </c>
      <c r="F34" s="28">
        <f>SUM(D34:E34)</f>
        <v>176</v>
      </c>
      <c r="G34" s="23">
        <v>7</v>
      </c>
      <c r="H34" s="28">
        <v>1237</v>
      </c>
      <c r="I34" s="29">
        <v>39</v>
      </c>
      <c r="K34" s="20">
        <v>5</v>
      </c>
      <c r="L34" s="27" t="s">
        <v>1210</v>
      </c>
      <c r="M34" s="27" t="s">
        <v>1161</v>
      </c>
      <c r="N34" s="335">
        <v>92</v>
      </c>
      <c r="O34" s="335">
        <v>89</v>
      </c>
      <c r="P34" s="28">
        <f>SUM(N34:O34)</f>
        <v>181</v>
      </c>
      <c r="Q34" s="23">
        <v>5</v>
      </c>
      <c r="R34" s="28">
        <v>1087</v>
      </c>
      <c r="S34" s="29">
        <v>37</v>
      </c>
    </row>
    <row r="35" spans="1:19" ht="15.75" customHeight="1" x14ac:dyDescent="0.3">
      <c r="A35" s="20">
        <v>6</v>
      </c>
      <c r="B35" s="27" t="s">
        <v>572</v>
      </c>
      <c r="C35" s="27" t="s">
        <v>555</v>
      </c>
      <c r="D35" s="335">
        <v>91</v>
      </c>
      <c r="E35" s="335">
        <v>88</v>
      </c>
      <c r="F35" s="28">
        <f>SUM(D35:E35)</f>
        <v>179</v>
      </c>
      <c r="G35" s="23">
        <v>8</v>
      </c>
      <c r="H35" s="28">
        <v>1219</v>
      </c>
      <c r="I35" s="29">
        <v>39</v>
      </c>
      <c r="K35" s="20">
        <v>7</v>
      </c>
      <c r="L35" s="27" t="s">
        <v>1212</v>
      </c>
      <c r="M35" s="27" t="s">
        <v>1161</v>
      </c>
      <c r="N35" s="335">
        <v>91</v>
      </c>
      <c r="O35" s="335">
        <v>90</v>
      </c>
      <c r="P35" s="28">
        <f>SUM(N35:O35)</f>
        <v>181</v>
      </c>
      <c r="Q35" s="23">
        <v>5</v>
      </c>
      <c r="R35" s="28">
        <v>1078</v>
      </c>
      <c r="S35" s="29">
        <v>34</v>
      </c>
    </row>
    <row r="36" spans="1:19" ht="15.75" customHeight="1" x14ac:dyDescent="0.3">
      <c r="A36" s="20">
        <v>1</v>
      </c>
      <c r="B36" s="27" t="s">
        <v>1205</v>
      </c>
      <c r="C36" s="27" t="s">
        <v>156</v>
      </c>
      <c r="D36" s="335">
        <v>81</v>
      </c>
      <c r="E36" s="335">
        <v>80</v>
      </c>
      <c r="F36" s="28">
        <f>SUM(D36:E36)</f>
        <v>161</v>
      </c>
      <c r="G36" s="23">
        <v>3</v>
      </c>
      <c r="H36" s="24">
        <v>1228</v>
      </c>
      <c r="I36" s="25">
        <v>38</v>
      </c>
      <c r="K36" s="20">
        <v>3</v>
      </c>
      <c r="L36" s="27" t="s">
        <v>1208</v>
      </c>
      <c r="M36" s="27" t="s">
        <v>267</v>
      </c>
      <c r="N36" s="336">
        <v>96</v>
      </c>
      <c r="O36" s="336">
        <v>94</v>
      </c>
      <c r="P36" s="28">
        <f>SUM(N36:O36)</f>
        <v>190</v>
      </c>
      <c r="Q36" s="23">
        <v>9</v>
      </c>
      <c r="R36" s="28">
        <v>1227</v>
      </c>
      <c r="S36" s="29">
        <v>33</v>
      </c>
    </row>
    <row r="37" spans="1:19" ht="15.75" customHeight="1" x14ac:dyDescent="0.3">
      <c r="A37" s="20">
        <v>9</v>
      </c>
      <c r="B37" s="27" t="s">
        <v>1214</v>
      </c>
      <c r="C37" s="27" t="s">
        <v>1161</v>
      </c>
      <c r="D37" s="335">
        <v>90</v>
      </c>
      <c r="E37" s="335">
        <v>85</v>
      </c>
      <c r="F37" s="28">
        <f>SUM(D37:E37)</f>
        <v>175</v>
      </c>
      <c r="G37" s="23">
        <v>5</v>
      </c>
      <c r="H37" s="28">
        <v>868</v>
      </c>
      <c r="I37" s="29">
        <v>26</v>
      </c>
      <c r="K37" s="20">
        <v>6</v>
      </c>
      <c r="L37" s="27" t="s">
        <v>1067</v>
      </c>
      <c r="M37" s="27" t="s">
        <v>104</v>
      </c>
      <c r="N37" s="335">
        <v>92</v>
      </c>
      <c r="O37" s="335">
        <v>90</v>
      </c>
      <c r="P37" s="28">
        <f>SUM(N37:O37)</f>
        <v>182</v>
      </c>
      <c r="Q37" s="23">
        <v>6</v>
      </c>
      <c r="R37" s="28">
        <v>1217</v>
      </c>
      <c r="S37" s="29">
        <v>30</v>
      </c>
    </row>
    <row r="38" spans="1:19" ht="15.75" customHeight="1" x14ac:dyDescent="0.3">
      <c r="A38" s="20">
        <v>2</v>
      </c>
      <c r="B38" s="27" t="s">
        <v>1206</v>
      </c>
      <c r="C38" s="27" t="s">
        <v>1161</v>
      </c>
      <c r="D38" s="335" t="s">
        <v>135</v>
      </c>
      <c r="E38" s="335"/>
      <c r="F38" s="28">
        <f>SUM(D38:E38)</f>
        <v>0</v>
      </c>
      <c r="G38" s="23">
        <v>0</v>
      </c>
      <c r="H38" s="28">
        <v>355</v>
      </c>
      <c r="I38" s="29">
        <v>11</v>
      </c>
      <c r="K38" s="20">
        <v>4</v>
      </c>
      <c r="L38" s="27" t="s">
        <v>538</v>
      </c>
      <c r="M38" s="27" t="s">
        <v>529</v>
      </c>
      <c r="N38" s="335">
        <v>82</v>
      </c>
      <c r="O38" s="335">
        <v>79</v>
      </c>
      <c r="P38" s="28">
        <f>SUM(N38:O38)</f>
        <v>161</v>
      </c>
      <c r="Q38" s="23">
        <v>1</v>
      </c>
      <c r="R38" s="28">
        <v>1185</v>
      </c>
      <c r="S38" s="29">
        <v>20</v>
      </c>
    </row>
    <row r="39" spans="1:19" ht="15.75" customHeight="1" x14ac:dyDescent="0.3">
      <c r="A39" s="366">
        <v>7</v>
      </c>
      <c r="B39" s="367" t="s">
        <v>1211</v>
      </c>
      <c r="C39" s="367" t="s">
        <v>156</v>
      </c>
      <c r="D39" s="390" t="s">
        <v>135</v>
      </c>
      <c r="E39" s="390"/>
      <c r="F39" s="391">
        <f>SUM(D39:E39)</f>
        <v>0</v>
      </c>
      <c r="G39" s="370">
        <v>0</v>
      </c>
      <c r="H39" s="34">
        <v>0</v>
      </c>
      <c r="I39" s="35">
        <v>0</v>
      </c>
      <c r="K39" s="366">
        <v>1</v>
      </c>
      <c r="L39" s="367" t="s">
        <v>559</v>
      </c>
      <c r="M39" s="367" t="s">
        <v>529</v>
      </c>
      <c r="N39" s="390">
        <v>89</v>
      </c>
      <c r="O39" s="390">
        <v>78</v>
      </c>
      <c r="P39" s="391">
        <f>SUM(N39:O39)</f>
        <v>167</v>
      </c>
      <c r="Q39" s="370">
        <v>2</v>
      </c>
      <c r="R39" s="54">
        <v>1178</v>
      </c>
      <c r="S39" s="55">
        <v>16</v>
      </c>
    </row>
    <row r="40" spans="1:19" ht="15.75" customHeight="1" x14ac:dyDescent="0.3"/>
    <row r="41" spans="1:19" ht="15.75" customHeight="1" x14ac:dyDescent="0.3">
      <c r="A41" s="1"/>
      <c r="B41" s="8" t="s">
        <v>111</v>
      </c>
      <c r="C41" s="9" t="s">
        <v>1215</v>
      </c>
      <c r="D41" s="9"/>
      <c r="E41" s="9" t="s">
        <v>1738</v>
      </c>
      <c r="F41" s="8"/>
      <c r="G41" s="8"/>
      <c r="H41" s="8"/>
      <c r="I41" s="8"/>
    </row>
    <row r="42" spans="1:19" ht="15.75" customHeight="1" x14ac:dyDescent="0.3">
      <c r="A42" s="327">
        <v>2</v>
      </c>
      <c r="B42" s="332" t="s">
        <v>10</v>
      </c>
      <c r="C42" s="333" t="s">
        <v>11</v>
      </c>
      <c r="D42" s="314"/>
      <c r="E42" s="334"/>
      <c r="F42" s="319" t="s">
        <v>12</v>
      </c>
      <c r="G42" s="319" t="s">
        <v>13</v>
      </c>
      <c r="H42" s="319" t="s">
        <v>14</v>
      </c>
      <c r="I42" s="320" t="s">
        <v>15</v>
      </c>
    </row>
    <row r="43" spans="1:19" ht="15.75" customHeight="1" x14ac:dyDescent="0.3">
      <c r="A43" s="15">
        <v>4</v>
      </c>
      <c r="B43" s="16" t="s">
        <v>1039</v>
      </c>
      <c r="C43" s="16" t="s">
        <v>534</v>
      </c>
      <c r="D43" s="389">
        <v>90</v>
      </c>
      <c r="E43" s="389">
        <v>90</v>
      </c>
      <c r="F43" s="18">
        <f>SUM(D43:E43)</f>
        <v>180</v>
      </c>
      <c r="G43" s="18">
        <v>9</v>
      </c>
      <c r="H43" s="18">
        <v>1192</v>
      </c>
      <c r="I43" s="19">
        <v>49</v>
      </c>
    </row>
    <row r="44" spans="1:19" ht="15.75" customHeight="1" x14ac:dyDescent="0.3">
      <c r="A44" s="20">
        <v>6</v>
      </c>
      <c r="B44" s="27" t="s">
        <v>1219</v>
      </c>
      <c r="C44" s="27" t="s">
        <v>1161</v>
      </c>
      <c r="D44" s="335">
        <v>90</v>
      </c>
      <c r="E44" s="335">
        <v>87</v>
      </c>
      <c r="F44" s="28">
        <f>SUM(D44:E44)</f>
        <v>177</v>
      </c>
      <c r="G44" s="23">
        <v>8</v>
      </c>
      <c r="H44" s="28">
        <v>1033</v>
      </c>
      <c r="I44" s="29">
        <v>45</v>
      </c>
    </row>
    <row r="45" spans="1:19" ht="15.75" customHeight="1" x14ac:dyDescent="0.3">
      <c r="A45" s="20">
        <v>1</v>
      </c>
      <c r="B45" s="27" t="s">
        <v>1216</v>
      </c>
      <c r="C45" s="27" t="s">
        <v>69</v>
      </c>
      <c r="D45" s="335">
        <v>87</v>
      </c>
      <c r="E45" s="335">
        <v>86</v>
      </c>
      <c r="F45" s="28">
        <f>SUM(D45:E45)</f>
        <v>173</v>
      </c>
      <c r="G45" s="23">
        <v>7</v>
      </c>
      <c r="H45" s="24">
        <v>1171</v>
      </c>
      <c r="I45" s="25">
        <v>44</v>
      </c>
    </row>
    <row r="46" spans="1:19" ht="15.75" customHeight="1" x14ac:dyDescent="0.3">
      <c r="A46" s="20">
        <v>2</v>
      </c>
      <c r="B46" s="27" t="s">
        <v>1169</v>
      </c>
      <c r="C46" s="27" t="s">
        <v>529</v>
      </c>
      <c r="D46" s="335">
        <v>88</v>
      </c>
      <c r="E46" s="335">
        <v>77</v>
      </c>
      <c r="F46" s="28">
        <f>SUM(D46:E46)</f>
        <v>165</v>
      </c>
      <c r="G46" s="23">
        <v>5</v>
      </c>
      <c r="H46" s="28">
        <v>1164</v>
      </c>
      <c r="I46" s="29">
        <v>44</v>
      </c>
    </row>
    <row r="47" spans="1:19" ht="15.75" customHeight="1" x14ac:dyDescent="0.3">
      <c r="A47" s="20">
        <v>7</v>
      </c>
      <c r="B47" s="27" t="s">
        <v>1220</v>
      </c>
      <c r="C47" s="27" t="s">
        <v>534</v>
      </c>
      <c r="D47" s="335">
        <v>88</v>
      </c>
      <c r="E47" s="335">
        <v>84</v>
      </c>
      <c r="F47" s="28">
        <f>SUM(D47:E47)</f>
        <v>172</v>
      </c>
      <c r="G47" s="23">
        <v>6</v>
      </c>
      <c r="H47" s="28">
        <v>1128</v>
      </c>
      <c r="I47" s="29">
        <v>33</v>
      </c>
    </row>
    <row r="48" spans="1:19" ht="15.75" customHeight="1" x14ac:dyDescent="0.3">
      <c r="A48" s="20">
        <v>8</v>
      </c>
      <c r="B48" s="27" t="s">
        <v>1221</v>
      </c>
      <c r="C48" s="27" t="s">
        <v>69</v>
      </c>
      <c r="D48" s="335">
        <v>79</v>
      </c>
      <c r="E48" s="335">
        <v>78</v>
      </c>
      <c r="F48" s="28">
        <f>SUM(D48:E48)</f>
        <v>157</v>
      </c>
      <c r="G48" s="23">
        <v>3</v>
      </c>
      <c r="H48" s="28">
        <v>1104</v>
      </c>
      <c r="I48" s="29">
        <v>26</v>
      </c>
    </row>
    <row r="49" spans="1:9" ht="15.75" customHeight="1" x14ac:dyDescent="0.3">
      <c r="A49" s="20">
        <v>5</v>
      </c>
      <c r="B49" s="27" t="s">
        <v>1218</v>
      </c>
      <c r="C49" s="27" t="s">
        <v>1161</v>
      </c>
      <c r="D49" s="335">
        <v>80</v>
      </c>
      <c r="E49" s="335">
        <v>79</v>
      </c>
      <c r="F49" s="28">
        <f>SUM(D49:E49)</f>
        <v>159</v>
      </c>
      <c r="G49" s="23">
        <v>4</v>
      </c>
      <c r="H49" s="28">
        <v>798</v>
      </c>
      <c r="I49" s="29">
        <v>23</v>
      </c>
    </row>
    <row r="50" spans="1:9" ht="15.75" customHeight="1" x14ac:dyDescent="0.3">
      <c r="A50" s="20">
        <v>9</v>
      </c>
      <c r="B50" s="27" t="s">
        <v>1088</v>
      </c>
      <c r="C50" s="27" t="s">
        <v>104</v>
      </c>
      <c r="D50" s="335" t="s">
        <v>135</v>
      </c>
      <c r="E50" s="335"/>
      <c r="F50" s="28">
        <f>SUM(D50:E50)</f>
        <v>0</v>
      </c>
      <c r="G50" s="23">
        <v>0</v>
      </c>
      <c r="H50" s="28">
        <v>350</v>
      </c>
      <c r="I50" s="29">
        <v>18</v>
      </c>
    </row>
    <row r="51" spans="1:9" ht="15.75" customHeight="1" x14ac:dyDescent="0.3">
      <c r="A51" s="366">
        <v>3</v>
      </c>
      <c r="B51" s="367" t="s">
        <v>1217</v>
      </c>
      <c r="C51" s="367" t="s">
        <v>1161</v>
      </c>
      <c r="D51" s="390" t="s">
        <v>135</v>
      </c>
      <c r="E51" s="390"/>
      <c r="F51" s="391">
        <f>SUM(D51:E51)</f>
        <v>0</v>
      </c>
      <c r="G51" s="370">
        <v>0</v>
      </c>
      <c r="H51" s="34">
        <v>340</v>
      </c>
      <c r="I51" s="35">
        <v>13</v>
      </c>
    </row>
    <row r="52" spans="1:9" ht="15.75" customHeight="1" x14ac:dyDescent="0.3"/>
    <row r="53" spans="1:9" ht="15.75" customHeight="1" x14ac:dyDescent="0.3">
      <c r="B53" s="8" t="s">
        <v>539</v>
      </c>
    </row>
    <row r="54" spans="1:9" ht="15.75" customHeight="1" x14ac:dyDescent="0.35">
      <c r="B54" s="95" t="s">
        <v>540</v>
      </c>
    </row>
    <row r="55" spans="1:9" ht="15.75" customHeight="1" x14ac:dyDescent="0.3"/>
    <row r="56" spans="1:9" ht="15.75" customHeight="1" x14ac:dyDescent="0.3">
      <c r="B56" s="10" t="s">
        <v>1181</v>
      </c>
      <c r="F56" s="40" t="s">
        <v>166</v>
      </c>
    </row>
    <row r="57" spans="1:9" ht="15.75" customHeight="1" x14ac:dyDescent="0.3">
      <c r="B57" s="10" t="s">
        <v>167</v>
      </c>
    </row>
    <row r="58" spans="1:9" ht="15.75" customHeight="1" x14ac:dyDescent="0.3"/>
    <row r="59" spans="1:9" ht="15.75" customHeight="1" x14ac:dyDescent="0.3"/>
    <row r="60" spans="1:9" ht="15.75" customHeight="1" x14ac:dyDescent="0.3"/>
    <row r="61" spans="1:9" ht="15.75" customHeight="1" x14ac:dyDescent="0.3"/>
    <row r="62" spans="1:9" ht="15.75" customHeight="1" x14ac:dyDescent="0.3"/>
    <row r="63" spans="1:9" ht="15.75" customHeight="1" x14ac:dyDescent="0.3"/>
    <row r="64" spans="1:9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</sheetData>
  <sortState xmlns:xlrd2="http://schemas.microsoft.com/office/spreadsheetml/2017/richdata2" ref="A43:I51">
    <sortCondition descending="1" ref="I43"/>
    <sortCondition descending="1" ref="H43"/>
  </sortState>
  <mergeCells count="1">
    <mergeCell ref="N2:S2"/>
  </mergeCells>
  <hyperlinks>
    <hyperlink ref="B2" location="'Index'!A3" tooltip="Go to the Index sheet" display="á" xr:uid="{DD00D59D-31A8-4B41-B34F-68E2AB444B3F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64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4FF7F-5EF9-412F-A2C9-CDF2D6D556B9}">
  <sheetPr codeName="Sheet21">
    <tabColor theme="4" tint="0.79998168889431442"/>
    <pageSetUpPr fitToPage="1"/>
  </sheetPr>
  <dimension ref="A1:Y69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9" width="5" style="10" customWidth="1"/>
    <col min="10" max="10" width="1.7109375" style="10" customWidth="1"/>
    <col min="11" max="11" width="2.7109375" style="36" customWidth="1"/>
    <col min="12" max="13" width="20.7109375" style="10" customWidth="1"/>
    <col min="14" max="19" width="5" style="10" customWidth="1"/>
    <col min="20" max="25" width="10.28515625" style="10"/>
  </cols>
  <sheetData>
    <row r="1" spans="1:25" ht="18" x14ac:dyDescent="0.35">
      <c r="A1" s="86"/>
      <c r="B1" s="2" t="s">
        <v>1184</v>
      </c>
      <c r="C1" s="2"/>
      <c r="D1" s="3"/>
      <c r="E1" s="3"/>
      <c r="F1" s="3" t="s">
        <v>277</v>
      </c>
      <c r="G1" s="3"/>
      <c r="H1" s="3"/>
      <c r="I1" s="4" t="s">
        <v>1146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41"/>
      <c r="D2" s="42" t="s">
        <v>3</v>
      </c>
      <c r="E2" s="42"/>
      <c r="F2" s="42"/>
      <c r="G2" s="42"/>
      <c r="H2" s="42"/>
      <c r="I2" s="42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</row>
    <row r="3" spans="1:25" ht="15.75" customHeight="1" x14ac:dyDescent="0.3">
      <c r="A3" s="1"/>
      <c r="B3" s="8" t="s">
        <v>4</v>
      </c>
      <c r="C3" s="9" t="s">
        <v>1222</v>
      </c>
      <c r="D3" s="9"/>
      <c r="E3" s="9" t="s">
        <v>1739</v>
      </c>
      <c r="F3" s="8"/>
      <c r="G3" s="8"/>
      <c r="H3" s="8"/>
      <c r="I3" s="8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327">
        <v>2</v>
      </c>
      <c r="B4" s="332" t="s">
        <v>10</v>
      </c>
      <c r="C4" s="333" t="s">
        <v>11</v>
      </c>
      <c r="D4" s="314"/>
      <c r="E4" s="334"/>
      <c r="F4" s="319" t="s">
        <v>12</v>
      </c>
      <c r="G4" s="319" t="s">
        <v>13</v>
      </c>
      <c r="H4" s="319" t="s">
        <v>14</v>
      </c>
      <c r="I4" s="320" t="s">
        <v>15</v>
      </c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373">
        <v>3</v>
      </c>
      <c r="B5" s="402" t="s">
        <v>522</v>
      </c>
      <c r="C5" s="402" t="s">
        <v>523</v>
      </c>
      <c r="D5" s="407">
        <v>98</v>
      </c>
      <c r="E5" s="407">
        <v>98</v>
      </c>
      <c r="F5" s="376">
        <v>196</v>
      </c>
      <c r="G5" s="376">
        <v>7</v>
      </c>
      <c r="H5" s="17">
        <v>1378</v>
      </c>
      <c r="I5" s="46">
        <v>55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382">
        <v>1</v>
      </c>
      <c r="B6" s="403" t="s">
        <v>1185</v>
      </c>
      <c r="C6" s="403" t="s">
        <v>156</v>
      </c>
      <c r="D6" s="381">
        <v>97</v>
      </c>
      <c r="E6" s="381">
        <v>93</v>
      </c>
      <c r="F6" s="381">
        <v>190</v>
      </c>
      <c r="G6" s="381">
        <v>3</v>
      </c>
      <c r="H6" s="24">
        <v>1347</v>
      </c>
      <c r="I6" s="25">
        <v>41</v>
      </c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382">
        <v>5</v>
      </c>
      <c r="B7" s="378" t="s">
        <v>959</v>
      </c>
      <c r="C7" s="378" t="s">
        <v>521</v>
      </c>
      <c r="D7" s="392">
        <v>98</v>
      </c>
      <c r="E7" s="392">
        <v>94</v>
      </c>
      <c r="F7" s="381">
        <v>192</v>
      </c>
      <c r="G7" s="381">
        <v>5</v>
      </c>
      <c r="H7" s="22">
        <v>1345</v>
      </c>
      <c r="I7" s="49">
        <v>38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377">
        <v>4</v>
      </c>
      <c r="B8" s="378" t="s">
        <v>520</v>
      </c>
      <c r="C8" s="378" t="s">
        <v>521</v>
      </c>
      <c r="D8" s="392">
        <v>99</v>
      </c>
      <c r="E8" s="392">
        <v>98</v>
      </c>
      <c r="F8" s="381">
        <v>197</v>
      </c>
      <c r="G8" s="381">
        <v>8</v>
      </c>
      <c r="H8" s="22">
        <v>1339</v>
      </c>
      <c r="I8" s="49">
        <v>38</v>
      </c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377">
        <v>8</v>
      </c>
      <c r="B9" s="378" t="s">
        <v>1157</v>
      </c>
      <c r="C9" s="378" t="s">
        <v>596</v>
      </c>
      <c r="D9" s="392">
        <v>97</v>
      </c>
      <c r="E9" s="392">
        <v>97</v>
      </c>
      <c r="F9" s="381">
        <v>194</v>
      </c>
      <c r="G9" s="381">
        <v>6</v>
      </c>
      <c r="H9" s="22">
        <v>1336</v>
      </c>
      <c r="I9" s="49">
        <v>37</v>
      </c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ht="15.75" customHeight="1" x14ac:dyDescent="0.3">
      <c r="A10" s="377">
        <v>6</v>
      </c>
      <c r="B10" s="378" t="s">
        <v>155</v>
      </c>
      <c r="C10" s="378" t="s">
        <v>156</v>
      </c>
      <c r="D10" s="392">
        <v>98</v>
      </c>
      <c r="E10" s="392">
        <v>93</v>
      </c>
      <c r="F10" s="381">
        <v>191</v>
      </c>
      <c r="G10" s="381">
        <v>4</v>
      </c>
      <c r="H10" s="22">
        <v>1306</v>
      </c>
      <c r="I10" s="49">
        <v>27</v>
      </c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ht="15.75" customHeight="1" x14ac:dyDescent="0.3">
      <c r="A11" s="377">
        <v>2</v>
      </c>
      <c r="B11" s="378" t="s">
        <v>990</v>
      </c>
      <c r="C11" s="378" t="s">
        <v>521</v>
      </c>
      <c r="D11" s="392">
        <v>97</v>
      </c>
      <c r="E11" s="392">
        <v>90</v>
      </c>
      <c r="F11" s="381">
        <v>187</v>
      </c>
      <c r="G11" s="381">
        <v>2</v>
      </c>
      <c r="H11" s="22">
        <v>1243</v>
      </c>
      <c r="I11" s="49">
        <v>13</v>
      </c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ht="15.75" customHeight="1" x14ac:dyDescent="0.3">
      <c r="A12" s="388">
        <v>7</v>
      </c>
      <c r="B12" s="384" t="s">
        <v>1200</v>
      </c>
      <c r="C12" s="384" t="s">
        <v>596</v>
      </c>
      <c r="D12" s="393" t="s">
        <v>79</v>
      </c>
      <c r="E12" s="393" t="s">
        <v>383</v>
      </c>
      <c r="F12" s="387">
        <v>0</v>
      </c>
      <c r="G12" s="387">
        <v>0</v>
      </c>
      <c r="H12" s="32">
        <v>188</v>
      </c>
      <c r="I12" s="52">
        <v>3</v>
      </c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ht="15.75" customHeight="1" x14ac:dyDescent="0.3">
      <c r="A13" s="43"/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ht="15.75" customHeight="1" x14ac:dyDescent="0.3">
      <c r="A14" s="1"/>
      <c r="B14" s="8" t="s">
        <v>7</v>
      </c>
      <c r="C14" s="9" t="s">
        <v>1223</v>
      </c>
      <c r="D14" s="9"/>
      <c r="E14" s="9" t="s">
        <v>395</v>
      </c>
      <c r="F14" s="8"/>
      <c r="G14" s="8"/>
      <c r="H14" s="8"/>
      <c r="I14" s="8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ht="15.75" customHeight="1" x14ac:dyDescent="0.3">
      <c r="A15" s="327">
        <v>2</v>
      </c>
      <c r="B15" s="332" t="s">
        <v>10</v>
      </c>
      <c r="C15" s="333" t="s">
        <v>11</v>
      </c>
      <c r="D15" s="314"/>
      <c r="E15" s="334"/>
      <c r="F15" s="319" t="s">
        <v>12</v>
      </c>
      <c r="G15" s="319" t="s">
        <v>13</v>
      </c>
      <c r="H15" s="319" t="s">
        <v>14</v>
      </c>
      <c r="I15" s="320" t="s">
        <v>15</v>
      </c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ht="15.75" customHeight="1" x14ac:dyDescent="0.3">
      <c r="A16" s="405">
        <v>2</v>
      </c>
      <c r="B16" s="402" t="s">
        <v>545</v>
      </c>
      <c r="C16" s="402" t="s">
        <v>523</v>
      </c>
      <c r="D16" s="407">
        <v>95</v>
      </c>
      <c r="E16" s="407">
        <v>93</v>
      </c>
      <c r="F16" s="376">
        <v>188</v>
      </c>
      <c r="G16" s="376">
        <v>6</v>
      </c>
      <c r="H16" s="17">
        <v>1327</v>
      </c>
      <c r="I16" s="46">
        <v>47</v>
      </c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ht="15.75" customHeight="1" x14ac:dyDescent="0.3">
      <c r="A17" s="382">
        <v>3</v>
      </c>
      <c r="B17" s="378" t="s">
        <v>388</v>
      </c>
      <c r="C17" s="378" t="s">
        <v>389</v>
      </c>
      <c r="D17" s="392">
        <v>95</v>
      </c>
      <c r="E17" s="392">
        <v>94</v>
      </c>
      <c r="F17" s="381">
        <v>189</v>
      </c>
      <c r="G17" s="381">
        <v>7</v>
      </c>
      <c r="H17" s="22">
        <v>1309</v>
      </c>
      <c r="I17" s="49">
        <v>43</v>
      </c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ht="15.75" customHeight="1" x14ac:dyDescent="0.3">
      <c r="A18" s="382">
        <v>1</v>
      </c>
      <c r="B18" s="403" t="s">
        <v>1195</v>
      </c>
      <c r="C18" s="403" t="s">
        <v>41</v>
      </c>
      <c r="D18" s="381">
        <v>93</v>
      </c>
      <c r="E18" s="381">
        <v>92</v>
      </c>
      <c r="F18" s="381">
        <v>185</v>
      </c>
      <c r="G18" s="381">
        <v>5</v>
      </c>
      <c r="H18" s="24">
        <v>1280</v>
      </c>
      <c r="I18" s="25">
        <v>35</v>
      </c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ht="15.75" customHeight="1" x14ac:dyDescent="0.3">
      <c r="A19" s="377">
        <v>6</v>
      </c>
      <c r="B19" s="378" t="s">
        <v>581</v>
      </c>
      <c r="C19" s="378" t="s">
        <v>523</v>
      </c>
      <c r="D19" s="392">
        <v>93</v>
      </c>
      <c r="E19" s="392">
        <v>91</v>
      </c>
      <c r="F19" s="381">
        <v>184</v>
      </c>
      <c r="G19" s="381">
        <v>4</v>
      </c>
      <c r="H19" s="22">
        <v>1245</v>
      </c>
      <c r="I19" s="49">
        <v>26</v>
      </c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ht="15.75" customHeight="1" x14ac:dyDescent="0.3">
      <c r="A20" s="377">
        <v>4</v>
      </c>
      <c r="B20" s="378" t="s">
        <v>1205</v>
      </c>
      <c r="C20" s="378" t="s">
        <v>156</v>
      </c>
      <c r="D20" s="392">
        <v>81</v>
      </c>
      <c r="E20" s="392">
        <v>80</v>
      </c>
      <c r="F20" s="381">
        <v>161</v>
      </c>
      <c r="G20" s="381">
        <v>3</v>
      </c>
      <c r="H20" s="22">
        <v>1228</v>
      </c>
      <c r="I20" s="49">
        <v>26</v>
      </c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ht="15.75" customHeight="1" x14ac:dyDescent="0.3">
      <c r="A21" s="382">
        <v>5</v>
      </c>
      <c r="B21" s="378" t="s">
        <v>1218</v>
      </c>
      <c r="C21" s="378" t="s">
        <v>1161</v>
      </c>
      <c r="D21" s="392">
        <v>80</v>
      </c>
      <c r="E21" s="392">
        <v>79</v>
      </c>
      <c r="F21" s="381">
        <v>159</v>
      </c>
      <c r="G21" s="381">
        <v>2</v>
      </c>
      <c r="H21" s="22">
        <v>798</v>
      </c>
      <c r="I21" s="49">
        <v>10</v>
      </c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ht="15.75" customHeight="1" x14ac:dyDescent="0.3">
      <c r="A22" s="388">
        <v>7</v>
      </c>
      <c r="B22" s="384" t="s">
        <v>1211</v>
      </c>
      <c r="C22" s="384" t="s">
        <v>156</v>
      </c>
      <c r="D22" s="393" t="s">
        <v>135</v>
      </c>
      <c r="E22" s="393" t="s">
        <v>383</v>
      </c>
      <c r="F22" s="387">
        <v>0</v>
      </c>
      <c r="G22" s="387">
        <v>0</v>
      </c>
      <c r="H22" s="32">
        <v>0</v>
      </c>
      <c r="I22" s="52">
        <v>0</v>
      </c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ht="15.75" customHeight="1" x14ac:dyDescent="0.3">
      <c r="A23" s="43"/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ht="15.75" customHeight="1" x14ac:dyDescent="0.3">
      <c r="A24" s="43"/>
      <c r="B24" s="176" t="s">
        <v>539</v>
      </c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ht="15.75" customHeight="1" x14ac:dyDescent="0.35">
      <c r="A25" s="43"/>
      <c r="B25" s="177" t="s">
        <v>540</v>
      </c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ht="15.75" customHeight="1" x14ac:dyDescent="0.3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ht="15.75" customHeight="1" x14ac:dyDescent="0.3">
      <c r="A27" s="43"/>
      <c r="B27" s="10" t="s">
        <v>276</v>
      </c>
      <c r="F27" s="40" t="s">
        <v>166</v>
      </c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ht="15.75" customHeight="1" x14ac:dyDescent="0.3">
      <c r="A28" s="43"/>
      <c r="B28" s="10" t="s">
        <v>167</v>
      </c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ht="15.75" customHeight="1" x14ac:dyDescent="0.3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ht="15.75" customHeight="1" x14ac:dyDescent="0.3">
      <c r="A30" s="43"/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ht="15.75" customHeight="1" x14ac:dyDescent="0.3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ht="15.75" customHeight="1" x14ac:dyDescent="0.3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ht="15.75" customHeight="1" x14ac:dyDescent="0.3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ht="15.75" customHeight="1" x14ac:dyDescent="0.3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ht="15.75" customHeight="1" x14ac:dyDescent="0.3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ht="15.75" customHeight="1" x14ac:dyDescent="0.3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ht="15.75" customHeight="1" x14ac:dyDescent="0.3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ht="15.75" customHeight="1" x14ac:dyDescent="0.3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ht="15.75" customHeight="1" x14ac:dyDescent="0.3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ht="15.75" customHeight="1" x14ac:dyDescent="0.3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ht="15.75" customHeight="1" x14ac:dyDescent="0.3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ht="15.75" customHeight="1" x14ac:dyDescent="0.3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ht="15.75" customHeight="1" x14ac:dyDescent="0.3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ht="15.75" customHeight="1" x14ac:dyDescent="0.3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ht="15.75" customHeight="1" x14ac:dyDescent="0.3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ht="15.75" customHeight="1" x14ac:dyDescent="0.3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ht="15.75" customHeight="1" x14ac:dyDescent="0.3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ht="15.75" customHeight="1" x14ac:dyDescent="0.3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ht="15.75" customHeight="1" x14ac:dyDescent="0.3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ht="15.75" customHeight="1" x14ac:dyDescent="0.3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ht="15.75" customHeight="1" x14ac:dyDescent="0.3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ht="15.75" customHeight="1" x14ac:dyDescent="0.3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ht="15.75" customHeight="1" x14ac:dyDescent="0.3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ht="15.75" customHeight="1" x14ac:dyDescent="0.3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ht="15.75" customHeight="1" x14ac:dyDescent="0.3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ht="15.75" customHeight="1" x14ac:dyDescent="0.3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ht="15.75" customHeight="1" x14ac:dyDescent="0.3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</row>
    <row r="58" spans="1:25" ht="15.75" customHeight="1" x14ac:dyDescent="0.3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25" ht="15.75" customHeight="1" x14ac:dyDescent="0.3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 ht="15.75" customHeight="1" x14ac:dyDescent="0.3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25" ht="15.75" customHeight="1" x14ac:dyDescent="0.3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</row>
    <row r="62" spans="1:25" ht="15.75" customHeight="1" x14ac:dyDescent="0.3"/>
    <row r="63" spans="1:25" ht="15.75" customHeight="1" x14ac:dyDescent="0.3"/>
    <row r="64" spans="1:25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</sheetData>
  <sheetProtection selectLockedCells="1" selectUnlockedCells="1"/>
  <sortState xmlns:xlrd2="http://schemas.microsoft.com/office/spreadsheetml/2017/richdata2" ref="A16:I22">
    <sortCondition descending="1" ref="I16"/>
    <sortCondition descending="1" ref="H16"/>
  </sortState>
  <mergeCells count="1">
    <mergeCell ref="D2:I2"/>
  </mergeCells>
  <hyperlinks>
    <hyperlink ref="B2" location="'Index'!A3" tooltip="Go to the Index sheet" display="á" xr:uid="{5F5A18F7-FEA7-4609-BAE8-4C157BDC8702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5D892-2153-4758-A947-88B78F2F5470}">
  <sheetPr codeName="Sheet49">
    <tabColor theme="4" tint="0.39997558519241921"/>
    <pageSetUpPr fitToPage="1"/>
  </sheetPr>
  <dimension ref="A1:Y62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9" width="5" style="10" customWidth="1"/>
    <col min="10" max="10" width="1.7109375" style="10" customWidth="1"/>
    <col min="11" max="11" width="2.7109375" style="36" customWidth="1"/>
    <col min="12" max="13" width="20.7109375" style="10" customWidth="1"/>
    <col min="14" max="19" width="5" style="10" customWidth="1"/>
    <col min="20" max="25" width="10.28515625" style="10"/>
  </cols>
  <sheetData>
    <row r="1" spans="1:25" ht="18" x14ac:dyDescent="0.35">
      <c r="A1" s="86"/>
      <c r="B1" s="2" t="s">
        <v>516</v>
      </c>
      <c r="C1" s="2"/>
      <c r="D1" s="3"/>
      <c r="E1" s="3"/>
      <c r="F1" s="3"/>
      <c r="G1" s="3"/>
      <c r="H1" s="3"/>
      <c r="I1" s="4" t="s">
        <v>517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59"/>
      <c r="D2" s="7" t="s">
        <v>3</v>
      </c>
      <c r="E2" s="7"/>
      <c r="F2" s="7"/>
      <c r="G2" s="7"/>
      <c r="H2" s="7"/>
      <c r="I2" s="7"/>
    </row>
    <row r="3" spans="1:25" ht="15.75" customHeight="1" x14ac:dyDescent="0.3">
      <c r="A3" s="1"/>
      <c r="B3" s="8" t="s">
        <v>4</v>
      </c>
      <c r="C3" s="9" t="s">
        <v>518</v>
      </c>
      <c r="D3" s="9"/>
      <c r="E3" s="9" t="s">
        <v>519</v>
      </c>
      <c r="F3" s="8"/>
      <c r="G3" s="8"/>
      <c r="H3" s="8"/>
      <c r="I3" s="8"/>
      <c r="J3" s="8"/>
      <c r="K3" s="10"/>
      <c r="U3" s="8"/>
      <c r="V3" s="8"/>
      <c r="W3" s="8"/>
      <c r="X3" s="8"/>
      <c r="Y3" s="8"/>
    </row>
    <row r="4" spans="1:25" ht="15.75" customHeight="1" x14ac:dyDescent="0.3">
      <c r="A4" s="11">
        <v>2</v>
      </c>
      <c r="B4" s="12" t="s">
        <v>10</v>
      </c>
      <c r="C4" s="87" t="s">
        <v>11</v>
      </c>
      <c r="D4" s="61"/>
      <c r="E4" s="94"/>
      <c r="F4" s="13" t="s">
        <v>12</v>
      </c>
      <c r="G4" s="13" t="s">
        <v>13</v>
      </c>
      <c r="H4" s="13" t="s">
        <v>14</v>
      </c>
      <c r="I4" s="14" t="s">
        <v>15</v>
      </c>
      <c r="K4" s="10"/>
    </row>
    <row r="5" spans="1:25" ht="15.75" customHeight="1" x14ac:dyDescent="0.3">
      <c r="A5" s="15">
        <v>5</v>
      </c>
      <c r="B5" s="16" t="s">
        <v>520</v>
      </c>
      <c r="C5" s="16" t="s">
        <v>521</v>
      </c>
      <c r="D5" s="18">
        <v>91</v>
      </c>
      <c r="E5" s="18">
        <v>93</v>
      </c>
      <c r="F5" s="18">
        <f t="shared" ref="F5:F11" si="0">SUM(D5:E5)</f>
        <v>184</v>
      </c>
      <c r="G5" s="18">
        <v>5</v>
      </c>
      <c r="H5" s="18">
        <v>1307</v>
      </c>
      <c r="I5" s="19">
        <v>42</v>
      </c>
      <c r="K5" s="10"/>
    </row>
    <row r="6" spans="1:25" ht="15.75" customHeight="1" x14ac:dyDescent="0.3">
      <c r="A6" s="20">
        <v>1</v>
      </c>
      <c r="B6" s="27" t="s">
        <v>522</v>
      </c>
      <c r="C6" s="27" t="s">
        <v>523</v>
      </c>
      <c r="D6" s="28">
        <v>92</v>
      </c>
      <c r="E6" s="28">
        <v>94</v>
      </c>
      <c r="F6" s="28">
        <f t="shared" si="0"/>
        <v>186</v>
      </c>
      <c r="G6" s="23">
        <v>7</v>
      </c>
      <c r="H6" s="24">
        <v>1295</v>
      </c>
      <c r="I6" s="25">
        <v>42</v>
      </c>
      <c r="K6" s="10"/>
    </row>
    <row r="7" spans="1:25" ht="15.75" customHeight="1" x14ac:dyDescent="0.3">
      <c r="A7" s="20">
        <v>6</v>
      </c>
      <c r="B7" s="27" t="s">
        <v>524</v>
      </c>
      <c r="C7" s="27" t="s">
        <v>521</v>
      </c>
      <c r="D7" s="28">
        <v>91</v>
      </c>
      <c r="E7" s="28">
        <v>94</v>
      </c>
      <c r="F7" s="28">
        <f t="shared" si="0"/>
        <v>185</v>
      </c>
      <c r="G7" s="23">
        <v>6</v>
      </c>
      <c r="H7" s="28">
        <v>1278</v>
      </c>
      <c r="I7" s="29">
        <v>38</v>
      </c>
      <c r="J7" s="91"/>
      <c r="K7" s="10"/>
    </row>
    <row r="8" spans="1:25" ht="15.75" customHeight="1" x14ac:dyDescent="0.3">
      <c r="A8" s="20">
        <v>3</v>
      </c>
      <c r="B8" s="27" t="s">
        <v>525</v>
      </c>
      <c r="C8" s="27" t="s">
        <v>97</v>
      </c>
      <c r="D8" s="28">
        <v>92</v>
      </c>
      <c r="E8" s="28">
        <v>91</v>
      </c>
      <c r="F8" s="28">
        <f t="shared" si="0"/>
        <v>183</v>
      </c>
      <c r="G8" s="23">
        <v>4</v>
      </c>
      <c r="H8" s="28">
        <v>1239</v>
      </c>
      <c r="I8" s="29">
        <v>27</v>
      </c>
      <c r="K8" s="10"/>
    </row>
    <row r="9" spans="1:25" ht="15.75" customHeight="1" x14ac:dyDescent="0.3">
      <c r="A9" s="20">
        <v>7</v>
      </c>
      <c r="B9" s="27" t="s">
        <v>526</v>
      </c>
      <c r="C9" s="27" t="s">
        <v>104</v>
      </c>
      <c r="D9" s="28">
        <v>77</v>
      </c>
      <c r="E9" s="28">
        <v>88</v>
      </c>
      <c r="F9" s="28">
        <f t="shared" si="0"/>
        <v>165</v>
      </c>
      <c r="G9" s="23">
        <v>3</v>
      </c>
      <c r="H9" s="28">
        <v>1195</v>
      </c>
      <c r="I9" s="29">
        <v>25</v>
      </c>
    </row>
    <row r="10" spans="1:25" ht="15.75" customHeight="1" x14ac:dyDescent="0.3">
      <c r="A10" s="20">
        <v>4</v>
      </c>
      <c r="B10" s="27" t="s">
        <v>527</v>
      </c>
      <c r="C10" s="27" t="s">
        <v>97</v>
      </c>
      <c r="D10" s="28">
        <v>80</v>
      </c>
      <c r="E10" s="28">
        <v>82</v>
      </c>
      <c r="F10" s="28">
        <f t="shared" si="0"/>
        <v>162</v>
      </c>
      <c r="G10" s="23">
        <v>2</v>
      </c>
      <c r="H10" s="28">
        <v>1159</v>
      </c>
      <c r="I10" s="29">
        <v>16</v>
      </c>
    </row>
    <row r="11" spans="1:25" ht="15.75" customHeight="1" x14ac:dyDescent="0.3">
      <c r="A11" s="30">
        <v>2</v>
      </c>
      <c r="B11" s="31" t="s">
        <v>528</v>
      </c>
      <c r="C11" s="31" t="s">
        <v>529</v>
      </c>
      <c r="D11" s="34" t="s">
        <v>135</v>
      </c>
      <c r="E11" s="34"/>
      <c r="F11" s="34">
        <f t="shared" si="0"/>
        <v>0</v>
      </c>
      <c r="G11" s="33">
        <v>0</v>
      </c>
      <c r="H11" s="54">
        <v>0</v>
      </c>
      <c r="I11" s="55">
        <v>0</v>
      </c>
    </row>
    <row r="12" spans="1:25" ht="15.75" customHeight="1" x14ac:dyDescent="0.3"/>
    <row r="13" spans="1:25" ht="15.75" customHeight="1" x14ac:dyDescent="0.3">
      <c r="A13" s="1"/>
      <c r="B13" s="8" t="s">
        <v>7</v>
      </c>
      <c r="C13" s="9" t="s">
        <v>530</v>
      </c>
      <c r="D13" s="9"/>
      <c r="E13" s="9" t="s">
        <v>531</v>
      </c>
      <c r="F13" s="8"/>
      <c r="G13" s="8"/>
      <c r="H13" s="8"/>
      <c r="I13" s="8"/>
    </row>
    <row r="14" spans="1:25" ht="15.75" customHeight="1" x14ac:dyDescent="0.3">
      <c r="A14" s="11">
        <v>2</v>
      </c>
      <c r="B14" s="12" t="s">
        <v>10</v>
      </c>
      <c r="C14" s="87" t="s">
        <v>11</v>
      </c>
      <c r="D14" s="61"/>
      <c r="E14" s="94"/>
      <c r="F14" s="13" t="s">
        <v>12</v>
      </c>
      <c r="G14" s="13" t="s">
        <v>13</v>
      </c>
      <c r="H14" s="13" t="s">
        <v>14</v>
      </c>
      <c r="I14" s="14" t="s">
        <v>15</v>
      </c>
    </row>
    <row r="15" spans="1:25" ht="15.75" customHeight="1" x14ac:dyDescent="0.3">
      <c r="A15" s="15">
        <v>3</v>
      </c>
      <c r="B15" s="16" t="s">
        <v>532</v>
      </c>
      <c r="C15" s="16" t="s">
        <v>78</v>
      </c>
      <c r="D15" s="18">
        <v>90</v>
      </c>
      <c r="E15" s="18">
        <v>84</v>
      </c>
      <c r="F15" s="18">
        <f t="shared" ref="F15:F20" si="1">SUM(D15:E15)</f>
        <v>174</v>
      </c>
      <c r="G15" s="18">
        <v>6</v>
      </c>
      <c r="H15" s="18">
        <v>1176</v>
      </c>
      <c r="I15" s="19">
        <v>37</v>
      </c>
    </row>
    <row r="16" spans="1:25" ht="15.75" customHeight="1" x14ac:dyDescent="0.3">
      <c r="A16" s="20">
        <v>1</v>
      </c>
      <c r="B16" s="27" t="s">
        <v>130</v>
      </c>
      <c r="C16" s="27" t="s">
        <v>521</v>
      </c>
      <c r="D16" s="28">
        <v>79</v>
      </c>
      <c r="E16" s="28">
        <v>73</v>
      </c>
      <c r="F16" s="28">
        <f t="shared" si="1"/>
        <v>152</v>
      </c>
      <c r="G16" s="23">
        <v>3</v>
      </c>
      <c r="H16" s="24">
        <v>1130</v>
      </c>
      <c r="I16" s="25">
        <v>33</v>
      </c>
    </row>
    <row r="17" spans="1:9" ht="15.75" customHeight="1" x14ac:dyDescent="0.3">
      <c r="A17" s="20">
        <v>5</v>
      </c>
      <c r="B17" s="27" t="s">
        <v>533</v>
      </c>
      <c r="C17" s="27" t="s">
        <v>534</v>
      </c>
      <c r="D17" s="28">
        <v>72</v>
      </c>
      <c r="E17" s="28">
        <v>76</v>
      </c>
      <c r="F17" s="28">
        <f t="shared" si="1"/>
        <v>148</v>
      </c>
      <c r="G17" s="23">
        <v>2</v>
      </c>
      <c r="H17" s="28">
        <v>1108</v>
      </c>
      <c r="I17" s="29">
        <v>27</v>
      </c>
    </row>
    <row r="18" spans="1:9" ht="15.75" customHeight="1" x14ac:dyDescent="0.3">
      <c r="A18" s="20">
        <v>6</v>
      </c>
      <c r="B18" s="27" t="s">
        <v>535</v>
      </c>
      <c r="C18" s="27" t="s">
        <v>104</v>
      </c>
      <c r="D18" s="28">
        <v>84</v>
      </c>
      <c r="E18" s="28">
        <v>85</v>
      </c>
      <c r="F18" s="28">
        <f t="shared" si="1"/>
        <v>169</v>
      </c>
      <c r="G18" s="23">
        <v>5</v>
      </c>
      <c r="H18" s="28">
        <v>1104</v>
      </c>
      <c r="I18" s="29">
        <v>26</v>
      </c>
    </row>
    <row r="19" spans="1:9" ht="15.75" customHeight="1" x14ac:dyDescent="0.3">
      <c r="A19" s="20">
        <v>2</v>
      </c>
      <c r="B19" s="27" t="s">
        <v>536</v>
      </c>
      <c r="C19" s="27" t="s">
        <v>537</v>
      </c>
      <c r="D19" s="28">
        <v>78</v>
      </c>
      <c r="E19" s="28">
        <v>78</v>
      </c>
      <c r="F19" s="28">
        <f t="shared" si="1"/>
        <v>156</v>
      </c>
      <c r="G19" s="23">
        <v>4</v>
      </c>
      <c r="H19" s="28">
        <v>1041</v>
      </c>
      <c r="I19" s="29">
        <v>20</v>
      </c>
    </row>
    <row r="20" spans="1:9" ht="15.75" customHeight="1" x14ac:dyDescent="0.3">
      <c r="A20" s="30">
        <v>4</v>
      </c>
      <c r="B20" s="31" t="s">
        <v>538</v>
      </c>
      <c r="C20" s="31" t="s">
        <v>529</v>
      </c>
      <c r="D20" s="34">
        <v>69</v>
      </c>
      <c r="E20" s="34">
        <v>62</v>
      </c>
      <c r="F20" s="34">
        <f t="shared" si="1"/>
        <v>131</v>
      </c>
      <c r="G20" s="33">
        <v>1</v>
      </c>
      <c r="H20" s="34">
        <v>878</v>
      </c>
      <c r="I20" s="35">
        <v>7</v>
      </c>
    </row>
    <row r="21" spans="1:9" ht="15.75" customHeight="1" x14ac:dyDescent="0.3"/>
    <row r="22" spans="1:9" ht="15.75" customHeight="1" x14ac:dyDescent="0.3">
      <c r="B22" s="8" t="s">
        <v>539</v>
      </c>
    </row>
    <row r="23" spans="1:9" ht="15.75" customHeight="1" x14ac:dyDescent="0.35">
      <c r="B23" s="95" t="s">
        <v>540</v>
      </c>
    </row>
    <row r="24" spans="1:9" ht="15.75" customHeight="1" x14ac:dyDescent="0.3"/>
    <row r="25" spans="1:9" ht="15.75" customHeight="1" x14ac:dyDescent="0.3">
      <c r="B25" s="10" t="s">
        <v>541</v>
      </c>
      <c r="F25" s="40" t="s">
        <v>166</v>
      </c>
    </row>
    <row r="26" spans="1:9" ht="15.75" customHeight="1" x14ac:dyDescent="0.3">
      <c r="B26" s="10" t="s">
        <v>167</v>
      </c>
    </row>
    <row r="27" spans="1:9" ht="15.75" customHeight="1" x14ac:dyDescent="0.3"/>
    <row r="28" spans="1:9" ht="15.75" customHeight="1" x14ac:dyDescent="0.3"/>
    <row r="29" spans="1:9" ht="15.75" customHeight="1" x14ac:dyDescent="0.3"/>
    <row r="30" spans="1:9" ht="15.75" customHeight="1" x14ac:dyDescent="0.3"/>
    <row r="31" spans="1:9" ht="15.75" customHeight="1" x14ac:dyDescent="0.3"/>
    <row r="32" spans="1:9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</sheetData>
  <mergeCells count="1">
    <mergeCell ref="D2:I2"/>
  </mergeCells>
  <hyperlinks>
    <hyperlink ref="B2" location="'Index'!A3" tooltip="Go to the Index sheet" display="á" xr:uid="{91C39111-7A97-48B6-AACE-EF10A3D6AC12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81E7D-77FF-4F1F-856E-F6ADAD09A09B}">
  <sheetPr codeName="Sheet5">
    <tabColor theme="9"/>
    <pageSetUpPr fitToPage="1"/>
  </sheetPr>
  <dimension ref="A1:Y71"/>
  <sheetViews>
    <sheetView showGridLines="0" zoomScaleNormal="100" zoomScalePageLayoutView="15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7" width="5" style="10" customWidth="1"/>
    <col min="8" max="8" width="1.7109375" style="10" customWidth="1"/>
    <col min="9" max="9" width="2.7109375" style="36" customWidth="1"/>
    <col min="10" max="11" width="20.7109375" style="10" customWidth="1"/>
    <col min="12" max="15" width="5" style="10" customWidth="1"/>
    <col min="16" max="16" width="2.42578125" style="10" customWidth="1"/>
    <col min="17" max="24" width="4.140625" style="10" customWidth="1"/>
    <col min="25" max="25" width="10.28515625" style="10"/>
  </cols>
  <sheetData>
    <row r="1" spans="1:25" ht="18" x14ac:dyDescent="0.35">
      <c r="A1" s="1"/>
      <c r="B1" s="2" t="s">
        <v>0</v>
      </c>
      <c r="C1" s="2"/>
      <c r="D1" s="3"/>
      <c r="E1" s="3"/>
      <c r="F1" s="3" t="s">
        <v>277</v>
      </c>
      <c r="G1" s="3"/>
      <c r="H1" s="3"/>
      <c r="I1" s="4" t="s">
        <v>1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A2" s="1"/>
      <c r="B2" s="5" t="s">
        <v>2</v>
      </c>
      <c r="C2" s="42" t="s">
        <v>3</v>
      </c>
      <c r="D2" s="42"/>
      <c r="E2" s="42"/>
      <c r="F2" s="42"/>
      <c r="G2" s="42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3"/>
      <c r="V2" s="3"/>
      <c r="W2" s="3"/>
      <c r="X2" s="2"/>
      <c r="Y2" s="2"/>
    </row>
    <row r="3" spans="1:25" ht="15.75" customHeight="1" x14ac:dyDescent="0.3">
      <c r="A3" s="1"/>
      <c r="B3" s="8" t="s">
        <v>4</v>
      </c>
      <c r="C3" s="9" t="s">
        <v>278</v>
      </c>
      <c r="D3" s="9"/>
      <c r="E3" s="9" t="s">
        <v>279</v>
      </c>
      <c r="F3" s="8"/>
      <c r="G3" s="8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11">
        <v>1</v>
      </c>
      <c r="B4" s="12" t="s">
        <v>10</v>
      </c>
      <c r="C4" s="12" t="s">
        <v>11</v>
      </c>
      <c r="D4" s="13" t="s">
        <v>12</v>
      </c>
      <c r="E4" s="13" t="s">
        <v>13</v>
      </c>
      <c r="F4" s="13" t="s">
        <v>14</v>
      </c>
      <c r="G4" s="14" t="s">
        <v>15</v>
      </c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44">
        <v>6</v>
      </c>
      <c r="B5" s="45" t="s">
        <v>42</v>
      </c>
      <c r="C5" s="45" t="s">
        <v>43</v>
      </c>
      <c r="D5" s="17">
        <v>184</v>
      </c>
      <c r="E5" s="18">
        <v>8</v>
      </c>
      <c r="F5" s="17">
        <v>1259</v>
      </c>
      <c r="G5" s="46">
        <v>53</v>
      </c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20">
        <v>3</v>
      </c>
      <c r="B6" s="48" t="s">
        <v>53</v>
      </c>
      <c r="C6" s="48" t="s">
        <v>54</v>
      </c>
      <c r="D6" s="22">
        <v>186</v>
      </c>
      <c r="E6" s="28">
        <v>9</v>
      </c>
      <c r="F6" s="22">
        <v>1253</v>
      </c>
      <c r="G6" s="49">
        <v>47</v>
      </c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20">
        <v>9</v>
      </c>
      <c r="B7" s="48" t="s">
        <v>25</v>
      </c>
      <c r="C7" s="48" t="s">
        <v>26</v>
      </c>
      <c r="D7" s="22">
        <v>182</v>
      </c>
      <c r="E7" s="28">
        <v>7</v>
      </c>
      <c r="F7" s="22">
        <v>1250</v>
      </c>
      <c r="G7" s="49">
        <v>45</v>
      </c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20">
        <v>7</v>
      </c>
      <c r="B8" s="48" t="s">
        <v>57</v>
      </c>
      <c r="C8" s="48" t="s">
        <v>45</v>
      </c>
      <c r="D8" s="22">
        <v>175</v>
      </c>
      <c r="E8" s="28">
        <v>5</v>
      </c>
      <c r="F8" s="22">
        <v>1242</v>
      </c>
      <c r="G8" s="49">
        <v>41</v>
      </c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20">
        <v>5</v>
      </c>
      <c r="B9" s="48" t="s">
        <v>70</v>
      </c>
      <c r="C9" s="48" t="s">
        <v>71</v>
      </c>
      <c r="D9" s="22">
        <v>167</v>
      </c>
      <c r="E9" s="28">
        <v>1</v>
      </c>
      <c r="F9" s="22">
        <v>1227</v>
      </c>
      <c r="G9" s="49">
        <v>37</v>
      </c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ht="15.75" customHeight="1" x14ac:dyDescent="0.3">
      <c r="A10" s="47">
        <v>2</v>
      </c>
      <c r="B10" s="48" t="s">
        <v>37</v>
      </c>
      <c r="C10" s="48" t="s">
        <v>19</v>
      </c>
      <c r="D10" s="22">
        <v>176</v>
      </c>
      <c r="E10" s="28">
        <v>6</v>
      </c>
      <c r="F10" s="22">
        <v>1207</v>
      </c>
      <c r="G10" s="49">
        <v>31</v>
      </c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ht="15.75" customHeight="1" x14ac:dyDescent="0.3">
      <c r="A11" s="47">
        <v>4</v>
      </c>
      <c r="B11" s="48" t="s">
        <v>91</v>
      </c>
      <c r="C11" s="48" t="s">
        <v>26</v>
      </c>
      <c r="D11" s="22">
        <v>173</v>
      </c>
      <c r="E11" s="28">
        <v>3</v>
      </c>
      <c r="F11" s="22">
        <v>1204</v>
      </c>
      <c r="G11" s="49">
        <v>30</v>
      </c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ht="15.75" customHeight="1" x14ac:dyDescent="0.3">
      <c r="A12" s="20">
        <v>1</v>
      </c>
      <c r="B12" s="21" t="s">
        <v>66</v>
      </c>
      <c r="C12" s="21" t="s">
        <v>19</v>
      </c>
      <c r="D12" s="28">
        <v>174</v>
      </c>
      <c r="E12" s="28">
        <v>4</v>
      </c>
      <c r="F12" s="24">
        <v>1200</v>
      </c>
      <c r="G12" s="25">
        <v>26</v>
      </c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ht="15.75" customHeight="1" x14ac:dyDescent="0.3">
      <c r="A13" s="50">
        <v>8</v>
      </c>
      <c r="B13" s="51" t="s">
        <v>44</v>
      </c>
      <c r="C13" s="51" t="s">
        <v>45</v>
      </c>
      <c r="D13" s="32">
        <v>172</v>
      </c>
      <c r="E13" s="34">
        <v>2</v>
      </c>
      <c r="F13" s="32">
        <v>1167</v>
      </c>
      <c r="G13" s="52">
        <v>13</v>
      </c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ht="15.75" customHeight="1" x14ac:dyDescent="0.3">
      <c r="A14" s="43"/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ht="15.75" customHeight="1" x14ac:dyDescent="0.3">
      <c r="A15" s="1"/>
      <c r="B15" s="8" t="s">
        <v>7</v>
      </c>
      <c r="C15" s="9" t="s">
        <v>280</v>
      </c>
      <c r="D15" s="9"/>
      <c r="E15" s="9" t="s">
        <v>281</v>
      </c>
      <c r="F15" s="8"/>
      <c r="G15" s="8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ht="15.75" customHeight="1" x14ac:dyDescent="0.3">
      <c r="A16" s="11">
        <v>1</v>
      </c>
      <c r="B16" s="12" t="s">
        <v>10</v>
      </c>
      <c r="C16" s="12" t="s">
        <v>11</v>
      </c>
      <c r="D16" s="13" t="s">
        <v>12</v>
      </c>
      <c r="E16" s="13" t="s">
        <v>13</v>
      </c>
      <c r="F16" s="13" t="s">
        <v>14</v>
      </c>
      <c r="G16" s="14" t="s">
        <v>15</v>
      </c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ht="15.75" customHeight="1" x14ac:dyDescent="0.3">
      <c r="A17" s="44">
        <v>2</v>
      </c>
      <c r="B17" s="45" t="s">
        <v>96</v>
      </c>
      <c r="C17" s="45" t="s">
        <v>97</v>
      </c>
      <c r="D17" s="17">
        <v>176</v>
      </c>
      <c r="E17" s="18">
        <v>9</v>
      </c>
      <c r="F17" s="17">
        <v>1200</v>
      </c>
      <c r="G17" s="46">
        <v>55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ht="15.75" customHeight="1" x14ac:dyDescent="0.3">
      <c r="A18" s="20">
        <v>3</v>
      </c>
      <c r="B18" s="48" t="s">
        <v>107</v>
      </c>
      <c r="C18" s="48" t="s">
        <v>45</v>
      </c>
      <c r="D18" s="22">
        <v>162</v>
      </c>
      <c r="E18" s="28">
        <v>4</v>
      </c>
      <c r="F18" s="22">
        <v>1181</v>
      </c>
      <c r="G18" s="49">
        <v>45</v>
      </c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ht="15.75" customHeight="1" x14ac:dyDescent="0.3">
      <c r="A19" s="20">
        <v>9</v>
      </c>
      <c r="B19" s="48" t="s">
        <v>98</v>
      </c>
      <c r="C19" s="48" t="s">
        <v>19</v>
      </c>
      <c r="D19" s="22">
        <v>165</v>
      </c>
      <c r="E19" s="28">
        <v>6</v>
      </c>
      <c r="F19" s="22">
        <v>1179</v>
      </c>
      <c r="G19" s="49">
        <v>44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ht="15.75" customHeight="1" x14ac:dyDescent="0.3">
      <c r="A20" s="47">
        <v>4</v>
      </c>
      <c r="B20" s="48" t="s">
        <v>117</v>
      </c>
      <c r="C20" s="48" t="s">
        <v>19</v>
      </c>
      <c r="D20" s="22">
        <v>174</v>
      </c>
      <c r="E20" s="28">
        <v>8</v>
      </c>
      <c r="F20" s="22">
        <v>1187</v>
      </c>
      <c r="G20" s="49">
        <v>42</v>
      </c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ht="15.75" customHeight="1" x14ac:dyDescent="0.3">
      <c r="A21" s="20">
        <v>1</v>
      </c>
      <c r="B21" s="21" t="s">
        <v>100</v>
      </c>
      <c r="C21" s="21" t="s">
        <v>73</v>
      </c>
      <c r="D21" s="28">
        <v>165</v>
      </c>
      <c r="E21" s="28">
        <v>6</v>
      </c>
      <c r="F21" s="24">
        <v>1171</v>
      </c>
      <c r="G21" s="25">
        <v>40</v>
      </c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ht="15.75" customHeight="1" x14ac:dyDescent="0.3">
      <c r="A22" s="47">
        <v>8</v>
      </c>
      <c r="B22" s="48" t="s">
        <v>124</v>
      </c>
      <c r="C22" s="48" t="s">
        <v>17</v>
      </c>
      <c r="D22" s="22">
        <v>156</v>
      </c>
      <c r="E22" s="28">
        <v>2</v>
      </c>
      <c r="F22" s="22">
        <v>1131</v>
      </c>
      <c r="G22" s="49">
        <v>29</v>
      </c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ht="15.75" customHeight="1" x14ac:dyDescent="0.3">
      <c r="A23" s="20">
        <v>5</v>
      </c>
      <c r="B23" s="48" t="s">
        <v>106</v>
      </c>
      <c r="C23" s="48" t="s">
        <v>73</v>
      </c>
      <c r="D23" s="22">
        <v>158</v>
      </c>
      <c r="E23" s="28">
        <v>3</v>
      </c>
      <c r="F23" s="22">
        <v>1133</v>
      </c>
      <c r="G23" s="49">
        <v>23</v>
      </c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ht="15.75" customHeight="1" x14ac:dyDescent="0.3">
      <c r="A24" s="20">
        <v>7</v>
      </c>
      <c r="B24" s="48" t="s">
        <v>134</v>
      </c>
      <c r="C24" s="48" t="s">
        <v>19</v>
      </c>
      <c r="D24" s="22" t="s">
        <v>135</v>
      </c>
      <c r="E24" s="28">
        <v>0</v>
      </c>
      <c r="F24" s="22">
        <v>822</v>
      </c>
      <c r="G24" s="49">
        <v>23</v>
      </c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ht="15.75" customHeight="1" x14ac:dyDescent="0.3">
      <c r="A25" s="50">
        <v>6</v>
      </c>
      <c r="B25" s="51" t="s">
        <v>110</v>
      </c>
      <c r="C25" s="51" t="s">
        <v>30</v>
      </c>
      <c r="D25" s="32">
        <v>170</v>
      </c>
      <c r="E25" s="34">
        <v>7</v>
      </c>
      <c r="F25" s="32">
        <v>1107</v>
      </c>
      <c r="G25" s="52">
        <v>21</v>
      </c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ht="15.75" customHeight="1" x14ac:dyDescent="0.3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ht="15.75" customHeight="1" x14ac:dyDescent="0.3">
      <c r="A27" s="1"/>
      <c r="B27" s="8" t="s">
        <v>46</v>
      </c>
      <c r="C27" s="9" t="s">
        <v>282</v>
      </c>
      <c r="D27" s="9"/>
      <c r="E27" s="9" t="s">
        <v>283</v>
      </c>
      <c r="F27" s="8"/>
      <c r="G27" s="8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ht="15.75" customHeight="1" x14ac:dyDescent="0.3">
      <c r="A28" s="11">
        <v>1</v>
      </c>
      <c r="B28" s="12" t="s">
        <v>10</v>
      </c>
      <c r="C28" s="12" t="s">
        <v>11</v>
      </c>
      <c r="D28" s="13" t="s">
        <v>12</v>
      </c>
      <c r="E28" s="13" t="s">
        <v>13</v>
      </c>
      <c r="F28" s="13" t="s">
        <v>14</v>
      </c>
      <c r="G28" s="14" t="s">
        <v>15</v>
      </c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ht="15.75" customHeight="1" x14ac:dyDescent="0.3">
      <c r="A29" s="44">
        <v>6</v>
      </c>
      <c r="B29" s="45" t="s">
        <v>147</v>
      </c>
      <c r="C29" s="45" t="s">
        <v>71</v>
      </c>
      <c r="D29" s="17">
        <v>172</v>
      </c>
      <c r="E29" s="18">
        <v>7</v>
      </c>
      <c r="F29" s="17">
        <v>1182</v>
      </c>
      <c r="G29" s="46">
        <v>56</v>
      </c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ht="15.75" customHeight="1" x14ac:dyDescent="0.3">
      <c r="A30" s="20">
        <v>3</v>
      </c>
      <c r="B30" s="48" t="s">
        <v>150</v>
      </c>
      <c r="C30" s="48" t="s">
        <v>151</v>
      </c>
      <c r="D30" s="22">
        <v>155</v>
      </c>
      <c r="E30" s="28">
        <v>2</v>
      </c>
      <c r="F30" s="22">
        <v>1155</v>
      </c>
      <c r="G30" s="49">
        <v>45</v>
      </c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ht="15.75" customHeight="1" x14ac:dyDescent="0.3">
      <c r="A31" s="47">
        <v>4</v>
      </c>
      <c r="B31" s="48" t="s">
        <v>153</v>
      </c>
      <c r="C31" s="48" t="s">
        <v>78</v>
      </c>
      <c r="D31" s="22">
        <v>174</v>
      </c>
      <c r="E31" s="28">
        <v>8</v>
      </c>
      <c r="F31" s="22">
        <v>1167</v>
      </c>
      <c r="G31" s="49">
        <v>44</v>
      </c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ht="15.75" customHeight="1" x14ac:dyDescent="0.3">
      <c r="A32" s="47">
        <v>8</v>
      </c>
      <c r="B32" s="48" t="s">
        <v>155</v>
      </c>
      <c r="C32" s="48" t="s">
        <v>156</v>
      </c>
      <c r="D32" s="22">
        <v>168</v>
      </c>
      <c r="E32" s="28">
        <v>6</v>
      </c>
      <c r="F32" s="22">
        <v>1137</v>
      </c>
      <c r="G32" s="49">
        <v>38</v>
      </c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ht="15.75" customHeight="1" x14ac:dyDescent="0.3">
      <c r="A33" s="47">
        <v>2</v>
      </c>
      <c r="B33" s="48" t="s">
        <v>152</v>
      </c>
      <c r="C33" s="48" t="s">
        <v>73</v>
      </c>
      <c r="D33" s="22">
        <v>175</v>
      </c>
      <c r="E33" s="28">
        <v>9</v>
      </c>
      <c r="F33" s="22">
        <v>1134</v>
      </c>
      <c r="G33" s="49">
        <v>36</v>
      </c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ht="15.75" customHeight="1" x14ac:dyDescent="0.3">
      <c r="A34" s="20">
        <v>9</v>
      </c>
      <c r="B34" s="48" t="s">
        <v>160</v>
      </c>
      <c r="C34" s="48" t="s">
        <v>30</v>
      </c>
      <c r="D34" s="22">
        <v>162</v>
      </c>
      <c r="E34" s="28">
        <v>4</v>
      </c>
      <c r="F34" s="22">
        <v>1109</v>
      </c>
      <c r="G34" s="49">
        <v>31</v>
      </c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ht="15.75" customHeight="1" x14ac:dyDescent="0.3">
      <c r="A35" s="20">
        <v>7</v>
      </c>
      <c r="B35" s="48" t="s">
        <v>157</v>
      </c>
      <c r="C35" s="48" t="s">
        <v>158</v>
      </c>
      <c r="D35" s="22">
        <v>164</v>
      </c>
      <c r="E35" s="28">
        <v>5</v>
      </c>
      <c r="F35" s="22">
        <v>1120</v>
      </c>
      <c r="G35" s="49">
        <v>30</v>
      </c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ht="15.75" customHeight="1" x14ac:dyDescent="0.3">
      <c r="A36" s="20">
        <v>1</v>
      </c>
      <c r="B36" s="21" t="s">
        <v>182</v>
      </c>
      <c r="C36" s="21" t="s">
        <v>75</v>
      </c>
      <c r="D36" s="28">
        <v>157</v>
      </c>
      <c r="E36" s="28">
        <v>3</v>
      </c>
      <c r="F36" s="24">
        <v>1105</v>
      </c>
      <c r="G36" s="25">
        <v>25</v>
      </c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ht="15.75" customHeight="1" x14ac:dyDescent="0.3">
      <c r="A37" s="30">
        <v>5</v>
      </c>
      <c r="B37" s="51" t="s">
        <v>161</v>
      </c>
      <c r="C37" s="51" t="s">
        <v>17</v>
      </c>
      <c r="D37" s="32">
        <v>146</v>
      </c>
      <c r="E37" s="34">
        <v>1</v>
      </c>
      <c r="F37" s="32">
        <v>1107</v>
      </c>
      <c r="G37" s="52">
        <v>23</v>
      </c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ht="15.75" customHeight="1" x14ac:dyDescent="0.3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ht="15.75" customHeight="1" x14ac:dyDescent="0.3">
      <c r="A39" s="1"/>
      <c r="B39" s="8" t="s">
        <v>49</v>
      </c>
      <c r="C39" s="9" t="s">
        <v>284</v>
      </c>
      <c r="D39" s="9"/>
      <c r="E39" s="9" t="s">
        <v>285</v>
      </c>
      <c r="F39" s="8"/>
      <c r="G39" s="8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ht="15.75" customHeight="1" x14ac:dyDescent="0.3">
      <c r="A40" s="11">
        <v>1</v>
      </c>
      <c r="B40" s="12" t="s">
        <v>10</v>
      </c>
      <c r="C40" s="12" t="s">
        <v>11</v>
      </c>
      <c r="D40" s="13" t="s">
        <v>12</v>
      </c>
      <c r="E40" s="13" t="s">
        <v>13</v>
      </c>
      <c r="F40" s="13" t="s">
        <v>14</v>
      </c>
      <c r="G40" s="14" t="s">
        <v>15</v>
      </c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ht="15.75" customHeight="1" x14ac:dyDescent="0.3">
      <c r="A41" s="15">
        <v>9</v>
      </c>
      <c r="B41" s="45" t="s">
        <v>201</v>
      </c>
      <c r="C41" s="45" t="s">
        <v>56</v>
      </c>
      <c r="D41" s="17">
        <v>167</v>
      </c>
      <c r="E41" s="18">
        <v>9</v>
      </c>
      <c r="F41" s="17">
        <v>1150</v>
      </c>
      <c r="G41" s="46">
        <v>59</v>
      </c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ht="15.75" customHeight="1" x14ac:dyDescent="0.3">
      <c r="A42" s="47">
        <v>2</v>
      </c>
      <c r="B42" s="48" t="s">
        <v>202</v>
      </c>
      <c r="C42" s="48" t="s">
        <v>30</v>
      </c>
      <c r="D42" s="22">
        <v>160</v>
      </c>
      <c r="E42" s="28">
        <v>8</v>
      </c>
      <c r="F42" s="22">
        <v>1128</v>
      </c>
      <c r="G42" s="49">
        <v>50</v>
      </c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ht="15.75" customHeight="1" x14ac:dyDescent="0.3">
      <c r="A43" s="20">
        <v>5</v>
      </c>
      <c r="B43" s="48" t="s">
        <v>203</v>
      </c>
      <c r="C43" s="48" t="s">
        <v>73</v>
      </c>
      <c r="D43" s="22">
        <v>159</v>
      </c>
      <c r="E43" s="28">
        <v>7</v>
      </c>
      <c r="F43" s="22">
        <v>1111</v>
      </c>
      <c r="G43" s="49">
        <v>49</v>
      </c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ht="15.75" customHeight="1" x14ac:dyDescent="0.3">
      <c r="A44" s="20">
        <v>7</v>
      </c>
      <c r="B44" s="48" t="s">
        <v>183</v>
      </c>
      <c r="C44" s="48" t="s">
        <v>151</v>
      </c>
      <c r="D44" s="22">
        <v>159</v>
      </c>
      <c r="E44" s="28">
        <v>7</v>
      </c>
      <c r="F44" s="22">
        <v>1110</v>
      </c>
      <c r="G44" s="49">
        <v>45</v>
      </c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ht="15.75" customHeight="1" x14ac:dyDescent="0.3">
      <c r="A45" s="47">
        <v>6</v>
      </c>
      <c r="B45" s="48" t="s">
        <v>189</v>
      </c>
      <c r="C45" s="48" t="s">
        <v>73</v>
      </c>
      <c r="D45" s="22">
        <v>154</v>
      </c>
      <c r="E45" s="28">
        <v>5</v>
      </c>
      <c r="F45" s="22">
        <v>1100</v>
      </c>
      <c r="G45" s="49">
        <v>38</v>
      </c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ht="15.75" customHeight="1" x14ac:dyDescent="0.3">
      <c r="A46" s="47">
        <v>8</v>
      </c>
      <c r="B46" s="48" t="s">
        <v>190</v>
      </c>
      <c r="C46" s="48" t="s">
        <v>156</v>
      </c>
      <c r="D46" s="22">
        <v>149</v>
      </c>
      <c r="E46" s="28">
        <v>4</v>
      </c>
      <c r="F46" s="22">
        <v>1076</v>
      </c>
      <c r="G46" s="49">
        <v>34</v>
      </c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ht="15.75" customHeight="1" x14ac:dyDescent="0.3">
      <c r="A47" s="20">
        <v>3</v>
      </c>
      <c r="B47" s="48" t="s">
        <v>204</v>
      </c>
      <c r="C47" s="48" t="s">
        <v>56</v>
      </c>
      <c r="D47" s="22">
        <v>148</v>
      </c>
      <c r="E47" s="28">
        <v>3</v>
      </c>
      <c r="F47" s="22">
        <v>1052</v>
      </c>
      <c r="G47" s="49">
        <v>25</v>
      </c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ht="15.75" customHeight="1" x14ac:dyDescent="0.3">
      <c r="A48" s="20">
        <v>1</v>
      </c>
      <c r="B48" s="21" t="s">
        <v>219</v>
      </c>
      <c r="C48" s="21" t="s">
        <v>73</v>
      </c>
      <c r="D48" s="28">
        <v>148</v>
      </c>
      <c r="E48" s="28">
        <v>3</v>
      </c>
      <c r="F48" s="24">
        <v>1000</v>
      </c>
      <c r="G48" s="25">
        <v>18</v>
      </c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ht="15.75" customHeight="1" x14ac:dyDescent="0.3">
      <c r="A49" s="50">
        <v>4</v>
      </c>
      <c r="B49" s="51" t="s">
        <v>220</v>
      </c>
      <c r="C49" s="51" t="s">
        <v>122</v>
      </c>
      <c r="D49" s="32">
        <v>93</v>
      </c>
      <c r="E49" s="34">
        <v>1</v>
      </c>
      <c r="F49" s="32">
        <v>788</v>
      </c>
      <c r="G49" s="52">
        <v>7</v>
      </c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ht="15.75" customHeight="1" x14ac:dyDescent="0.3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ht="15.75" customHeight="1" x14ac:dyDescent="0.3">
      <c r="A51" s="1"/>
      <c r="B51" s="8" t="s">
        <v>82</v>
      </c>
      <c r="C51" s="9" t="s">
        <v>286</v>
      </c>
      <c r="D51" s="9"/>
      <c r="E51" s="9" t="s">
        <v>287</v>
      </c>
      <c r="F51" s="8"/>
      <c r="G51" s="8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ht="15.75" customHeight="1" x14ac:dyDescent="0.3">
      <c r="A52" s="11">
        <v>1</v>
      </c>
      <c r="B52" s="12" t="s">
        <v>10</v>
      </c>
      <c r="C52" s="12" t="s">
        <v>11</v>
      </c>
      <c r="D52" s="13" t="s">
        <v>12</v>
      </c>
      <c r="E52" s="13" t="s">
        <v>13</v>
      </c>
      <c r="F52" s="13" t="s">
        <v>14</v>
      </c>
      <c r="G52" s="14" t="s">
        <v>15</v>
      </c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x14ac:dyDescent="0.3">
      <c r="A53" s="15">
        <v>3</v>
      </c>
      <c r="B53" s="45" t="s">
        <v>227</v>
      </c>
      <c r="C53" s="45" t="s">
        <v>19</v>
      </c>
      <c r="D53" s="17">
        <v>162</v>
      </c>
      <c r="E53" s="18">
        <v>9</v>
      </c>
      <c r="F53" s="17">
        <v>1159</v>
      </c>
      <c r="G53" s="46">
        <v>62</v>
      </c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x14ac:dyDescent="0.3">
      <c r="A54" s="47">
        <v>8</v>
      </c>
      <c r="B54" s="48" t="s">
        <v>235</v>
      </c>
      <c r="C54" s="48" t="s">
        <v>151</v>
      </c>
      <c r="D54" s="22">
        <v>137</v>
      </c>
      <c r="E54" s="28">
        <v>4</v>
      </c>
      <c r="F54" s="22">
        <v>1067</v>
      </c>
      <c r="G54" s="49">
        <v>46</v>
      </c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x14ac:dyDescent="0.3">
      <c r="A55" s="47">
        <v>2</v>
      </c>
      <c r="B55" s="48" t="s">
        <v>231</v>
      </c>
      <c r="C55" s="48" t="s">
        <v>78</v>
      </c>
      <c r="D55" s="22">
        <v>159</v>
      </c>
      <c r="E55" s="28">
        <v>7</v>
      </c>
      <c r="F55" s="22">
        <v>1074</v>
      </c>
      <c r="G55" s="49">
        <v>42</v>
      </c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x14ac:dyDescent="0.3">
      <c r="A56" s="20">
        <v>9</v>
      </c>
      <c r="B56" s="48" t="s">
        <v>239</v>
      </c>
      <c r="C56" s="48" t="s">
        <v>30</v>
      </c>
      <c r="D56" s="22">
        <v>162</v>
      </c>
      <c r="E56" s="28">
        <v>9</v>
      </c>
      <c r="F56" s="22">
        <v>1037</v>
      </c>
      <c r="G56" s="49">
        <v>39</v>
      </c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x14ac:dyDescent="0.3">
      <c r="A57" s="47">
        <v>4</v>
      </c>
      <c r="B57" s="48" t="s">
        <v>241</v>
      </c>
      <c r="C57" s="48" t="s">
        <v>151</v>
      </c>
      <c r="D57" s="22">
        <v>157</v>
      </c>
      <c r="E57" s="28">
        <v>6</v>
      </c>
      <c r="F57" s="22">
        <v>1042</v>
      </c>
      <c r="G57" s="49">
        <v>36</v>
      </c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</row>
    <row r="58" spans="1:25" x14ac:dyDescent="0.3">
      <c r="A58" s="47">
        <v>6</v>
      </c>
      <c r="B58" s="48" t="s">
        <v>257</v>
      </c>
      <c r="C58" s="48" t="s">
        <v>43</v>
      </c>
      <c r="D58" s="22">
        <v>143</v>
      </c>
      <c r="E58" s="28">
        <v>5</v>
      </c>
      <c r="F58" s="22">
        <v>1019</v>
      </c>
      <c r="G58" s="49">
        <v>35</v>
      </c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25" x14ac:dyDescent="0.3">
      <c r="A59" s="20">
        <v>7</v>
      </c>
      <c r="B59" s="48" t="s">
        <v>254</v>
      </c>
      <c r="C59" s="48" t="s">
        <v>78</v>
      </c>
      <c r="D59" s="22">
        <v>130</v>
      </c>
      <c r="E59" s="28">
        <v>2</v>
      </c>
      <c r="F59" s="22">
        <v>1007</v>
      </c>
      <c r="G59" s="49">
        <v>33</v>
      </c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 x14ac:dyDescent="0.3">
      <c r="A60" s="20">
        <v>5</v>
      </c>
      <c r="B60" s="48" t="s">
        <v>244</v>
      </c>
      <c r="C60" s="48" t="s">
        <v>245</v>
      </c>
      <c r="D60" s="22">
        <v>134</v>
      </c>
      <c r="E60" s="28">
        <v>3</v>
      </c>
      <c r="F60" s="22">
        <v>899</v>
      </c>
      <c r="G60" s="49">
        <v>20</v>
      </c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25" x14ac:dyDescent="0.3">
      <c r="A61" s="30">
        <v>1</v>
      </c>
      <c r="B61" s="53" t="s">
        <v>268</v>
      </c>
      <c r="C61" s="53" t="s">
        <v>102</v>
      </c>
      <c r="D61" s="34" t="s">
        <v>135</v>
      </c>
      <c r="E61" s="34">
        <v>0</v>
      </c>
      <c r="F61" s="54">
        <v>704</v>
      </c>
      <c r="G61" s="55">
        <v>9</v>
      </c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</row>
    <row r="62" spans="1:25" x14ac:dyDescent="0.3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</row>
    <row r="63" spans="1:25" x14ac:dyDescent="0.3">
      <c r="A63" s="43"/>
      <c r="B63" s="10" t="s">
        <v>276</v>
      </c>
      <c r="F63" s="40" t="s">
        <v>166</v>
      </c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</row>
    <row r="64" spans="1:25" x14ac:dyDescent="0.3">
      <c r="A64" s="43"/>
      <c r="B64" s="10" t="s">
        <v>167</v>
      </c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</row>
    <row r="65" spans="1:25" x14ac:dyDescent="0.3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</row>
    <row r="66" spans="1:25" x14ac:dyDescent="0.3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</row>
    <row r="67" spans="1:25" x14ac:dyDescent="0.3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</row>
    <row r="68" spans="1:25" x14ac:dyDescent="0.3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</row>
    <row r="69" spans="1:25" x14ac:dyDescent="0.3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</row>
    <row r="70" spans="1:25" x14ac:dyDescent="0.3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</row>
    <row r="71" spans="1:25" x14ac:dyDescent="0.3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</row>
  </sheetData>
  <sheetProtection selectLockedCells="1" selectUnlockedCells="1"/>
  <mergeCells count="1">
    <mergeCell ref="C2:G2"/>
  </mergeCells>
  <hyperlinks>
    <hyperlink ref="B2" location="'Index'!A3" tooltip="Go to the Index sheet" display="á" xr:uid="{1CC6BDC8-089F-4164-8BC8-9037FEFD3671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69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5B5E3-308B-47F6-8D84-15699C435B7C}">
  <sheetPr codeName="Sheet50">
    <tabColor theme="4" tint="0.39997558519241921"/>
    <pageSetUpPr fitToPage="1"/>
  </sheetPr>
  <dimension ref="A1:Y69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9" width="5" style="10" customWidth="1"/>
    <col min="10" max="10" width="1.7109375" style="10" customWidth="1"/>
    <col min="11" max="11" width="2.7109375" style="36" customWidth="1"/>
    <col min="12" max="13" width="20.7109375" style="10" customWidth="1"/>
    <col min="14" max="19" width="5" style="10" customWidth="1"/>
    <col min="20" max="25" width="10.28515625" style="10"/>
  </cols>
  <sheetData>
    <row r="1" spans="1:25" ht="18" x14ac:dyDescent="0.35">
      <c r="A1" s="86"/>
      <c r="B1" s="2" t="s">
        <v>542</v>
      </c>
      <c r="C1" s="2"/>
      <c r="D1" s="3"/>
      <c r="E1" s="3"/>
      <c r="F1" s="3"/>
      <c r="G1" s="3"/>
      <c r="H1" s="3"/>
      <c r="I1" s="4" t="s">
        <v>517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59"/>
      <c r="D2" s="7" t="s">
        <v>3</v>
      </c>
      <c r="E2" s="7"/>
      <c r="F2" s="7"/>
      <c r="G2" s="7"/>
      <c r="H2" s="7"/>
      <c r="I2" s="7"/>
    </row>
    <row r="3" spans="1:25" ht="15.75" customHeight="1" x14ac:dyDescent="0.3">
      <c r="A3" s="1"/>
      <c r="B3" s="8" t="s">
        <v>4</v>
      </c>
      <c r="C3" s="9" t="s">
        <v>543</v>
      </c>
      <c r="D3" s="9"/>
      <c r="E3" s="9" t="s">
        <v>544</v>
      </c>
      <c r="F3" s="8"/>
      <c r="G3" s="8"/>
      <c r="H3" s="8"/>
      <c r="I3" s="8"/>
      <c r="J3" s="8"/>
      <c r="K3" s="10"/>
      <c r="U3" s="8"/>
      <c r="V3" s="8"/>
      <c r="W3" s="8"/>
      <c r="X3" s="8"/>
      <c r="Y3" s="8"/>
    </row>
    <row r="4" spans="1:25" ht="15.75" customHeight="1" x14ac:dyDescent="0.3">
      <c r="A4" s="11">
        <v>2</v>
      </c>
      <c r="B4" s="12" t="s">
        <v>10</v>
      </c>
      <c r="C4" s="87" t="s">
        <v>11</v>
      </c>
      <c r="D4" s="61"/>
      <c r="E4" s="94"/>
      <c r="F4" s="13" t="s">
        <v>12</v>
      </c>
      <c r="G4" s="13" t="s">
        <v>13</v>
      </c>
      <c r="H4" s="13" t="s">
        <v>14</v>
      </c>
      <c r="I4" s="14" t="s">
        <v>15</v>
      </c>
      <c r="K4" s="10"/>
    </row>
    <row r="5" spans="1:25" ht="15.75" customHeight="1" x14ac:dyDescent="0.3">
      <c r="A5" s="15">
        <v>4</v>
      </c>
      <c r="B5" s="16" t="s">
        <v>522</v>
      </c>
      <c r="C5" s="16" t="s">
        <v>523</v>
      </c>
      <c r="D5" s="18">
        <v>90</v>
      </c>
      <c r="E5" s="18">
        <v>90</v>
      </c>
      <c r="F5" s="18">
        <f t="shared" ref="F5:F11" si="0">SUM(D5:E5)</f>
        <v>180</v>
      </c>
      <c r="G5" s="18">
        <v>6</v>
      </c>
      <c r="H5" s="18">
        <v>1280</v>
      </c>
      <c r="I5" s="19">
        <v>47</v>
      </c>
      <c r="K5" s="10"/>
    </row>
    <row r="6" spans="1:25" ht="15.75" customHeight="1" x14ac:dyDescent="0.3">
      <c r="A6" s="20">
        <v>6</v>
      </c>
      <c r="B6" s="27" t="s">
        <v>524</v>
      </c>
      <c r="C6" s="27" t="s">
        <v>521</v>
      </c>
      <c r="D6" s="28">
        <v>86</v>
      </c>
      <c r="E6" s="28">
        <v>90</v>
      </c>
      <c r="F6" s="28">
        <f t="shared" si="0"/>
        <v>176</v>
      </c>
      <c r="G6" s="23">
        <v>5</v>
      </c>
      <c r="H6" s="28">
        <v>1270</v>
      </c>
      <c r="I6" s="29">
        <v>41</v>
      </c>
      <c r="K6" s="10"/>
    </row>
    <row r="7" spans="1:25" ht="15.75" customHeight="1" x14ac:dyDescent="0.3">
      <c r="A7" s="20">
        <v>1</v>
      </c>
      <c r="B7" s="27" t="s">
        <v>545</v>
      </c>
      <c r="C7" s="27" t="s">
        <v>523</v>
      </c>
      <c r="D7" s="28">
        <v>89</v>
      </c>
      <c r="E7" s="28">
        <v>92</v>
      </c>
      <c r="F7" s="28">
        <f t="shared" si="0"/>
        <v>181</v>
      </c>
      <c r="G7" s="23">
        <v>7</v>
      </c>
      <c r="H7" s="24">
        <v>1218</v>
      </c>
      <c r="I7" s="25">
        <v>34</v>
      </c>
      <c r="J7" s="91"/>
      <c r="K7" s="10"/>
    </row>
    <row r="8" spans="1:25" ht="15.75" customHeight="1" x14ac:dyDescent="0.3">
      <c r="A8" s="20">
        <v>2</v>
      </c>
      <c r="B8" s="27" t="s">
        <v>546</v>
      </c>
      <c r="C8" s="27" t="s">
        <v>523</v>
      </c>
      <c r="D8" s="28">
        <v>90</v>
      </c>
      <c r="E8" s="28">
        <v>80</v>
      </c>
      <c r="F8" s="28">
        <f t="shared" si="0"/>
        <v>170</v>
      </c>
      <c r="G8" s="23">
        <v>4</v>
      </c>
      <c r="H8" s="24">
        <v>1135</v>
      </c>
      <c r="I8" s="25">
        <v>23</v>
      </c>
      <c r="K8" s="10"/>
    </row>
    <row r="9" spans="1:25" ht="15.75" customHeight="1" x14ac:dyDescent="0.3">
      <c r="A9" s="20">
        <v>5</v>
      </c>
      <c r="B9" s="27" t="s">
        <v>547</v>
      </c>
      <c r="C9" s="27" t="s">
        <v>529</v>
      </c>
      <c r="D9" s="28">
        <v>79</v>
      </c>
      <c r="E9" s="28">
        <v>71</v>
      </c>
      <c r="F9" s="28">
        <f t="shared" si="0"/>
        <v>150</v>
      </c>
      <c r="G9" s="23">
        <v>1</v>
      </c>
      <c r="H9" s="28">
        <v>1141</v>
      </c>
      <c r="I9" s="29">
        <v>20</v>
      </c>
    </row>
    <row r="10" spans="1:25" ht="15.75" customHeight="1" x14ac:dyDescent="0.3">
      <c r="A10" s="20">
        <v>3</v>
      </c>
      <c r="B10" s="27" t="s">
        <v>548</v>
      </c>
      <c r="C10" s="27" t="s">
        <v>529</v>
      </c>
      <c r="D10" s="28">
        <v>85</v>
      </c>
      <c r="E10" s="28">
        <v>75</v>
      </c>
      <c r="F10" s="28">
        <f t="shared" si="0"/>
        <v>160</v>
      </c>
      <c r="G10" s="23">
        <v>3</v>
      </c>
      <c r="H10" s="28">
        <v>1126</v>
      </c>
      <c r="I10" s="29">
        <v>20</v>
      </c>
    </row>
    <row r="11" spans="1:25" ht="15.75" customHeight="1" x14ac:dyDescent="0.3">
      <c r="A11" s="30">
        <v>7</v>
      </c>
      <c r="B11" s="31" t="s">
        <v>549</v>
      </c>
      <c r="C11" s="31" t="s">
        <v>550</v>
      </c>
      <c r="D11" s="34">
        <v>85</v>
      </c>
      <c r="E11" s="34">
        <v>75</v>
      </c>
      <c r="F11" s="34">
        <f t="shared" si="0"/>
        <v>160</v>
      </c>
      <c r="G11" s="33">
        <v>3</v>
      </c>
      <c r="H11" s="34">
        <v>1078</v>
      </c>
      <c r="I11" s="35">
        <v>12</v>
      </c>
    </row>
    <row r="12" spans="1:25" ht="15.75" customHeight="1" x14ac:dyDescent="0.3"/>
    <row r="13" spans="1:25" ht="15.75" customHeight="1" x14ac:dyDescent="0.3">
      <c r="A13" s="1"/>
      <c r="B13" s="8" t="s">
        <v>7</v>
      </c>
      <c r="C13" s="9" t="s">
        <v>551</v>
      </c>
      <c r="D13" s="9"/>
      <c r="E13" s="9" t="s">
        <v>552</v>
      </c>
      <c r="F13" s="8"/>
      <c r="G13" s="8"/>
      <c r="H13" s="8"/>
      <c r="I13" s="8"/>
    </row>
    <row r="14" spans="1:25" ht="15.75" customHeight="1" x14ac:dyDescent="0.3">
      <c r="A14" s="11">
        <v>2</v>
      </c>
      <c r="B14" s="12" t="s">
        <v>10</v>
      </c>
      <c r="C14" s="87" t="s">
        <v>11</v>
      </c>
      <c r="D14" s="61"/>
      <c r="E14" s="94"/>
      <c r="F14" s="13" t="s">
        <v>12</v>
      </c>
      <c r="G14" s="13" t="s">
        <v>13</v>
      </c>
      <c r="H14" s="13" t="s">
        <v>14</v>
      </c>
      <c r="I14" s="14" t="s">
        <v>15</v>
      </c>
    </row>
    <row r="15" spans="1:25" ht="15.75" customHeight="1" x14ac:dyDescent="0.3">
      <c r="A15" s="15">
        <v>5</v>
      </c>
      <c r="B15" s="16" t="s">
        <v>553</v>
      </c>
      <c r="C15" s="16" t="s">
        <v>389</v>
      </c>
      <c r="D15" s="18">
        <v>68</v>
      </c>
      <c r="E15" s="18">
        <v>79</v>
      </c>
      <c r="F15" s="18">
        <f t="shared" ref="F15:F20" si="1">SUM(D15:E15)</f>
        <v>147</v>
      </c>
      <c r="G15" s="18">
        <v>4</v>
      </c>
      <c r="H15" s="18">
        <v>1155</v>
      </c>
      <c r="I15" s="19">
        <v>38</v>
      </c>
    </row>
    <row r="16" spans="1:25" ht="15.75" customHeight="1" x14ac:dyDescent="0.3">
      <c r="A16" s="20">
        <v>6</v>
      </c>
      <c r="B16" s="27" t="s">
        <v>554</v>
      </c>
      <c r="C16" s="27" t="s">
        <v>555</v>
      </c>
      <c r="D16" s="96">
        <v>73</v>
      </c>
      <c r="E16" s="96">
        <v>75</v>
      </c>
      <c r="F16" s="28">
        <f t="shared" si="1"/>
        <v>148</v>
      </c>
      <c r="G16" s="23">
        <v>5</v>
      </c>
      <c r="H16" s="28">
        <v>1125</v>
      </c>
      <c r="I16" s="29">
        <v>36</v>
      </c>
    </row>
    <row r="17" spans="1:9" ht="15.75" customHeight="1" x14ac:dyDescent="0.3">
      <c r="A17" s="20">
        <v>4</v>
      </c>
      <c r="B17" s="27" t="s">
        <v>556</v>
      </c>
      <c r="C17" s="27" t="s">
        <v>550</v>
      </c>
      <c r="D17" s="28">
        <v>80</v>
      </c>
      <c r="E17" s="28">
        <v>82</v>
      </c>
      <c r="F17" s="28">
        <f t="shared" si="1"/>
        <v>162</v>
      </c>
      <c r="G17" s="23">
        <v>6</v>
      </c>
      <c r="H17" s="28">
        <v>1033</v>
      </c>
      <c r="I17" s="29">
        <v>30</v>
      </c>
    </row>
    <row r="18" spans="1:9" ht="15.75" customHeight="1" x14ac:dyDescent="0.3">
      <c r="A18" s="20">
        <v>3</v>
      </c>
      <c r="B18" s="27" t="s">
        <v>557</v>
      </c>
      <c r="C18" s="27" t="s">
        <v>529</v>
      </c>
      <c r="D18" s="28">
        <v>65</v>
      </c>
      <c r="E18" s="28">
        <v>60</v>
      </c>
      <c r="F18" s="28">
        <f t="shared" si="1"/>
        <v>125</v>
      </c>
      <c r="G18" s="23">
        <v>2</v>
      </c>
      <c r="H18" s="28">
        <v>886</v>
      </c>
      <c r="I18" s="29">
        <v>18</v>
      </c>
    </row>
    <row r="19" spans="1:9" ht="15.75" customHeight="1" x14ac:dyDescent="0.3">
      <c r="A19" s="20">
        <v>2</v>
      </c>
      <c r="B19" s="27" t="s">
        <v>558</v>
      </c>
      <c r="C19" s="27" t="s">
        <v>521</v>
      </c>
      <c r="D19" s="28">
        <v>65</v>
      </c>
      <c r="E19" s="28">
        <v>66</v>
      </c>
      <c r="F19" s="28">
        <f t="shared" si="1"/>
        <v>131</v>
      </c>
      <c r="G19" s="23">
        <v>3</v>
      </c>
      <c r="H19" s="28">
        <v>822</v>
      </c>
      <c r="I19" s="29">
        <v>14</v>
      </c>
    </row>
    <row r="20" spans="1:9" ht="15.75" customHeight="1" x14ac:dyDescent="0.3">
      <c r="A20" s="30">
        <v>1</v>
      </c>
      <c r="B20" s="31" t="s">
        <v>559</v>
      </c>
      <c r="C20" s="31" t="s">
        <v>529</v>
      </c>
      <c r="D20" s="34">
        <v>66</v>
      </c>
      <c r="E20" s="34">
        <v>57</v>
      </c>
      <c r="F20" s="34">
        <f t="shared" si="1"/>
        <v>123</v>
      </c>
      <c r="G20" s="33">
        <v>1</v>
      </c>
      <c r="H20" s="54">
        <v>819</v>
      </c>
      <c r="I20" s="55">
        <v>12</v>
      </c>
    </row>
    <row r="21" spans="1:9" ht="15.75" customHeight="1" x14ac:dyDescent="0.3"/>
    <row r="22" spans="1:9" ht="15.75" customHeight="1" x14ac:dyDescent="0.3">
      <c r="B22" s="8" t="s">
        <v>539</v>
      </c>
    </row>
    <row r="23" spans="1:9" ht="15.75" customHeight="1" x14ac:dyDescent="0.35">
      <c r="B23" s="95" t="s">
        <v>540</v>
      </c>
    </row>
    <row r="24" spans="1:9" ht="15.75" customHeight="1" x14ac:dyDescent="0.3"/>
    <row r="25" spans="1:9" ht="15.75" customHeight="1" x14ac:dyDescent="0.3">
      <c r="B25" s="10" t="s">
        <v>541</v>
      </c>
      <c r="F25" s="40" t="s">
        <v>166</v>
      </c>
    </row>
    <row r="26" spans="1:9" ht="15.75" customHeight="1" x14ac:dyDescent="0.3">
      <c r="B26" s="10" t="s">
        <v>167</v>
      </c>
    </row>
    <row r="27" spans="1:9" ht="15.75" customHeight="1" x14ac:dyDescent="0.3"/>
    <row r="28" spans="1:9" ht="15.75" customHeight="1" x14ac:dyDescent="0.3"/>
    <row r="29" spans="1:9" ht="15.75" customHeight="1" x14ac:dyDescent="0.3"/>
    <row r="30" spans="1:9" ht="15.75" customHeight="1" x14ac:dyDescent="0.3"/>
    <row r="31" spans="1:9" ht="15.75" customHeight="1" x14ac:dyDescent="0.3"/>
    <row r="32" spans="1:9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</sheetData>
  <mergeCells count="1">
    <mergeCell ref="D2:I2"/>
  </mergeCells>
  <hyperlinks>
    <hyperlink ref="B2" location="'Index'!A3" tooltip="Go to the Index sheet" display="á" xr:uid="{6A97632C-FF31-4657-8A2D-04C56127124A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70025-F0B5-4F66-8A31-8E323A4D7246}">
  <sheetPr codeName="Sheet51">
    <tabColor theme="5" tint="0.79998168889431442"/>
    <pageSetUpPr fitToPage="1"/>
  </sheetPr>
  <dimension ref="A1:Y69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9" width="5" style="10" customWidth="1"/>
    <col min="10" max="10" width="1.7109375" style="10" customWidth="1"/>
    <col min="11" max="11" width="2.7109375" style="36" customWidth="1"/>
    <col min="12" max="13" width="20.7109375" style="10" customWidth="1"/>
    <col min="14" max="19" width="5" style="10" customWidth="1"/>
    <col min="20" max="25" width="10.28515625" style="10"/>
  </cols>
  <sheetData>
    <row r="1" spans="1:25" ht="18" x14ac:dyDescent="0.35">
      <c r="A1" s="97"/>
      <c r="B1" s="2" t="s">
        <v>560</v>
      </c>
      <c r="C1" s="2"/>
      <c r="D1" s="3"/>
      <c r="E1" s="3"/>
      <c r="F1" s="3"/>
      <c r="G1" s="3"/>
      <c r="H1" s="3"/>
      <c r="I1" s="4" t="s">
        <v>561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59"/>
      <c r="D2" s="7" t="s">
        <v>3</v>
      </c>
      <c r="E2" s="7"/>
      <c r="F2" s="7"/>
      <c r="G2" s="7"/>
      <c r="H2" s="7"/>
      <c r="I2" s="7"/>
    </row>
    <row r="3" spans="1:25" ht="15.75" customHeight="1" x14ac:dyDescent="0.3">
      <c r="A3" s="1"/>
      <c r="B3" s="8" t="s">
        <v>4</v>
      </c>
      <c r="C3" s="9" t="s">
        <v>562</v>
      </c>
      <c r="D3" s="9"/>
      <c r="E3" s="9" t="s">
        <v>563</v>
      </c>
      <c r="F3" s="8"/>
      <c r="G3" s="8"/>
      <c r="H3" s="8"/>
      <c r="I3" s="8"/>
      <c r="J3" s="8"/>
      <c r="K3" s="10"/>
      <c r="U3" s="8"/>
      <c r="V3" s="8"/>
      <c r="W3" s="8"/>
      <c r="X3" s="8"/>
      <c r="Y3" s="8"/>
    </row>
    <row r="4" spans="1:25" ht="15.75" customHeight="1" x14ac:dyDescent="0.3">
      <c r="A4" s="11">
        <v>2</v>
      </c>
      <c r="B4" s="12" t="s">
        <v>10</v>
      </c>
      <c r="C4" s="87" t="s">
        <v>11</v>
      </c>
      <c r="D4" s="61"/>
      <c r="E4" s="94"/>
      <c r="F4" s="13" t="s">
        <v>12</v>
      </c>
      <c r="G4" s="13" t="s">
        <v>13</v>
      </c>
      <c r="H4" s="13" t="s">
        <v>14</v>
      </c>
      <c r="I4" s="14" t="s">
        <v>15</v>
      </c>
      <c r="K4" s="10"/>
    </row>
    <row r="5" spans="1:25" ht="15.75" customHeight="1" x14ac:dyDescent="0.3">
      <c r="A5" s="15">
        <v>7</v>
      </c>
      <c r="B5" s="16" t="s">
        <v>564</v>
      </c>
      <c r="C5" s="16" t="s">
        <v>523</v>
      </c>
      <c r="D5" s="17">
        <v>93</v>
      </c>
      <c r="E5" s="17">
        <v>93</v>
      </c>
      <c r="F5" s="18">
        <f t="shared" ref="F5:F13" si="0">SUM(D5:E5)</f>
        <v>186</v>
      </c>
      <c r="G5" s="18">
        <v>8</v>
      </c>
      <c r="H5" s="18">
        <v>1336</v>
      </c>
      <c r="I5" s="19">
        <v>61</v>
      </c>
      <c r="K5" s="10"/>
    </row>
    <row r="6" spans="1:25" ht="15.75" customHeight="1" x14ac:dyDescent="0.3">
      <c r="A6" s="20">
        <v>6</v>
      </c>
      <c r="B6" s="27" t="s">
        <v>522</v>
      </c>
      <c r="C6" s="27" t="s">
        <v>523</v>
      </c>
      <c r="D6" s="22">
        <v>92</v>
      </c>
      <c r="E6" s="22">
        <v>98</v>
      </c>
      <c r="F6" s="28">
        <f t="shared" si="0"/>
        <v>190</v>
      </c>
      <c r="G6" s="23">
        <v>9</v>
      </c>
      <c r="H6" s="28">
        <v>1143</v>
      </c>
      <c r="I6" s="29">
        <v>48</v>
      </c>
      <c r="K6" s="10"/>
    </row>
    <row r="7" spans="1:25" ht="15.75" customHeight="1" x14ac:dyDescent="0.3">
      <c r="A7" s="20">
        <v>4</v>
      </c>
      <c r="B7" s="27" t="s">
        <v>565</v>
      </c>
      <c r="C7" s="27" t="s">
        <v>73</v>
      </c>
      <c r="D7" s="22">
        <v>91</v>
      </c>
      <c r="E7" s="22">
        <v>92</v>
      </c>
      <c r="F7" s="28">
        <f t="shared" si="0"/>
        <v>183</v>
      </c>
      <c r="G7" s="23">
        <v>7</v>
      </c>
      <c r="H7" s="28">
        <v>1284</v>
      </c>
      <c r="I7" s="29">
        <v>42</v>
      </c>
      <c r="J7" s="91"/>
      <c r="K7" s="10"/>
    </row>
    <row r="8" spans="1:25" ht="15.75" customHeight="1" x14ac:dyDescent="0.3">
      <c r="A8" s="20">
        <v>8</v>
      </c>
      <c r="B8" s="27" t="s">
        <v>566</v>
      </c>
      <c r="C8" s="27" t="s">
        <v>97</v>
      </c>
      <c r="D8" s="22">
        <v>89</v>
      </c>
      <c r="E8" s="22">
        <v>92</v>
      </c>
      <c r="F8" s="28">
        <f t="shared" si="0"/>
        <v>181</v>
      </c>
      <c r="G8" s="23">
        <v>6</v>
      </c>
      <c r="H8" s="28">
        <v>1283</v>
      </c>
      <c r="I8" s="29">
        <v>41</v>
      </c>
      <c r="K8" s="10"/>
    </row>
    <row r="9" spans="1:25" ht="15.75" customHeight="1" x14ac:dyDescent="0.3">
      <c r="A9" s="20">
        <v>5</v>
      </c>
      <c r="B9" s="27" t="s">
        <v>61</v>
      </c>
      <c r="C9" s="27" t="s">
        <v>529</v>
      </c>
      <c r="D9" s="22">
        <v>83</v>
      </c>
      <c r="E9" s="22">
        <v>88</v>
      </c>
      <c r="F9" s="28">
        <f t="shared" si="0"/>
        <v>171</v>
      </c>
      <c r="G9" s="23">
        <v>3</v>
      </c>
      <c r="H9" s="28">
        <v>1263</v>
      </c>
      <c r="I9" s="29">
        <v>35</v>
      </c>
    </row>
    <row r="10" spans="1:25" ht="15.75" customHeight="1" x14ac:dyDescent="0.3">
      <c r="A10" s="20">
        <v>2</v>
      </c>
      <c r="B10" s="27" t="s">
        <v>567</v>
      </c>
      <c r="C10" s="27" t="s">
        <v>523</v>
      </c>
      <c r="D10" s="22">
        <v>85</v>
      </c>
      <c r="E10" s="22">
        <v>91</v>
      </c>
      <c r="F10" s="28">
        <f t="shared" si="0"/>
        <v>176</v>
      </c>
      <c r="G10" s="23">
        <v>4</v>
      </c>
      <c r="H10" s="24">
        <v>1240</v>
      </c>
      <c r="I10" s="25">
        <v>27</v>
      </c>
    </row>
    <row r="11" spans="1:25" ht="15.75" customHeight="1" x14ac:dyDescent="0.3">
      <c r="A11" s="20">
        <v>1</v>
      </c>
      <c r="B11" s="27" t="s">
        <v>568</v>
      </c>
      <c r="C11" s="27" t="s">
        <v>555</v>
      </c>
      <c r="D11" s="22">
        <v>88</v>
      </c>
      <c r="E11" s="22">
        <v>89</v>
      </c>
      <c r="F11" s="28">
        <f t="shared" si="0"/>
        <v>177</v>
      </c>
      <c r="G11" s="23">
        <v>5</v>
      </c>
      <c r="H11" s="24">
        <v>898</v>
      </c>
      <c r="I11" s="25">
        <v>24</v>
      </c>
    </row>
    <row r="12" spans="1:25" ht="15.75" customHeight="1" x14ac:dyDescent="0.3">
      <c r="A12" s="20">
        <v>3</v>
      </c>
      <c r="B12" s="27" t="s">
        <v>546</v>
      </c>
      <c r="C12" s="27" t="s">
        <v>523</v>
      </c>
      <c r="D12" s="22">
        <v>82</v>
      </c>
      <c r="E12" s="22">
        <v>87</v>
      </c>
      <c r="F12" s="28">
        <f t="shared" si="0"/>
        <v>169</v>
      </c>
      <c r="G12" s="23">
        <v>2</v>
      </c>
      <c r="H12" s="28">
        <v>1211</v>
      </c>
      <c r="I12" s="29">
        <v>19</v>
      </c>
    </row>
    <row r="13" spans="1:25" ht="15.75" customHeight="1" x14ac:dyDescent="0.3">
      <c r="A13" s="30">
        <v>9</v>
      </c>
      <c r="B13" s="31" t="s">
        <v>569</v>
      </c>
      <c r="C13" s="31" t="s">
        <v>97</v>
      </c>
      <c r="D13" s="32">
        <v>77</v>
      </c>
      <c r="E13" s="32">
        <v>80</v>
      </c>
      <c r="F13" s="34">
        <f t="shared" si="0"/>
        <v>157</v>
      </c>
      <c r="G13" s="33">
        <v>1</v>
      </c>
      <c r="H13" s="34">
        <v>1217</v>
      </c>
      <c r="I13" s="35">
        <v>18</v>
      </c>
    </row>
    <row r="14" spans="1:25" ht="15.75" customHeight="1" x14ac:dyDescent="0.3"/>
    <row r="15" spans="1:25" ht="15.75" customHeight="1" x14ac:dyDescent="0.3">
      <c r="A15" s="1"/>
      <c r="B15" s="8" t="s">
        <v>7</v>
      </c>
      <c r="C15" s="9" t="s">
        <v>570</v>
      </c>
      <c r="D15" s="9"/>
      <c r="E15" s="9" t="s">
        <v>571</v>
      </c>
      <c r="F15" s="8"/>
      <c r="G15" s="8"/>
      <c r="H15" s="8"/>
      <c r="I15" s="8"/>
    </row>
    <row r="16" spans="1:25" ht="15.75" customHeight="1" x14ac:dyDescent="0.3">
      <c r="A16" s="11">
        <v>2</v>
      </c>
      <c r="B16" s="12" t="s">
        <v>10</v>
      </c>
      <c r="C16" s="87" t="s">
        <v>11</v>
      </c>
      <c r="D16" s="61"/>
      <c r="E16" s="94"/>
      <c r="F16" s="13" t="s">
        <v>12</v>
      </c>
      <c r="G16" s="13" t="s">
        <v>13</v>
      </c>
      <c r="H16" s="13" t="s">
        <v>14</v>
      </c>
      <c r="I16" s="14" t="s">
        <v>15</v>
      </c>
    </row>
    <row r="17" spans="1:9" ht="15.75" customHeight="1" x14ac:dyDescent="0.3">
      <c r="A17" s="15">
        <v>2</v>
      </c>
      <c r="B17" s="16" t="s">
        <v>230</v>
      </c>
      <c r="C17" s="16" t="s">
        <v>177</v>
      </c>
      <c r="D17" s="17">
        <v>89</v>
      </c>
      <c r="E17" s="17">
        <v>90</v>
      </c>
      <c r="F17" s="18">
        <f t="shared" ref="F17:F24" si="1">SUM(D17:E17)</f>
        <v>179</v>
      </c>
      <c r="G17" s="18">
        <v>8</v>
      </c>
      <c r="H17" s="18">
        <v>1247</v>
      </c>
      <c r="I17" s="19">
        <v>52</v>
      </c>
    </row>
    <row r="18" spans="1:9" ht="15.75" customHeight="1" x14ac:dyDescent="0.3">
      <c r="A18" s="20">
        <v>7</v>
      </c>
      <c r="B18" s="27" t="s">
        <v>572</v>
      </c>
      <c r="C18" s="27" t="s">
        <v>555</v>
      </c>
      <c r="D18" s="22">
        <v>89</v>
      </c>
      <c r="E18" s="22">
        <v>90</v>
      </c>
      <c r="F18" s="28">
        <f t="shared" si="1"/>
        <v>179</v>
      </c>
      <c r="G18" s="23">
        <v>8</v>
      </c>
      <c r="H18" s="28">
        <v>1225</v>
      </c>
      <c r="I18" s="29">
        <v>49</v>
      </c>
    </row>
    <row r="19" spans="1:9" ht="15.75" customHeight="1" x14ac:dyDescent="0.3">
      <c r="A19" s="20">
        <v>5</v>
      </c>
      <c r="B19" s="27" t="s">
        <v>573</v>
      </c>
      <c r="C19" s="27" t="s">
        <v>521</v>
      </c>
      <c r="D19" s="22">
        <v>85</v>
      </c>
      <c r="E19" s="22">
        <v>88</v>
      </c>
      <c r="F19" s="28">
        <f t="shared" si="1"/>
        <v>173</v>
      </c>
      <c r="G19" s="23">
        <v>6</v>
      </c>
      <c r="H19" s="28">
        <v>1210</v>
      </c>
      <c r="I19" s="29">
        <v>42</v>
      </c>
    </row>
    <row r="20" spans="1:9" ht="15.75" customHeight="1" x14ac:dyDescent="0.3">
      <c r="A20" s="20">
        <v>4</v>
      </c>
      <c r="B20" s="27" t="s">
        <v>574</v>
      </c>
      <c r="C20" s="27" t="s">
        <v>73</v>
      </c>
      <c r="D20" s="22">
        <v>82</v>
      </c>
      <c r="E20" s="22">
        <v>90</v>
      </c>
      <c r="F20" s="28">
        <f t="shared" si="1"/>
        <v>172</v>
      </c>
      <c r="G20" s="23">
        <v>5</v>
      </c>
      <c r="H20" s="28">
        <v>1166</v>
      </c>
      <c r="I20" s="29">
        <v>36</v>
      </c>
    </row>
    <row r="21" spans="1:9" ht="15.75" customHeight="1" x14ac:dyDescent="0.3">
      <c r="A21" s="20">
        <v>1</v>
      </c>
      <c r="B21" s="27" t="s">
        <v>575</v>
      </c>
      <c r="C21" s="27" t="s">
        <v>523</v>
      </c>
      <c r="D21" s="22">
        <v>74</v>
      </c>
      <c r="E21" s="22">
        <v>74</v>
      </c>
      <c r="F21" s="28">
        <f t="shared" si="1"/>
        <v>148</v>
      </c>
      <c r="G21" s="23">
        <v>4</v>
      </c>
      <c r="H21" s="24">
        <v>1110</v>
      </c>
      <c r="I21" s="25">
        <v>28</v>
      </c>
    </row>
    <row r="22" spans="1:9" ht="15.75" customHeight="1" x14ac:dyDescent="0.3">
      <c r="A22" s="20">
        <v>8</v>
      </c>
      <c r="B22" s="27" t="s">
        <v>576</v>
      </c>
      <c r="C22" s="27" t="s">
        <v>521</v>
      </c>
      <c r="D22" s="98" t="s">
        <v>135</v>
      </c>
      <c r="E22" s="22"/>
      <c r="F22" s="28">
        <f t="shared" si="1"/>
        <v>0</v>
      </c>
      <c r="G22" s="23">
        <v>0</v>
      </c>
      <c r="H22" s="28">
        <v>590</v>
      </c>
      <c r="I22" s="29">
        <v>17</v>
      </c>
    </row>
    <row r="23" spans="1:9" ht="15.75" customHeight="1" x14ac:dyDescent="0.3">
      <c r="A23" s="20">
        <v>3</v>
      </c>
      <c r="B23" s="27" t="s">
        <v>577</v>
      </c>
      <c r="C23" s="27" t="s">
        <v>372</v>
      </c>
      <c r="D23" s="98" t="s">
        <v>135</v>
      </c>
      <c r="E23" s="22"/>
      <c r="F23" s="28">
        <f t="shared" si="1"/>
        <v>0</v>
      </c>
      <c r="G23" s="23">
        <v>0</v>
      </c>
      <c r="H23" s="28">
        <v>0</v>
      </c>
      <c r="I23" s="29">
        <v>0</v>
      </c>
    </row>
    <row r="24" spans="1:9" ht="15.75" customHeight="1" x14ac:dyDescent="0.3">
      <c r="A24" s="30">
        <v>6</v>
      </c>
      <c r="B24" s="31" t="s">
        <v>578</v>
      </c>
      <c r="C24" s="31" t="s">
        <v>97</v>
      </c>
      <c r="D24" s="99" t="s">
        <v>135</v>
      </c>
      <c r="E24" s="32"/>
      <c r="F24" s="34">
        <f t="shared" si="1"/>
        <v>0</v>
      </c>
      <c r="G24" s="33">
        <v>0</v>
      </c>
      <c r="H24" s="34">
        <v>0</v>
      </c>
      <c r="I24" s="35">
        <v>0</v>
      </c>
    </row>
    <row r="25" spans="1:9" ht="15.75" customHeight="1" x14ac:dyDescent="0.3"/>
    <row r="26" spans="1:9" ht="15.75" customHeight="1" x14ac:dyDescent="0.3">
      <c r="A26" s="1"/>
      <c r="B26" s="8" t="s">
        <v>46</v>
      </c>
      <c r="C26" s="9" t="s">
        <v>579</v>
      </c>
      <c r="D26" s="9"/>
      <c r="E26" s="9" t="s">
        <v>580</v>
      </c>
      <c r="F26" s="8"/>
      <c r="G26" s="8"/>
      <c r="H26" s="8"/>
      <c r="I26" s="8"/>
    </row>
    <row r="27" spans="1:9" ht="15.75" customHeight="1" x14ac:dyDescent="0.3">
      <c r="A27" s="11">
        <v>2</v>
      </c>
      <c r="B27" s="12" t="s">
        <v>10</v>
      </c>
      <c r="C27" s="87" t="s">
        <v>11</v>
      </c>
      <c r="D27" s="61"/>
      <c r="E27" s="94"/>
      <c r="F27" s="13" t="s">
        <v>12</v>
      </c>
      <c r="G27" s="13" t="s">
        <v>13</v>
      </c>
      <c r="H27" s="13" t="s">
        <v>14</v>
      </c>
      <c r="I27" s="14" t="s">
        <v>15</v>
      </c>
    </row>
    <row r="28" spans="1:9" ht="15.75" customHeight="1" x14ac:dyDescent="0.3">
      <c r="A28" s="15">
        <v>4</v>
      </c>
      <c r="B28" s="16" t="s">
        <v>581</v>
      </c>
      <c r="C28" s="16" t="s">
        <v>523</v>
      </c>
      <c r="D28" s="17">
        <v>86</v>
      </c>
      <c r="E28" s="17">
        <v>88</v>
      </c>
      <c r="F28" s="18">
        <f t="shared" ref="F28:F35" si="2">SUM(D28:E28)</f>
        <v>174</v>
      </c>
      <c r="G28" s="18">
        <v>8</v>
      </c>
      <c r="H28" s="18">
        <v>1193</v>
      </c>
      <c r="I28" s="19">
        <v>47</v>
      </c>
    </row>
    <row r="29" spans="1:9" ht="15.75" customHeight="1" x14ac:dyDescent="0.3">
      <c r="A29" s="20">
        <v>3</v>
      </c>
      <c r="B29" s="27" t="s">
        <v>582</v>
      </c>
      <c r="C29" s="27" t="s">
        <v>272</v>
      </c>
      <c r="D29" s="22">
        <v>79</v>
      </c>
      <c r="E29" s="22">
        <v>83</v>
      </c>
      <c r="F29" s="28">
        <f t="shared" si="2"/>
        <v>162</v>
      </c>
      <c r="G29" s="23">
        <v>5</v>
      </c>
      <c r="H29" s="28">
        <v>1130</v>
      </c>
      <c r="I29" s="29">
        <v>43</v>
      </c>
    </row>
    <row r="30" spans="1:9" ht="15.75" customHeight="1" x14ac:dyDescent="0.3">
      <c r="A30" s="20">
        <v>6</v>
      </c>
      <c r="B30" s="27" t="s">
        <v>527</v>
      </c>
      <c r="C30" s="27" t="s">
        <v>97</v>
      </c>
      <c r="D30" s="22">
        <v>80</v>
      </c>
      <c r="E30" s="22">
        <v>88</v>
      </c>
      <c r="F30" s="28">
        <f t="shared" si="2"/>
        <v>168</v>
      </c>
      <c r="G30" s="23">
        <v>7</v>
      </c>
      <c r="H30" s="28">
        <v>1169</v>
      </c>
      <c r="I30" s="29">
        <v>40</v>
      </c>
    </row>
    <row r="31" spans="1:9" ht="15.75" customHeight="1" x14ac:dyDescent="0.3">
      <c r="A31" s="20">
        <v>8</v>
      </c>
      <c r="B31" s="27" t="s">
        <v>583</v>
      </c>
      <c r="C31" s="27" t="s">
        <v>529</v>
      </c>
      <c r="D31" s="22">
        <v>80</v>
      </c>
      <c r="E31" s="22">
        <v>84</v>
      </c>
      <c r="F31" s="28">
        <f t="shared" si="2"/>
        <v>164</v>
      </c>
      <c r="G31" s="23">
        <v>6</v>
      </c>
      <c r="H31" s="28">
        <v>1126</v>
      </c>
      <c r="I31" s="29">
        <v>33</v>
      </c>
    </row>
    <row r="32" spans="1:9" ht="15.75" customHeight="1" x14ac:dyDescent="0.3">
      <c r="A32" s="20">
        <v>1</v>
      </c>
      <c r="B32" s="27" t="s">
        <v>584</v>
      </c>
      <c r="C32" s="27" t="s">
        <v>585</v>
      </c>
      <c r="D32" s="22">
        <v>80</v>
      </c>
      <c r="E32" s="22">
        <v>82</v>
      </c>
      <c r="F32" s="28">
        <f t="shared" si="2"/>
        <v>162</v>
      </c>
      <c r="G32" s="23">
        <v>5</v>
      </c>
      <c r="H32" s="24">
        <v>1128</v>
      </c>
      <c r="I32" s="25">
        <v>31</v>
      </c>
    </row>
    <row r="33" spans="1:9" ht="15.75" customHeight="1" x14ac:dyDescent="0.3">
      <c r="A33" s="20">
        <v>2</v>
      </c>
      <c r="B33" s="27" t="s">
        <v>586</v>
      </c>
      <c r="C33" s="27" t="s">
        <v>529</v>
      </c>
      <c r="D33" s="22">
        <v>74</v>
      </c>
      <c r="E33" s="22">
        <v>74</v>
      </c>
      <c r="F33" s="28">
        <f t="shared" si="2"/>
        <v>148</v>
      </c>
      <c r="G33" s="23">
        <v>2</v>
      </c>
      <c r="H33" s="28">
        <v>1083</v>
      </c>
      <c r="I33" s="29">
        <v>27</v>
      </c>
    </row>
    <row r="34" spans="1:9" ht="15.75" customHeight="1" x14ac:dyDescent="0.3">
      <c r="A34" s="20">
        <v>7</v>
      </c>
      <c r="B34" s="27" t="s">
        <v>587</v>
      </c>
      <c r="C34" s="27" t="s">
        <v>73</v>
      </c>
      <c r="D34" s="22">
        <v>71</v>
      </c>
      <c r="E34" s="22">
        <v>82</v>
      </c>
      <c r="F34" s="28">
        <f t="shared" si="2"/>
        <v>153</v>
      </c>
      <c r="G34" s="23">
        <v>3</v>
      </c>
      <c r="H34" s="28">
        <v>1094</v>
      </c>
      <c r="I34" s="29">
        <v>24</v>
      </c>
    </row>
    <row r="35" spans="1:9" ht="15.75" customHeight="1" x14ac:dyDescent="0.3">
      <c r="A35" s="30">
        <v>5</v>
      </c>
      <c r="B35" s="31" t="s">
        <v>588</v>
      </c>
      <c r="C35" s="31" t="s">
        <v>372</v>
      </c>
      <c r="D35" s="99" t="s">
        <v>135</v>
      </c>
      <c r="E35" s="32"/>
      <c r="F35" s="34">
        <f t="shared" si="2"/>
        <v>0</v>
      </c>
      <c r="G35" s="33">
        <v>0</v>
      </c>
      <c r="H35" s="34">
        <v>605</v>
      </c>
      <c r="I35" s="35">
        <v>11</v>
      </c>
    </row>
    <row r="36" spans="1:9" ht="15.75" customHeight="1" x14ac:dyDescent="0.3"/>
    <row r="37" spans="1:9" ht="15.75" customHeight="1" x14ac:dyDescent="0.3">
      <c r="A37" s="1"/>
      <c r="B37" s="8" t="s">
        <v>49</v>
      </c>
      <c r="C37" s="9" t="s">
        <v>589</v>
      </c>
      <c r="D37" s="9"/>
      <c r="E37" s="9" t="s">
        <v>590</v>
      </c>
      <c r="F37" s="8"/>
      <c r="G37" s="8"/>
      <c r="H37" s="8"/>
      <c r="I37" s="8"/>
    </row>
    <row r="38" spans="1:9" ht="15.75" customHeight="1" x14ac:dyDescent="0.3">
      <c r="A38" s="11">
        <v>2</v>
      </c>
      <c r="B38" s="12" t="s">
        <v>10</v>
      </c>
      <c r="C38" s="87" t="s">
        <v>11</v>
      </c>
      <c r="D38" s="61"/>
      <c r="E38" s="94"/>
      <c r="F38" s="13" t="s">
        <v>12</v>
      </c>
      <c r="G38" s="13" t="s">
        <v>13</v>
      </c>
      <c r="H38" s="13" t="s">
        <v>14</v>
      </c>
      <c r="I38" s="14" t="s">
        <v>15</v>
      </c>
    </row>
    <row r="39" spans="1:9" ht="15.75" customHeight="1" x14ac:dyDescent="0.3">
      <c r="A39" s="15">
        <v>6</v>
      </c>
      <c r="B39" s="16" t="s">
        <v>591</v>
      </c>
      <c r="C39" s="16" t="s">
        <v>529</v>
      </c>
      <c r="D39" s="17">
        <v>79</v>
      </c>
      <c r="E39" s="17">
        <v>86</v>
      </c>
      <c r="F39" s="18">
        <f t="shared" ref="F39:F46" si="3">SUM(D39:E39)</f>
        <v>165</v>
      </c>
      <c r="G39" s="18">
        <v>7</v>
      </c>
      <c r="H39" s="18">
        <v>1120</v>
      </c>
      <c r="I39" s="19">
        <v>49</v>
      </c>
    </row>
    <row r="40" spans="1:9" ht="15.75" customHeight="1" x14ac:dyDescent="0.3">
      <c r="A40" s="20">
        <v>3</v>
      </c>
      <c r="B40" s="27" t="s">
        <v>592</v>
      </c>
      <c r="C40" s="27" t="s">
        <v>585</v>
      </c>
      <c r="D40" s="22">
        <v>78</v>
      </c>
      <c r="E40" s="22">
        <v>86</v>
      </c>
      <c r="F40" s="28">
        <f t="shared" si="3"/>
        <v>164</v>
      </c>
      <c r="G40" s="23">
        <v>6</v>
      </c>
      <c r="H40" s="28">
        <v>992</v>
      </c>
      <c r="I40" s="29">
        <v>40</v>
      </c>
    </row>
    <row r="41" spans="1:9" ht="15.75" customHeight="1" x14ac:dyDescent="0.3">
      <c r="A41" s="20">
        <v>2</v>
      </c>
      <c r="B41" s="27" t="s">
        <v>219</v>
      </c>
      <c r="C41" s="27" t="s">
        <v>73</v>
      </c>
      <c r="D41" s="22">
        <v>68</v>
      </c>
      <c r="E41" s="22">
        <v>68</v>
      </c>
      <c r="F41" s="28">
        <f t="shared" si="3"/>
        <v>136</v>
      </c>
      <c r="G41" s="23">
        <v>4</v>
      </c>
      <c r="H41" s="28">
        <v>1006</v>
      </c>
      <c r="I41" s="29">
        <v>38</v>
      </c>
    </row>
    <row r="42" spans="1:9" ht="15.75" customHeight="1" x14ac:dyDescent="0.3">
      <c r="A42" s="20">
        <v>5</v>
      </c>
      <c r="B42" s="27" t="s">
        <v>593</v>
      </c>
      <c r="C42" s="27" t="s">
        <v>529</v>
      </c>
      <c r="D42" s="22">
        <v>38</v>
      </c>
      <c r="E42" s="22">
        <v>63</v>
      </c>
      <c r="F42" s="28">
        <f t="shared" si="3"/>
        <v>101</v>
      </c>
      <c r="G42" s="23">
        <v>3</v>
      </c>
      <c r="H42" s="28">
        <v>896</v>
      </c>
      <c r="I42" s="29">
        <v>34</v>
      </c>
    </row>
    <row r="43" spans="1:9" ht="15.75" customHeight="1" x14ac:dyDescent="0.3">
      <c r="A43" s="20">
        <v>7</v>
      </c>
      <c r="B43" s="27" t="s">
        <v>594</v>
      </c>
      <c r="C43" s="27" t="s">
        <v>555</v>
      </c>
      <c r="D43" s="22">
        <v>85</v>
      </c>
      <c r="E43" s="22">
        <v>85</v>
      </c>
      <c r="F43" s="28">
        <f t="shared" si="3"/>
        <v>170</v>
      </c>
      <c r="G43" s="23">
        <v>8</v>
      </c>
      <c r="H43" s="28">
        <v>690</v>
      </c>
      <c r="I43" s="29">
        <v>32</v>
      </c>
    </row>
    <row r="44" spans="1:9" ht="15.75" customHeight="1" x14ac:dyDescent="0.3">
      <c r="A44" s="20">
        <v>1</v>
      </c>
      <c r="B44" s="27" t="s">
        <v>559</v>
      </c>
      <c r="C44" s="27" t="s">
        <v>529</v>
      </c>
      <c r="D44" s="22">
        <v>71</v>
      </c>
      <c r="E44" s="22">
        <v>76</v>
      </c>
      <c r="F44" s="28">
        <f t="shared" si="3"/>
        <v>147</v>
      </c>
      <c r="G44" s="23">
        <v>5</v>
      </c>
      <c r="H44" s="24">
        <v>899</v>
      </c>
      <c r="I44" s="25">
        <v>30</v>
      </c>
    </row>
    <row r="45" spans="1:9" ht="15.75" customHeight="1" x14ac:dyDescent="0.3">
      <c r="A45" s="20">
        <v>4</v>
      </c>
      <c r="B45" s="27" t="s">
        <v>595</v>
      </c>
      <c r="C45" s="27" t="s">
        <v>596</v>
      </c>
      <c r="D45" s="98" t="s">
        <v>135</v>
      </c>
      <c r="E45" s="22"/>
      <c r="F45" s="28">
        <f t="shared" si="3"/>
        <v>0</v>
      </c>
      <c r="G45" s="23">
        <v>0</v>
      </c>
      <c r="H45" s="28">
        <v>0</v>
      </c>
      <c r="I45" s="29">
        <v>0</v>
      </c>
    </row>
    <row r="46" spans="1:9" ht="15.75" customHeight="1" x14ac:dyDescent="0.3">
      <c r="A46" s="30">
        <v>8</v>
      </c>
      <c r="B46" s="31" t="s">
        <v>528</v>
      </c>
      <c r="C46" s="31" t="s">
        <v>529</v>
      </c>
      <c r="D46" s="99" t="s">
        <v>135</v>
      </c>
      <c r="E46" s="32"/>
      <c r="F46" s="34">
        <f t="shared" si="3"/>
        <v>0</v>
      </c>
      <c r="G46" s="33">
        <v>0</v>
      </c>
      <c r="H46" s="34">
        <v>0</v>
      </c>
      <c r="I46" s="35">
        <v>0</v>
      </c>
    </row>
    <row r="47" spans="1:9" ht="15.75" customHeight="1" x14ac:dyDescent="0.3"/>
    <row r="48" spans="1:9" ht="15.75" customHeight="1" x14ac:dyDescent="0.3">
      <c r="B48" s="10" t="s">
        <v>597</v>
      </c>
      <c r="F48" s="40" t="s">
        <v>166</v>
      </c>
    </row>
    <row r="49" spans="2:2" ht="15.75" customHeight="1" x14ac:dyDescent="0.3">
      <c r="B49" s="10" t="s">
        <v>167</v>
      </c>
    </row>
    <row r="50" spans="2:2" ht="15.75" customHeight="1" x14ac:dyDescent="0.3"/>
    <row r="51" spans="2:2" ht="15.75" customHeight="1" x14ac:dyDescent="0.3"/>
    <row r="52" spans="2:2" ht="15.75" customHeight="1" x14ac:dyDescent="0.3"/>
    <row r="53" spans="2:2" ht="15.75" customHeight="1" x14ac:dyDescent="0.3"/>
    <row r="54" spans="2:2" ht="15.75" customHeight="1" x14ac:dyDescent="0.3"/>
    <row r="55" spans="2:2" ht="15.75" customHeight="1" x14ac:dyDescent="0.3"/>
    <row r="56" spans="2:2" ht="15.75" customHeight="1" x14ac:dyDescent="0.3"/>
    <row r="57" spans="2:2" ht="15.75" customHeight="1" x14ac:dyDescent="0.3"/>
    <row r="58" spans="2:2" ht="15.75" customHeight="1" x14ac:dyDescent="0.3"/>
    <row r="59" spans="2:2" ht="15.75" customHeight="1" x14ac:dyDescent="0.3"/>
    <row r="60" spans="2:2" ht="15.75" customHeight="1" x14ac:dyDescent="0.3"/>
    <row r="61" spans="2:2" ht="15.75" customHeight="1" x14ac:dyDescent="0.3"/>
    <row r="62" spans="2:2" ht="15.75" customHeight="1" x14ac:dyDescent="0.3"/>
    <row r="63" spans="2:2" ht="15.75" customHeight="1" x14ac:dyDescent="0.3"/>
    <row r="64" spans="2:2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</sheetData>
  <mergeCells count="1">
    <mergeCell ref="D2:I2"/>
  </mergeCells>
  <hyperlinks>
    <hyperlink ref="B2" location="'Index'!A3" tooltip="Go to the Index sheet" display="á" xr:uid="{190BC30E-D78F-4F82-97A8-5FC61BE1D161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90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6D593-DE0A-4C7C-B3A8-B8746FBD05D3}">
  <sheetPr codeName="Sheet52">
    <tabColor theme="5" tint="0.79998168889431442"/>
    <pageSetUpPr fitToPage="1"/>
  </sheetPr>
  <dimension ref="A1:Y69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9" width="5" style="10" customWidth="1"/>
    <col min="10" max="10" width="1.7109375" style="10" customWidth="1"/>
    <col min="11" max="11" width="2.7109375" style="36" customWidth="1"/>
    <col min="12" max="13" width="20.7109375" style="10" customWidth="1"/>
    <col min="14" max="19" width="5" style="10" customWidth="1"/>
    <col min="20" max="25" width="10.28515625" style="10"/>
  </cols>
  <sheetData>
    <row r="1" spans="1:25" ht="18" x14ac:dyDescent="0.35">
      <c r="A1" s="97"/>
      <c r="B1" s="2" t="s">
        <v>560</v>
      </c>
      <c r="C1" s="2"/>
      <c r="D1" s="3"/>
      <c r="E1" s="3"/>
      <c r="F1" s="3" t="s">
        <v>277</v>
      </c>
      <c r="G1" s="3"/>
      <c r="H1" s="3"/>
      <c r="I1" s="4" t="s">
        <v>561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41"/>
      <c r="D2" s="42" t="s">
        <v>3</v>
      </c>
      <c r="E2" s="42"/>
      <c r="F2" s="42"/>
      <c r="G2" s="42"/>
      <c r="H2" s="42"/>
      <c r="I2" s="42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</row>
    <row r="3" spans="1:25" ht="15.75" customHeight="1" x14ac:dyDescent="0.3">
      <c r="A3" s="1"/>
      <c r="B3" s="8" t="s">
        <v>4</v>
      </c>
      <c r="C3" s="9" t="s">
        <v>598</v>
      </c>
      <c r="D3" s="9"/>
      <c r="E3" s="9" t="s">
        <v>599</v>
      </c>
      <c r="F3" s="8"/>
      <c r="G3" s="8"/>
      <c r="H3" s="8"/>
      <c r="I3" s="8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11">
        <v>2</v>
      </c>
      <c r="B4" s="12" t="s">
        <v>10</v>
      </c>
      <c r="C4" s="87" t="s">
        <v>11</v>
      </c>
      <c r="D4" s="61"/>
      <c r="E4" s="94"/>
      <c r="F4" s="13" t="s">
        <v>12</v>
      </c>
      <c r="G4" s="13" t="s">
        <v>13</v>
      </c>
      <c r="H4" s="13" t="s">
        <v>14</v>
      </c>
      <c r="I4" s="14" t="s">
        <v>15</v>
      </c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15">
        <v>3</v>
      </c>
      <c r="B5" s="45" t="s">
        <v>522</v>
      </c>
      <c r="C5" s="45" t="s">
        <v>523</v>
      </c>
      <c r="D5" s="17">
        <v>92</v>
      </c>
      <c r="E5" s="17">
        <v>98</v>
      </c>
      <c r="F5" s="18">
        <v>190</v>
      </c>
      <c r="G5" s="18">
        <v>7</v>
      </c>
      <c r="H5" s="17">
        <v>1143</v>
      </c>
      <c r="I5" s="46">
        <v>42</v>
      </c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20">
        <v>7</v>
      </c>
      <c r="B6" s="48" t="s">
        <v>569</v>
      </c>
      <c r="C6" s="48" t="s">
        <v>97</v>
      </c>
      <c r="D6" s="22">
        <v>77</v>
      </c>
      <c r="E6" s="22">
        <v>80</v>
      </c>
      <c r="F6" s="28">
        <v>157</v>
      </c>
      <c r="G6" s="28">
        <v>4</v>
      </c>
      <c r="H6" s="22">
        <v>1217</v>
      </c>
      <c r="I6" s="49">
        <v>38</v>
      </c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47">
        <v>4</v>
      </c>
      <c r="B7" s="48" t="s">
        <v>581</v>
      </c>
      <c r="C7" s="48" t="s">
        <v>523</v>
      </c>
      <c r="D7" s="22">
        <v>86</v>
      </c>
      <c r="E7" s="22">
        <v>88</v>
      </c>
      <c r="F7" s="28">
        <v>174</v>
      </c>
      <c r="G7" s="28">
        <v>6</v>
      </c>
      <c r="H7" s="22">
        <v>1193</v>
      </c>
      <c r="I7" s="49">
        <v>37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47">
        <v>6</v>
      </c>
      <c r="B8" s="48" t="s">
        <v>527</v>
      </c>
      <c r="C8" s="48" t="s">
        <v>97</v>
      </c>
      <c r="D8" s="22">
        <v>80</v>
      </c>
      <c r="E8" s="22">
        <v>88</v>
      </c>
      <c r="F8" s="28">
        <v>168</v>
      </c>
      <c r="G8" s="28">
        <v>5</v>
      </c>
      <c r="H8" s="22">
        <v>1169</v>
      </c>
      <c r="I8" s="49">
        <v>31</v>
      </c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47">
        <v>2</v>
      </c>
      <c r="B9" s="48" t="s">
        <v>575</v>
      </c>
      <c r="C9" s="48" t="s">
        <v>523</v>
      </c>
      <c r="D9" s="22">
        <v>74</v>
      </c>
      <c r="E9" s="22">
        <v>74</v>
      </c>
      <c r="F9" s="28">
        <v>148</v>
      </c>
      <c r="G9" s="28">
        <v>3</v>
      </c>
      <c r="H9" s="22">
        <v>1110</v>
      </c>
      <c r="I9" s="49">
        <v>23</v>
      </c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ht="15.75" customHeight="1" x14ac:dyDescent="0.3">
      <c r="A10" s="20">
        <v>1</v>
      </c>
      <c r="B10" s="27" t="s">
        <v>219</v>
      </c>
      <c r="C10" s="27" t="s">
        <v>73</v>
      </c>
      <c r="D10" s="28">
        <v>68</v>
      </c>
      <c r="E10" s="28">
        <v>68</v>
      </c>
      <c r="F10" s="28">
        <v>136</v>
      </c>
      <c r="G10" s="28">
        <v>2</v>
      </c>
      <c r="H10" s="24">
        <v>1006</v>
      </c>
      <c r="I10" s="25">
        <v>13</v>
      </c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ht="15.75" customHeight="1" x14ac:dyDescent="0.3">
      <c r="A11" s="30">
        <v>5</v>
      </c>
      <c r="B11" s="31" t="s">
        <v>588</v>
      </c>
      <c r="C11" s="31" t="s">
        <v>372</v>
      </c>
      <c r="D11" s="99" t="s">
        <v>135</v>
      </c>
      <c r="E11" s="32" t="s">
        <v>383</v>
      </c>
      <c r="F11" s="34">
        <v>0</v>
      </c>
      <c r="G11" s="34">
        <v>0</v>
      </c>
      <c r="H11" s="32">
        <v>605</v>
      </c>
      <c r="I11" s="52">
        <v>8</v>
      </c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ht="15.75" customHeight="1" x14ac:dyDescent="0.3">
      <c r="A12" s="43"/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ht="15.75" customHeight="1" x14ac:dyDescent="0.3">
      <c r="A13" s="43"/>
      <c r="B13" s="10" t="s">
        <v>276</v>
      </c>
      <c r="F13" s="40" t="s">
        <v>166</v>
      </c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ht="15.75" customHeight="1" x14ac:dyDescent="0.3">
      <c r="A14" s="43"/>
      <c r="B14" s="10" t="s">
        <v>167</v>
      </c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ht="15.75" customHeight="1" x14ac:dyDescent="0.3">
      <c r="A15" s="43"/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ht="15.75" customHeight="1" x14ac:dyDescent="0.3">
      <c r="A16" s="43"/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ht="15.75" customHeight="1" x14ac:dyDescent="0.3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ht="15.75" customHeight="1" x14ac:dyDescent="0.3">
      <c r="A18" s="43"/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ht="15.75" customHeight="1" x14ac:dyDescent="0.3">
      <c r="A19" s="43"/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ht="15.75" customHeight="1" x14ac:dyDescent="0.3">
      <c r="A20" s="43"/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ht="15.75" customHeight="1" x14ac:dyDescent="0.3">
      <c r="A21" s="43"/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ht="15.75" customHeight="1" x14ac:dyDescent="0.3">
      <c r="A22" s="43"/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ht="15.75" customHeight="1" x14ac:dyDescent="0.3">
      <c r="A23" s="43"/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ht="15.75" customHeight="1" x14ac:dyDescent="0.3">
      <c r="A24" s="43"/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ht="15.75" customHeight="1" x14ac:dyDescent="0.3">
      <c r="A25" s="43"/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ht="15.75" customHeight="1" x14ac:dyDescent="0.3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ht="15.75" customHeight="1" x14ac:dyDescent="0.3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ht="15.75" customHeight="1" x14ac:dyDescent="0.3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ht="15.75" customHeight="1" x14ac:dyDescent="0.3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ht="15.75" customHeight="1" x14ac:dyDescent="0.3">
      <c r="A30" s="43"/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ht="15.75" customHeight="1" x14ac:dyDescent="0.3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ht="15.75" customHeight="1" x14ac:dyDescent="0.3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ht="15.75" customHeight="1" x14ac:dyDescent="0.3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ht="15.75" customHeight="1" x14ac:dyDescent="0.3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ht="15.75" customHeight="1" x14ac:dyDescent="0.3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ht="15.75" customHeight="1" x14ac:dyDescent="0.3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ht="15.75" customHeight="1" x14ac:dyDescent="0.3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ht="15.75" customHeight="1" x14ac:dyDescent="0.3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ht="15.75" customHeight="1" x14ac:dyDescent="0.3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ht="15.75" customHeight="1" x14ac:dyDescent="0.3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ht="15.75" customHeight="1" x14ac:dyDescent="0.3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ht="15.75" customHeight="1" x14ac:dyDescent="0.3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ht="15.75" customHeight="1" x14ac:dyDescent="0.3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ht="15.75" customHeight="1" x14ac:dyDescent="0.3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ht="15.75" customHeight="1" x14ac:dyDescent="0.3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ht="15.75" customHeight="1" x14ac:dyDescent="0.3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ht="15.75" customHeight="1" x14ac:dyDescent="0.3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ht="15.75" customHeight="1" x14ac:dyDescent="0.3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ht="15.75" customHeight="1" x14ac:dyDescent="0.3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ht="15.75" customHeight="1" x14ac:dyDescent="0.3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ht="15.75" customHeight="1" x14ac:dyDescent="0.3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ht="15.75" customHeight="1" x14ac:dyDescent="0.3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ht="15.75" customHeight="1" x14ac:dyDescent="0.3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ht="15.75" customHeight="1" x14ac:dyDescent="0.3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ht="15.75" customHeight="1" x14ac:dyDescent="0.3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ht="15.75" customHeight="1" x14ac:dyDescent="0.3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ht="15.75" customHeight="1" x14ac:dyDescent="0.3"/>
    <row r="58" spans="1:25" ht="15.75" customHeight="1" x14ac:dyDescent="0.3"/>
    <row r="59" spans="1:25" ht="15.75" customHeight="1" x14ac:dyDescent="0.3"/>
    <row r="60" spans="1:25" ht="15.75" customHeight="1" x14ac:dyDescent="0.3"/>
    <row r="61" spans="1:25" ht="15.75" customHeight="1" x14ac:dyDescent="0.3"/>
    <row r="62" spans="1:25" ht="15.75" customHeight="1" x14ac:dyDescent="0.3"/>
    <row r="63" spans="1:25" ht="15.75" customHeight="1" x14ac:dyDescent="0.3"/>
    <row r="64" spans="1:25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</sheetData>
  <sheetProtection selectLockedCells="1" selectUnlockedCells="1"/>
  <mergeCells count="1">
    <mergeCell ref="D2:I2"/>
  </mergeCells>
  <hyperlinks>
    <hyperlink ref="B2" location="'Index'!A3" tooltip="Go to the Index sheet" display="á" xr:uid="{9DFDB235-5275-482F-89B7-78A913635A69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805DE-2E9E-4DC2-BF62-00E59C02512C}">
  <sheetPr codeName="Sheet53">
    <tabColor rgb="FF00FFCC"/>
    <pageSetUpPr fitToPage="1"/>
  </sheetPr>
  <dimension ref="A1:Y165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134" customWidth="1"/>
    <col min="2" max="3" width="20.7109375" style="110" customWidth="1"/>
    <col min="4" max="9" width="5" style="110" customWidth="1"/>
    <col min="10" max="10" width="1.7109375" style="110" customWidth="1"/>
    <col min="11" max="11" width="2.7109375" style="110" customWidth="1"/>
    <col min="12" max="13" width="20.7109375" style="110" customWidth="1"/>
    <col min="14" max="19" width="5" style="110" customWidth="1"/>
    <col min="20" max="25" width="4.140625" style="110" customWidth="1"/>
    <col min="26" max="27" width="4.140625" customWidth="1"/>
  </cols>
  <sheetData>
    <row r="1" spans="1:25" ht="18" x14ac:dyDescent="0.35">
      <c r="A1" s="100"/>
      <c r="B1" s="101" t="s">
        <v>600</v>
      </c>
      <c r="C1" s="102"/>
      <c r="D1" s="102"/>
      <c r="E1" s="102"/>
      <c r="F1" s="102"/>
      <c r="G1" s="102"/>
      <c r="H1" s="102"/>
      <c r="I1" s="103" t="s">
        <v>601</v>
      </c>
      <c r="J1" s="101"/>
      <c r="K1" s="102"/>
      <c r="L1" s="103"/>
      <c r="M1" s="101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4"/>
    </row>
    <row r="2" spans="1:25" ht="19.5" customHeight="1" x14ac:dyDescent="0.35">
      <c r="A2" s="105"/>
      <c r="B2" s="106" t="s">
        <v>2</v>
      </c>
      <c r="C2" s="107"/>
      <c r="D2" s="108" t="s">
        <v>3</v>
      </c>
      <c r="E2" s="108"/>
      <c r="F2" s="108"/>
      <c r="G2" s="108"/>
      <c r="H2" s="108"/>
      <c r="I2" s="108"/>
      <c r="J2" s="109"/>
    </row>
    <row r="3" spans="1:25" ht="15.75" customHeight="1" x14ac:dyDescent="0.3">
      <c r="A3" s="111"/>
      <c r="B3" s="112" t="s">
        <v>4</v>
      </c>
      <c r="C3" s="113" t="s">
        <v>343</v>
      </c>
      <c r="D3" s="113"/>
      <c r="E3" s="114" t="s">
        <v>602</v>
      </c>
      <c r="F3" s="112"/>
      <c r="G3" s="112"/>
      <c r="H3" s="112"/>
      <c r="I3" s="112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</row>
    <row r="4" spans="1:25" ht="15.75" customHeight="1" x14ac:dyDescent="0.3">
      <c r="A4" s="116">
        <v>2</v>
      </c>
      <c r="B4" s="117" t="s">
        <v>10</v>
      </c>
      <c r="C4" s="118" t="s">
        <v>11</v>
      </c>
      <c r="D4" s="119"/>
      <c r="E4" s="120"/>
      <c r="F4" s="121" t="s">
        <v>12</v>
      </c>
      <c r="G4" s="121" t="s">
        <v>13</v>
      </c>
      <c r="H4" s="121" t="s">
        <v>14</v>
      </c>
      <c r="I4" s="122" t="s">
        <v>15</v>
      </c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</row>
    <row r="5" spans="1:25" ht="15.75" customHeight="1" x14ac:dyDescent="0.3">
      <c r="A5" s="123">
        <v>1</v>
      </c>
      <c r="B5" s="124" t="s">
        <v>603</v>
      </c>
      <c r="C5" s="124" t="s">
        <v>604</v>
      </c>
      <c r="D5" s="125">
        <v>97</v>
      </c>
      <c r="E5" s="125">
        <v>100</v>
      </c>
      <c r="F5" s="125">
        <f t="shared" ref="F5:F11" si="0">SUM(D5:E5)</f>
        <v>197</v>
      </c>
      <c r="G5" s="125">
        <v>7</v>
      </c>
      <c r="H5" s="126">
        <v>1377</v>
      </c>
      <c r="I5" s="127">
        <v>49</v>
      </c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</row>
    <row r="6" spans="1:25" ht="15.75" customHeight="1" x14ac:dyDescent="0.3">
      <c r="A6" s="128">
        <v>7</v>
      </c>
      <c r="B6" s="129" t="s">
        <v>605</v>
      </c>
      <c r="C6" s="129" t="s">
        <v>338</v>
      </c>
      <c r="D6" s="130">
        <v>93</v>
      </c>
      <c r="E6" s="130">
        <v>94</v>
      </c>
      <c r="F6" s="130">
        <f t="shared" si="0"/>
        <v>187</v>
      </c>
      <c r="G6" s="131">
        <v>4</v>
      </c>
      <c r="H6" s="130">
        <v>1296</v>
      </c>
      <c r="I6" s="132">
        <v>31</v>
      </c>
    </row>
    <row r="7" spans="1:25" ht="15.75" customHeight="1" x14ac:dyDescent="0.3">
      <c r="A7" s="128">
        <v>2</v>
      </c>
      <c r="B7" s="129" t="s">
        <v>606</v>
      </c>
      <c r="C7" s="129" t="s">
        <v>604</v>
      </c>
      <c r="D7" s="130">
        <v>94</v>
      </c>
      <c r="E7" s="130">
        <v>95</v>
      </c>
      <c r="F7" s="130">
        <f t="shared" si="0"/>
        <v>189</v>
      </c>
      <c r="G7" s="131">
        <v>5</v>
      </c>
      <c r="H7" s="130">
        <v>1303</v>
      </c>
      <c r="I7" s="132">
        <v>30</v>
      </c>
      <c r="J7" s="133"/>
    </row>
    <row r="8" spans="1:25" ht="15.75" customHeight="1" x14ac:dyDescent="0.3">
      <c r="A8" s="128">
        <v>3</v>
      </c>
      <c r="B8" s="129" t="s">
        <v>607</v>
      </c>
      <c r="C8" s="129" t="s">
        <v>604</v>
      </c>
      <c r="D8" s="130">
        <v>98</v>
      </c>
      <c r="E8" s="130">
        <v>95</v>
      </c>
      <c r="F8" s="130">
        <f t="shared" si="0"/>
        <v>193</v>
      </c>
      <c r="G8" s="131">
        <v>6</v>
      </c>
      <c r="H8" s="130">
        <v>1303</v>
      </c>
      <c r="I8" s="132">
        <v>28</v>
      </c>
      <c r="K8" s="134"/>
    </row>
    <row r="9" spans="1:25" ht="15.75" customHeight="1" x14ac:dyDescent="0.3">
      <c r="A9" s="128">
        <v>6</v>
      </c>
      <c r="B9" s="129" t="s">
        <v>608</v>
      </c>
      <c r="C9" s="129" t="s">
        <v>604</v>
      </c>
      <c r="D9" s="130">
        <v>91</v>
      </c>
      <c r="E9" s="130">
        <v>94</v>
      </c>
      <c r="F9" s="130">
        <f t="shared" si="0"/>
        <v>185</v>
      </c>
      <c r="G9" s="131">
        <v>2</v>
      </c>
      <c r="H9" s="130">
        <v>1295</v>
      </c>
      <c r="I9" s="132">
        <v>27</v>
      </c>
    </row>
    <row r="10" spans="1:25" ht="15.75" customHeight="1" x14ac:dyDescent="0.3">
      <c r="A10" s="128">
        <v>5</v>
      </c>
      <c r="B10" s="129" t="s">
        <v>609</v>
      </c>
      <c r="C10" s="129" t="s">
        <v>102</v>
      </c>
      <c r="D10" s="130">
        <v>94</v>
      </c>
      <c r="E10" s="130">
        <v>93</v>
      </c>
      <c r="F10" s="130">
        <f t="shared" si="0"/>
        <v>187</v>
      </c>
      <c r="G10" s="131">
        <v>4</v>
      </c>
      <c r="H10" s="130">
        <v>1285</v>
      </c>
      <c r="I10" s="132">
        <v>24</v>
      </c>
    </row>
    <row r="11" spans="1:25" ht="15.75" customHeight="1" x14ac:dyDescent="0.3">
      <c r="A11" s="135">
        <v>4</v>
      </c>
      <c r="B11" s="136" t="s">
        <v>610</v>
      </c>
      <c r="C11" s="136" t="s">
        <v>326</v>
      </c>
      <c r="D11" s="137">
        <v>87</v>
      </c>
      <c r="E11" s="137">
        <v>91</v>
      </c>
      <c r="F11" s="137">
        <f t="shared" si="0"/>
        <v>178</v>
      </c>
      <c r="G11" s="138">
        <v>1</v>
      </c>
      <c r="H11" s="137">
        <v>1268</v>
      </c>
      <c r="I11" s="139">
        <v>19</v>
      </c>
    </row>
    <row r="12" spans="1:25" ht="15.75" customHeight="1" x14ac:dyDescent="0.3">
      <c r="A12" s="110"/>
    </row>
    <row r="13" spans="1:25" ht="15.75" customHeight="1" x14ac:dyDescent="0.3">
      <c r="A13" s="110"/>
      <c r="B13" s="110" t="s">
        <v>611</v>
      </c>
      <c r="F13" s="140" t="s">
        <v>166</v>
      </c>
    </row>
    <row r="14" spans="1:25" ht="15.75" customHeight="1" x14ac:dyDescent="0.3">
      <c r="A14" s="110"/>
      <c r="B14" s="110" t="s">
        <v>167</v>
      </c>
    </row>
    <row r="15" spans="1:25" ht="15.75" customHeight="1" x14ac:dyDescent="0.3">
      <c r="A15" s="110"/>
    </row>
    <row r="16" spans="1:25" ht="15.75" customHeight="1" x14ac:dyDescent="0.3">
      <c r="A16" s="110"/>
    </row>
    <row r="17" spans="1:1" ht="15.75" customHeight="1" x14ac:dyDescent="0.3">
      <c r="A17" s="110"/>
    </row>
    <row r="18" spans="1:1" ht="15.75" customHeight="1" x14ac:dyDescent="0.3">
      <c r="A18" s="110"/>
    </row>
    <row r="19" spans="1:1" ht="15.75" customHeight="1" x14ac:dyDescent="0.3">
      <c r="A19" s="110"/>
    </row>
    <row r="20" spans="1:1" ht="15.75" customHeight="1" x14ac:dyDescent="0.3">
      <c r="A20" s="110"/>
    </row>
    <row r="21" spans="1:1" ht="15.75" customHeight="1" x14ac:dyDescent="0.3">
      <c r="A21" s="110"/>
    </row>
    <row r="22" spans="1:1" ht="15.75" customHeight="1" x14ac:dyDescent="0.3">
      <c r="A22" s="110"/>
    </row>
    <row r="23" spans="1:1" ht="15.75" customHeight="1" x14ac:dyDescent="0.3">
      <c r="A23" s="110"/>
    </row>
    <row r="24" spans="1:1" ht="15.75" customHeight="1" x14ac:dyDescent="0.3"/>
    <row r="25" spans="1:1" ht="15.75" customHeight="1" x14ac:dyDescent="0.3"/>
    <row r="26" spans="1:1" ht="15.75" customHeight="1" x14ac:dyDescent="0.3"/>
    <row r="27" spans="1:1" ht="15.75" customHeight="1" x14ac:dyDescent="0.3"/>
    <row r="28" spans="1:1" ht="15.75" customHeight="1" x14ac:dyDescent="0.3"/>
    <row r="29" spans="1:1" ht="15.75" customHeight="1" x14ac:dyDescent="0.3"/>
    <row r="30" spans="1:1" ht="15.75" customHeight="1" x14ac:dyDescent="0.3"/>
    <row r="31" spans="1:1" ht="15.75" customHeight="1" x14ac:dyDescent="0.3"/>
    <row r="32" spans="1:1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</sheetData>
  <mergeCells count="1">
    <mergeCell ref="D2:I2"/>
  </mergeCells>
  <hyperlinks>
    <hyperlink ref="B2" location="'Index'!A3" display="á" xr:uid="{942855C7-0A91-4117-97B1-9CE2BB78E936}"/>
  </hyperlinks>
  <printOptions horizontalCentered="1"/>
  <pageMargins left="0.31527777777777799" right="0.31527777777777799" top="1.10208333333333" bottom="0.59027777777777801" header="0.39374999999999999" footer="0.39374999999999999"/>
  <pageSetup paperSize="9" orientation="portrait" horizontalDpi="300" verticalDpi="300" r:id="rId1"/>
  <headerFooter>
    <oddHeader>&amp;C&amp;"Aptos Narrow,Bold"&amp;18Cumbria &amp;&amp; Northumbria TSA Leagues
Winter 2025-26&amp;L&amp;G&amp;R&amp;G</oddHeader>
    <oddFooter>&amp;Cwww.cntsa2.org.uk</oddFooter>
  </headerFooter>
  <legacyDrawingHF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272739-6E52-4F10-BE80-BFF4FDF02B7A}">
  <sheetPr codeName="Sheet54">
    <tabColor rgb="FF00FFCC"/>
    <pageSetUpPr fitToPage="1"/>
  </sheetPr>
  <dimension ref="A1:Y165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134" customWidth="1"/>
    <col min="2" max="3" width="20.7109375" style="110" customWidth="1"/>
    <col min="4" max="9" width="5" style="110" customWidth="1"/>
    <col min="10" max="10" width="1.7109375" style="110" customWidth="1"/>
    <col min="11" max="11" width="2.7109375" style="110" customWidth="1"/>
    <col min="12" max="13" width="20.7109375" style="110" customWidth="1"/>
    <col min="14" max="19" width="5" style="110" customWidth="1"/>
    <col min="20" max="25" width="4.140625" style="110" customWidth="1"/>
    <col min="26" max="27" width="4.140625" customWidth="1"/>
  </cols>
  <sheetData>
    <row r="1" spans="1:25" ht="18" x14ac:dyDescent="0.35">
      <c r="A1" s="100"/>
      <c r="B1" s="101" t="s">
        <v>600</v>
      </c>
      <c r="C1" s="102"/>
      <c r="D1" s="102"/>
      <c r="E1" s="102"/>
      <c r="F1" s="102"/>
      <c r="G1" s="102" t="s">
        <v>277</v>
      </c>
      <c r="H1" s="102"/>
      <c r="I1" s="103" t="s">
        <v>601</v>
      </c>
      <c r="J1" s="101"/>
      <c r="K1" s="102"/>
      <c r="L1" s="103"/>
      <c r="M1" s="101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4"/>
    </row>
    <row r="2" spans="1:25" ht="19.5" customHeight="1" x14ac:dyDescent="0.35">
      <c r="A2" s="105"/>
      <c r="B2" s="106" t="s">
        <v>2</v>
      </c>
      <c r="C2" s="141"/>
      <c r="D2" s="142" t="s">
        <v>3</v>
      </c>
      <c r="E2" s="142"/>
      <c r="F2" s="142"/>
      <c r="G2" s="142"/>
      <c r="H2" s="142"/>
      <c r="I2" s="142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</row>
    <row r="3" spans="1:25" ht="15.75" customHeight="1" x14ac:dyDescent="0.3">
      <c r="A3" s="111"/>
      <c r="B3" s="112" t="s">
        <v>4</v>
      </c>
      <c r="C3" s="113" t="s">
        <v>612</v>
      </c>
      <c r="D3" s="113"/>
      <c r="E3" s="114" t="s">
        <v>613</v>
      </c>
      <c r="F3" s="112"/>
      <c r="G3" s="112"/>
      <c r="H3" s="112"/>
      <c r="I3" s="112"/>
      <c r="J3" s="143"/>
      <c r="K3" s="143"/>
      <c r="L3" s="143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43"/>
      <c r="X3" s="143"/>
      <c r="Y3" s="143"/>
    </row>
    <row r="4" spans="1:25" ht="15.75" customHeight="1" x14ac:dyDescent="0.3">
      <c r="A4" s="116">
        <v>2</v>
      </c>
      <c r="B4" s="117" t="s">
        <v>10</v>
      </c>
      <c r="C4" s="118" t="s">
        <v>11</v>
      </c>
      <c r="D4" s="119"/>
      <c r="E4" s="120"/>
      <c r="F4" s="121" t="s">
        <v>12</v>
      </c>
      <c r="G4" s="121" t="s">
        <v>13</v>
      </c>
      <c r="H4" s="121" t="s">
        <v>14</v>
      </c>
      <c r="I4" s="122" t="s">
        <v>15</v>
      </c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43"/>
      <c r="Y4" s="143"/>
    </row>
    <row r="5" spans="1:25" ht="15.75" customHeight="1" x14ac:dyDescent="0.3">
      <c r="A5" s="123">
        <v>1</v>
      </c>
      <c r="B5" s="124" t="s">
        <v>603</v>
      </c>
      <c r="C5" s="124" t="s">
        <v>604</v>
      </c>
      <c r="D5" s="125">
        <v>97</v>
      </c>
      <c r="E5" s="125">
        <v>100</v>
      </c>
      <c r="F5" s="125">
        <v>197</v>
      </c>
      <c r="G5" s="125">
        <v>5</v>
      </c>
      <c r="H5" s="126">
        <v>1377</v>
      </c>
      <c r="I5" s="127">
        <v>35</v>
      </c>
      <c r="J5" s="143"/>
      <c r="K5" s="143"/>
      <c r="L5" s="14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143"/>
    </row>
    <row r="6" spans="1:25" ht="15.75" customHeight="1" x14ac:dyDescent="0.3">
      <c r="A6" s="144">
        <v>2</v>
      </c>
      <c r="B6" s="145" t="s">
        <v>606</v>
      </c>
      <c r="C6" s="145" t="s">
        <v>604</v>
      </c>
      <c r="D6" s="146">
        <v>94</v>
      </c>
      <c r="E6" s="146">
        <v>95</v>
      </c>
      <c r="F6" s="130">
        <v>189</v>
      </c>
      <c r="G6" s="130">
        <v>3</v>
      </c>
      <c r="H6" s="146">
        <v>1303</v>
      </c>
      <c r="I6" s="147">
        <v>20</v>
      </c>
      <c r="J6" s="143"/>
      <c r="K6" s="143"/>
      <c r="L6" s="143"/>
      <c r="M6" s="143"/>
      <c r="N6" s="143"/>
      <c r="O6" s="143"/>
      <c r="P6" s="143"/>
      <c r="Q6" s="143"/>
      <c r="R6" s="143"/>
      <c r="S6" s="143"/>
      <c r="T6" s="143"/>
      <c r="U6" s="143"/>
      <c r="V6" s="143"/>
      <c r="W6" s="143"/>
      <c r="X6" s="143"/>
      <c r="Y6" s="143"/>
    </row>
    <row r="7" spans="1:25" ht="15.75" customHeight="1" x14ac:dyDescent="0.3">
      <c r="A7" s="128">
        <v>3</v>
      </c>
      <c r="B7" s="145" t="s">
        <v>607</v>
      </c>
      <c r="C7" s="145" t="s">
        <v>604</v>
      </c>
      <c r="D7" s="146">
        <v>98</v>
      </c>
      <c r="E7" s="146">
        <v>95</v>
      </c>
      <c r="F7" s="130">
        <v>193</v>
      </c>
      <c r="G7" s="130">
        <v>4</v>
      </c>
      <c r="H7" s="146">
        <v>1303</v>
      </c>
      <c r="I7" s="147">
        <v>19</v>
      </c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</row>
    <row r="8" spans="1:25" ht="15.75" customHeight="1" x14ac:dyDescent="0.3">
      <c r="A8" s="128">
        <v>5</v>
      </c>
      <c r="B8" s="145" t="s">
        <v>608</v>
      </c>
      <c r="C8" s="145" t="s">
        <v>604</v>
      </c>
      <c r="D8" s="146">
        <v>91</v>
      </c>
      <c r="E8" s="146">
        <v>94</v>
      </c>
      <c r="F8" s="130">
        <v>185</v>
      </c>
      <c r="G8" s="130">
        <v>1</v>
      </c>
      <c r="H8" s="146">
        <v>1295</v>
      </c>
      <c r="I8" s="147">
        <v>18</v>
      </c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</row>
    <row r="9" spans="1:25" ht="15.75" customHeight="1" x14ac:dyDescent="0.3">
      <c r="A9" s="148">
        <v>4</v>
      </c>
      <c r="B9" s="149" t="s">
        <v>609</v>
      </c>
      <c r="C9" s="149" t="s">
        <v>102</v>
      </c>
      <c r="D9" s="150">
        <v>94</v>
      </c>
      <c r="E9" s="150">
        <v>93</v>
      </c>
      <c r="F9" s="137">
        <v>187</v>
      </c>
      <c r="G9" s="137">
        <v>2</v>
      </c>
      <c r="H9" s="150">
        <v>1285</v>
      </c>
      <c r="I9" s="151">
        <v>15</v>
      </c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</row>
    <row r="10" spans="1:25" ht="15.75" customHeight="1" x14ac:dyDescent="0.3">
      <c r="A10" s="143"/>
      <c r="B10" s="143"/>
      <c r="C10" s="143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43"/>
      <c r="T10" s="143"/>
      <c r="U10" s="143"/>
      <c r="V10" s="143"/>
      <c r="W10" s="143"/>
      <c r="X10" s="143"/>
      <c r="Y10" s="143"/>
    </row>
    <row r="11" spans="1:25" ht="15.75" customHeight="1" x14ac:dyDescent="0.3">
      <c r="A11" s="143"/>
      <c r="B11" s="110" t="s">
        <v>276</v>
      </c>
      <c r="F11" s="140" t="s">
        <v>166</v>
      </c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3"/>
      <c r="S11" s="143"/>
      <c r="T11" s="143"/>
      <c r="U11" s="143"/>
      <c r="V11" s="143"/>
      <c r="W11" s="143"/>
      <c r="X11" s="143"/>
      <c r="Y11" s="143"/>
    </row>
    <row r="12" spans="1:25" ht="15.75" customHeight="1" x14ac:dyDescent="0.3">
      <c r="A12" s="143"/>
      <c r="B12" s="110" t="s">
        <v>167</v>
      </c>
      <c r="H12" s="143"/>
      <c r="I12" s="143"/>
      <c r="J12" s="143"/>
      <c r="K12" s="143"/>
      <c r="L12" s="143"/>
      <c r="M12" s="143"/>
      <c r="N12" s="143"/>
      <c r="O12" s="143"/>
      <c r="P12" s="143"/>
      <c r="Q12" s="143"/>
      <c r="R12" s="143"/>
      <c r="S12" s="143"/>
      <c r="T12" s="143"/>
      <c r="U12" s="143"/>
      <c r="V12" s="143"/>
      <c r="W12" s="143"/>
      <c r="X12" s="143"/>
      <c r="Y12" s="143"/>
    </row>
    <row r="13" spans="1:25" ht="15.75" customHeight="1" x14ac:dyDescent="0.3">
      <c r="A13" s="143"/>
      <c r="B13" s="143"/>
      <c r="C13" s="143"/>
      <c r="D13" s="143"/>
      <c r="E13" s="143"/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3"/>
      <c r="W13" s="143"/>
      <c r="X13" s="143"/>
      <c r="Y13" s="143"/>
    </row>
    <row r="14" spans="1:25" ht="15.75" customHeight="1" x14ac:dyDescent="0.3">
      <c r="A14" s="143"/>
      <c r="B14" s="143"/>
      <c r="C14" s="143"/>
      <c r="D14" s="143"/>
      <c r="E14" s="143"/>
      <c r="F14" s="143"/>
      <c r="G14" s="143"/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3"/>
      <c r="W14" s="143"/>
      <c r="X14" s="143"/>
      <c r="Y14" s="143"/>
    </row>
    <row r="15" spans="1:25" ht="15.75" customHeight="1" x14ac:dyDescent="0.3">
      <c r="A15" s="143"/>
      <c r="B15" s="143"/>
      <c r="C15" s="143"/>
      <c r="D15" s="143"/>
      <c r="E15" s="143"/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</row>
    <row r="16" spans="1:25" ht="15.75" customHeight="1" x14ac:dyDescent="0.3">
      <c r="A16" s="143"/>
      <c r="B16" s="143"/>
      <c r="C16" s="143"/>
      <c r="D16" s="143"/>
      <c r="E16" s="143"/>
      <c r="F16" s="143"/>
      <c r="G16" s="143"/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3"/>
      <c r="W16" s="143"/>
      <c r="X16" s="143"/>
      <c r="Y16" s="143"/>
    </row>
    <row r="17" spans="1:25" ht="15.75" customHeight="1" x14ac:dyDescent="0.3">
      <c r="A17" s="143"/>
      <c r="B17" s="143"/>
      <c r="C17" s="143"/>
      <c r="D17" s="143"/>
      <c r="E17" s="143"/>
      <c r="F17" s="143"/>
      <c r="G17" s="143"/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3"/>
      <c r="W17" s="143"/>
      <c r="X17" s="143"/>
      <c r="Y17" s="143"/>
    </row>
    <row r="18" spans="1:25" ht="15.75" customHeight="1" x14ac:dyDescent="0.3">
      <c r="A18" s="143"/>
      <c r="B18" s="143"/>
      <c r="C18" s="143"/>
      <c r="D18" s="143"/>
      <c r="E18" s="143"/>
      <c r="F18" s="143"/>
      <c r="G18" s="143"/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</row>
    <row r="19" spans="1:25" ht="15.75" customHeight="1" x14ac:dyDescent="0.3">
      <c r="A19" s="143"/>
      <c r="B19" s="143"/>
      <c r="C19" s="143"/>
      <c r="D19" s="143"/>
      <c r="E19" s="143"/>
      <c r="F19" s="143"/>
      <c r="G19" s="143"/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</row>
    <row r="20" spans="1:25" ht="15.75" customHeight="1" x14ac:dyDescent="0.3">
      <c r="A20" s="143"/>
      <c r="B20" s="143"/>
      <c r="C20" s="143"/>
      <c r="D20" s="143"/>
      <c r="E20" s="143"/>
      <c r="F20" s="143"/>
      <c r="G20" s="143"/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3"/>
      <c r="W20" s="143"/>
      <c r="X20" s="143"/>
      <c r="Y20" s="143"/>
    </row>
    <row r="21" spans="1:25" ht="15.75" customHeight="1" x14ac:dyDescent="0.3">
      <c r="A21" s="143"/>
      <c r="B21" s="143"/>
      <c r="C21" s="143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</row>
    <row r="22" spans="1:25" ht="15.75" customHeight="1" x14ac:dyDescent="0.3">
      <c r="A22" s="110"/>
    </row>
    <row r="23" spans="1:25" ht="15.75" customHeight="1" x14ac:dyDescent="0.3">
      <c r="A23" s="110"/>
    </row>
    <row r="24" spans="1:25" ht="15.75" customHeight="1" x14ac:dyDescent="0.3"/>
    <row r="25" spans="1:25" ht="15.75" customHeight="1" x14ac:dyDescent="0.3"/>
    <row r="26" spans="1:25" ht="15.75" customHeight="1" x14ac:dyDescent="0.3"/>
    <row r="27" spans="1:25" ht="15.75" customHeight="1" x14ac:dyDescent="0.3"/>
    <row r="28" spans="1:25" ht="15.75" customHeight="1" x14ac:dyDescent="0.3"/>
    <row r="29" spans="1:25" ht="15.75" customHeight="1" x14ac:dyDescent="0.3"/>
    <row r="30" spans="1:25" ht="15.75" customHeight="1" x14ac:dyDescent="0.3"/>
    <row r="31" spans="1:25" ht="15.75" customHeight="1" x14ac:dyDescent="0.3"/>
    <row r="32" spans="1:25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</sheetData>
  <sheetProtection selectLockedCells="1" selectUnlockedCells="1"/>
  <mergeCells count="1">
    <mergeCell ref="D2:I2"/>
  </mergeCells>
  <hyperlinks>
    <hyperlink ref="B2" location="'Index'!A3" display="á" xr:uid="{E6C1DF08-0DF5-454C-A92D-7568813B901D}"/>
  </hyperlinks>
  <printOptions horizontalCentered="1"/>
  <pageMargins left="0.31527777777777799" right="0.31527777777777799" top="1.10208333333333" bottom="0.59027777777777801" header="0.39374999999999999" footer="0.39374999999999999"/>
  <pageSetup paperSize="9" orientation="portrait" horizontalDpi="300" verticalDpi="300" r:id="rId1"/>
  <headerFooter>
    <oddHeader>&amp;C&amp;"Aptos Narrow,Bold"&amp;18Cumbria &amp;&amp; Northumbria TSA Leagues
Winter 2025-26&amp;L&amp;G&amp;R&amp;G</oddHeader>
    <oddFooter>&amp;Cwww.cntsa2.org.uk</oddFooter>
  </headerFooter>
  <legacyDrawingHF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A3575-7D41-4BA8-B677-B2D67DE5471B}">
  <sheetPr codeName="Sheet55">
    <tabColor rgb="FF00FFCC"/>
    <pageSetUpPr fitToPage="1"/>
  </sheetPr>
  <dimension ref="A1:Y141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110" customWidth="1"/>
    <col min="2" max="3" width="20.7109375" style="110" customWidth="1"/>
    <col min="4" max="9" width="5" style="110" customWidth="1"/>
    <col min="10" max="10" width="1.7109375" style="110" customWidth="1"/>
    <col min="11" max="11" width="2.7109375" style="110" customWidth="1"/>
    <col min="12" max="13" width="20.7109375" style="110" customWidth="1"/>
    <col min="14" max="19" width="5" style="110" customWidth="1"/>
    <col min="20" max="25" width="10.28515625" style="110"/>
  </cols>
  <sheetData>
    <row r="1" spans="1:25" ht="18" x14ac:dyDescent="0.35">
      <c r="A1" s="101"/>
      <c r="B1" s="101" t="s">
        <v>614</v>
      </c>
      <c r="C1" s="102"/>
      <c r="D1" s="102"/>
      <c r="E1" s="102"/>
      <c r="F1" s="102"/>
      <c r="G1" s="102"/>
      <c r="H1" s="102"/>
      <c r="I1" s="103" t="s">
        <v>601</v>
      </c>
      <c r="J1" s="101"/>
      <c r="K1" s="102"/>
      <c r="L1" s="103"/>
      <c r="M1" s="101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4"/>
    </row>
    <row r="2" spans="1:25" ht="19.5" customHeight="1" x14ac:dyDescent="0.35">
      <c r="B2" s="106" t="s">
        <v>2</v>
      </c>
      <c r="C2" s="107"/>
      <c r="D2" s="108" t="s">
        <v>3</v>
      </c>
      <c r="E2" s="108"/>
      <c r="F2" s="108"/>
      <c r="G2" s="108"/>
      <c r="H2" s="108"/>
      <c r="I2" s="108"/>
    </row>
    <row r="3" spans="1:25" ht="15.75" customHeight="1" x14ac:dyDescent="0.3">
      <c r="B3" s="109" t="s">
        <v>4</v>
      </c>
      <c r="C3" s="152" t="s">
        <v>615</v>
      </c>
      <c r="D3" s="152"/>
      <c r="E3" s="153" t="s">
        <v>616</v>
      </c>
      <c r="J3" s="115"/>
      <c r="T3" s="115"/>
      <c r="U3" s="115"/>
      <c r="V3" s="115"/>
      <c r="W3" s="115"/>
      <c r="X3" s="115"/>
      <c r="Y3" s="115"/>
    </row>
    <row r="4" spans="1:25" ht="15.75" customHeight="1" x14ac:dyDescent="0.3">
      <c r="A4" s="116">
        <v>2</v>
      </c>
      <c r="B4" s="117" t="s">
        <v>10</v>
      </c>
      <c r="C4" s="118" t="s">
        <v>11</v>
      </c>
      <c r="D4" s="119"/>
      <c r="E4" s="120"/>
      <c r="F4" s="121" t="s">
        <v>12</v>
      </c>
      <c r="G4" s="121" t="s">
        <v>13</v>
      </c>
      <c r="H4" s="121" t="s">
        <v>14</v>
      </c>
      <c r="I4" s="122" t="s">
        <v>15</v>
      </c>
      <c r="J4" s="115"/>
      <c r="T4" s="115"/>
      <c r="U4" s="115"/>
      <c r="V4" s="115"/>
      <c r="W4" s="115"/>
      <c r="X4" s="115"/>
      <c r="Y4" s="115"/>
    </row>
    <row r="5" spans="1:25" ht="15.75" customHeight="1" x14ac:dyDescent="0.3">
      <c r="A5" s="123">
        <v>1</v>
      </c>
      <c r="B5" s="124" t="s">
        <v>617</v>
      </c>
      <c r="C5" s="124" t="s">
        <v>193</v>
      </c>
      <c r="D5" s="125">
        <v>97</v>
      </c>
      <c r="E5" s="125">
        <v>95</v>
      </c>
      <c r="F5" s="125">
        <f t="shared" ref="F5:F12" si="0">SUM(D5:E5)</f>
        <v>192</v>
      </c>
      <c r="G5" s="125">
        <v>7</v>
      </c>
      <c r="H5" s="126">
        <v>1368</v>
      </c>
      <c r="I5" s="127">
        <v>55</v>
      </c>
      <c r="J5" s="115"/>
      <c r="T5" s="115"/>
      <c r="U5" s="115"/>
      <c r="V5" s="115"/>
      <c r="W5" s="115"/>
      <c r="X5" s="115"/>
      <c r="Y5" s="115"/>
    </row>
    <row r="6" spans="1:25" ht="15.75" customHeight="1" x14ac:dyDescent="0.3">
      <c r="A6" s="128">
        <v>4</v>
      </c>
      <c r="B6" s="129" t="s">
        <v>618</v>
      </c>
      <c r="C6" s="129" t="s">
        <v>604</v>
      </c>
      <c r="D6" s="130">
        <v>100</v>
      </c>
      <c r="E6" s="130">
        <v>98</v>
      </c>
      <c r="F6" s="130">
        <f t="shared" si="0"/>
        <v>198</v>
      </c>
      <c r="G6" s="131">
        <v>8</v>
      </c>
      <c r="H6" s="130">
        <v>1361</v>
      </c>
      <c r="I6" s="132">
        <v>50</v>
      </c>
    </row>
    <row r="7" spans="1:25" ht="15.75" customHeight="1" x14ac:dyDescent="0.3">
      <c r="A7" s="128">
        <v>5</v>
      </c>
      <c r="B7" s="129" t="s">
        <v>619</v>
      </c>
      <c r="C7" s="129" t="s">
        <v>604</v>
      </c>
      <c r="D7" s="130">
        <v>92</v>
      </c>
      <c r="E7" s="130">
        <v>91</v>
      </c>
      <c r="F7" s="130">
        <f t="shared" si="0"/>
        <v>183</v>
      </c>
      <c r="G7" s="131">
        <v>5</v>
      </c>
      <c r="H7" s="130">
        <v>1323</v>
      </c>
      <c r="I7" s="132">
        <v>38</v>
      </c>
      <c r="J7" s="133"/>
    </row>
    <row r="8" spans="1:25" ht="15.75" customHeight="1" x14ac:dyDescent="0.3">
      <c r="A8" s="128">
        <v>8</v>
      </c>
      <c r="B8" s="129" t="s">
        <v>605</v>
      </c>
      <c r="C8" s="129" t="s">
        <v>338</v>
      </c>
      <c r="D8" s="130">
        <v>93</v>
      </c>
      <c r="E8" s="130">
        <v>97</v>
      </c>
      <c r="F8" s="130">
        <f t="shared" si="0"/>
        <v>190</v>
      </c>
      <c r="G8" s="131">
        <v>6</v>
      </c>
      <c r="H8" s="130">
        <v>1310</v>
      </c>
      <c r="I8" s="132">
        <v>33</v>
      </c>
      <c r="K8" s="134"/>
    </row>
    <row r="9" spans="1:25" ht="15.75" customHeight="1" x14ac:dyDescent="0.3">
      <c r="A9" s="128">
        <v>2</v>
      </c>
      <c r="B9" s="129" t="s">
        <v>610</v>
      </c>
      <c r="C9" s="129" t="s">
        <v>326</v>
      </c>
      <c r="D9" s="130">
        <v>92</v>
      </c>
      <c r="E9" s="130">
        <v>90</v>
      </c>
      <c r="F9" s="130">
        <f t="shared" si="0"/>
        <v>182</v>
      </c>
      <c r="G9" s="131">
        <v>4</v>
      </c>
      <c r="H9" s="130">
        <v>1287</v>
      </c>
      <c r="I9" s="132">
        <v>24</v>
      </c>
    </row>
    <row r="10" spans="1:25" ht="15.75" customHeight="1" x14ac:dyDescent="0.3">
      <c r="A10" s="128">
        <v>3</v>
      </c>
      <c r="B10" s="129" t="s">
        <v>609</v>
      </c>
      <c r="C10" s="129" t="s">
        <v>102</v>
      </c>
      <c r="D10" s="130">
        <v>94</v>
      </c>
      <c r="E10" s="130">
        <v>85</v>
      </c>
      <c r="F10" s="130">
        <f t="shared" si="0"/>
        <v>179</v>
      </c>
      <c r="G10" s="131">
        <v>3</v>
      </c>
      <c r="H10" s="130">
        <v>1287</v>
      </c>
      <c r="I10" s="132">
        <v>24</v>
      </c>
    </row>
    <row r="11" spans="1:25" ht="15.75" customHeight="1" x14ac:dyDescent="0.3">
      <c r="A11" s="128">
        <v>7</v>
      </c>
      <c r="B11" s="129" t="s">
        <v>608</v>
      </c>
      <c r="C11" s="129" t="s">
        <v>604</v>
      </c>
      <c r="D11" s="130">
        <v>92</v>
      </c>
      <c r="E11" s="130">
        <v>87</v>
      </c>
      <c r="F11" s="130">
        <f t="shared" si="0"/>
        <v>179</v>
      </c>
      <c r="G11" s="131">
        <v>3</v>
      </c>
      <c r="H11" s="130">
        <v>1275</v>
      </c>
      <c r="I11" s="132">
        <v>22</v>
      </c>
    </row>
    <row r="12" spans="1:25" ht="15.75" customHeight="1" x14ac:dyDescent="0.3">
      <c r="A12" s="135">
        <v>6</v>
      </c>
      <c r="B12" s="136" t="s">
        <v>157</v>
      </c>
      <c r="C12" s="136" t="s">
        <v>158</v>
      </c>
      <c r="D12" s="137" t="s">
        <v>135</v>
      </c>
      <c r="E12" s="137"/>
      <c r="F12" s="137">
        <f t="shared" si="0"/>
        <v>0</v>
      </c>
      <c r="G12" s="138">
        <v>0</v>
      </c>
      <c r="H12" s="137">
        <v>372</v>
      </c>
      <c r="I12" s="139">
        <v>8</v>
      </c>
    </row>
    <row r="13" spans="1:25" ht="15.75" customHeight="1" x14ac:dyDescent="0.3"/>
    <row r="14" spans="1:25" ht="15.75" customHeight="1" x14ac:dyDescent="0.3">
      <c r="B14" s="110" t="s">
        <v>611</v>
      </c>
      <c r="F14" s="140" t="s">
        <v>166</v>
      </c>
    </row>
    <row r="15" spans="1:25" ht="15.75" customHeight="1" x14ac:dyDescent="0.3">
      <c r="B15" s="110" t="s">
        <v>167</v>
      </c>
    </row>
    <row r="16" spans="1:25" ht="15.75" customHeight="1" x14ac:dyDescent="0.3"/>
    <row r="17" ht="15.75" customHeight="1" x14ac:dyDescent="0.3"/>
    <row r="18" ht="15.75" customHeight="1" x14ac:dyDescent="0.3"/>
    <row r="19" ht="15.75" customHeight="1" x14ac:dyDescent="0.3"/>
    <row r="20" ht="15.75" customHeight="1" x14ac:dyDescent="0.3"/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</sheetData>
  <mergeCells count="1">
    <mergeCell ref="D2:I2"/>
  </mergeCells>
  <hyperlinks>
    <hyperlink ref="B2" location="'Index'!A3" display="á" xr:uid="{5620B2C2-CFB5-404C-A2A5-0D38DE31D3F3}"/>
  </hyperlinks>
  <printOptions horizontalCentered="1"/>
  <pageMargins left="0.31527777777777799" right="0.31527777777777799" top="1.10208333333333" bottom="0.59027777777777801" header="0.39374999999999999" footer="0.39374999999999999"/>
  <pageSetup paperSize="9" orientation="portrait" horizontalDpi="300" verticalDpi="300" r:id="rId1"/>
  <headerFooter>
    <oddHeader>&amp;C&amp;"Aptos Narrow,Bold"&amp;18Cumbria &amp;&amp; Northumbria TSA Leagues
Winter 2025-26&amp;L&amp;G&amp;R&amp;G</oddHeader>
    <oddFooter>&amp;Cwww.cntsa2.org.uk</oddFooter>
  </headerFooter>
  <legacyDrawingHF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E5CD6-900E-4503-9D63-0A030F36955A}">
  <sheetPr codeName="Sheet56">
    <tabColor rgb="FF00FFCC"/>
    <pageSetUpPr fitToPage="1"/>
  </sheetPr>
  <dimension ref="A1:Y192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134" customWidth="1"/>
    <col min="2" max="3" width="20.7109375" style="110" customWidth="1"/>
    <col min="4" max="11" width="5" style="110" customWidth="1"/>
    <col min="12" max="12" width="1.7109375" style="110" customWidth="1"/>
    <col min="13" max="13" width="2.7109375" style="110" customWidth="1"/>
    <col min="14" max="15" width="20.7109375" style="110" customWidth="1"/>
    <col min="16" max="22" width="5" style="110" customWidth="1"/>
    <col min="23" max="25" width="4.140625" style="110" customWidth="1"/>
    <col min="26" max="27" width="4.140625" customWidth="1"/>
  </cols>
  <sheetData>
    <row r="1" spans="1:25" ht="18" x14ac:dyDescent="0.35">
      <c r="A1" s="100"/>
      <c r="B1" s="101" t="s">
        <v>620</v>
      </c>
      <c r="C1" s="101"/>
      <c r="D1" s="102"/>
      <c r="E1" s="102"/>
      <c r="F1" s="102"/>
      <c r="G1" s="102"/>
      <c r="H1" s="102"/>
      <c r="I1" s="103" t="s">
        <v>601</v>
      </c>
      <c r="J1" s="102"/>
      <c r="K1" s="102"/>
      <c r="L1" s="103"/>
      <c r="M1" s="101"/>
      <c r="N1" s="101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1"/>
    </row>
    <row r="2" spans="1:25" ht="19.5" customHeight="1" x14ac:dyDescent="0.35">
      <c r="A2" s="100"/>
      <c r="B2" s="106" t="s">
        <v>2</v>
      </c>
      <c r="C2" s="154"/>
      <c r="D2" s="102"/>
      <c r="E2" s="102"/>
      <c r="F2" s="142" t="s">
        <v>3</v>
      </c>
      <c r="G2" s="142"/>
      <c r="H2" s="142"/>
      <c r="I2" s="142"/>
      <c r="J2" s="142"/>
      <c r="K2" s="142"/>
      <c r="L2" s="102"/>
      <c r="M2" s="101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1"/>
      <c r="Y2" s="101"/>
    </row>
    <row r="3" spans="1:25" ht="15.75" customHeight="1" x14ac:dyDescent="0.3">
      <c r="A3" s="105"/>
      <c r="B3" s="109" t="s">
        <v>4</v>
      </c>
      <c r="C3" s="152" t="s">
        <v>621</v>
      </c>
      <c r="D3" s="152"/>
      <c r="E3" s="153" t="s">
        <v>622</v>
      </c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</row>
    <row r="4" spans="1:25" ht="15.75" customHeight="1" x14ac:dyDescent="0.3">
      <c r="A4" s="116">
        <v>4</v>
      </c>
      <c r="B4" s="117" t="s">
        <v>10</v>
      </c>
      <c r="C4" s="117" t="s">
        <v>11</v>
      </c>
      <c r="D4" s="121">
        <v>50</v>
      </c>
      <c r="E4" s="121">
        <v>50</v>
      </c>
      <c r="F4" s="121">
        <v>100</v>
      </c>
      <c r="G4" s="121">
        <v>100</v>
      </c>
      <c r="H4" s="121" t="s">
        <v>12</v>
      </c>
      <c r="I4" s="121" t="s">
        <v>13</v>
      </c>
      <c r="J4" s="121" t="s">
        <v>14</v>
      </c>
      <c r="K4" s="122" t="s">
        <v>15</v>
      </c>
    </row>
    <row r="5" spans="1:25" ht="15.75" customHeight="1" x14ac:dyDescent="0.3">
      <c r="A5" s="123">
        <v>1</v>
      </c>
      <c r="B5" s="124" t="s">
        <v>623</v>
      </c>
      <c r="C5" s="124" t="s">
        <v>158</v>
      </c>
      <c r="D5" s="125">
        <v>99</v>
      </c>
      <c r="E5" s="125">
        <v>96</v>
      </c>
      <c r="F5" s="125">
        <v>99</v>
      </c>
      <c r="G5" s="125">
        <v>96</v>
      </c>
      <c r="H5" s="125">
        <f t="shared" ref="H5:H12" si="0">SUM(D5:G5)</f>
        <v>390</v>
      </c>
      <c r="I5" s="125">
        <v>8</v>
      </c>
      <c r="J5" s="126">
        <v>2704</v>
      </c>
      <c r="K5" s="127">
        <v>55</v>
      </c>
    </row>
    <row r="6" spans="1:25" ht="15.75" customHeight="1" x14ac:dyDescent="0.3">
      <c r="A6" s="128">
        <v>8</v>
      </c>
      <c r="B6" s="129" t="s">
        <v>624</v>
      </c>
      <c r="C6" s="129" t="s">
        <v>267</v>
      </c>
      <c r="D6" s="130">
        <v>96</v>
      </c>
      <c r="E6" s="130">
        <v>96</v>
      </c>
      <c r="F6" s="130">
        <v>99</v>
      </c>
      <c r="G6" s="130">
        <v>98</v>
      </c>
      <c r="H6" s="130">
        <f t="shared" si="0"/>
        <v>389</v>
      </c>
      <c r="I6" s="131">
        <v>7</v>
      </c>
      <c r="J6" s="130">
        <v>2684</v>
      </c>
      <c r="K6" s="132">
        <v>48</v>
      </c>
    </row>
    <row r="7" spans="1:25" ht="15.75" customHeight="1" x14ac:dyDescent="0.3">
      <c r="A7" s="128">
        <v>2</v>
      </c>
      <c r="B7" s="129" t="s">
        <v>603</v>
      </c>
      <c r="C7" s="129" t="s">
        <v>604</v>
      </c>
      <c r="D7" s="130">
        <v>96</v>
      </c>
      <c r="E7" s="130">
        <v>95</v>
      </c>
      <c r="F7" s="130">
        <v>98</v>
      </c>
      <c r="G7" s="130">
        <v>91</v>
      </c>
      <c r="H7" s="130">
        <f t="shared" si="0"/>
        <v>380</v>
      </c>
      <c r="I7" s="131">
        <v>5</v>
      </c>
      <c r="J7" s="130">
        <v>2659</v>
      </c>
      <c r="K7" s="132">
        <v>41</v>
      </c>
    </row>
    <row r="8" spans="1:25" ht="15.75" customHeight="1" x14ac:dyDescent="0.3">
      <c r="A8" s="128">
        <v>6</v>
      </c>
      <c r="B8" s="129" t="s">
        <v>625</v>
      </c>
      <c r="C8" s="129" t="s">
        <v>604</v>
      </c>
      <c r="D8" s="130">
        <v>95</v>
      </c>
      <c r="E8" s="130">
        <v>95</v>
      </c>
      <c r="F8" s="130">
        <v>98</v>
      </c>
      <c r="G8" s="130">
        <v>94</v>
      </c>
      <c r="H8" s="130">
        <f t="shared" si="0"/>
        <v>382</v>
      </c>
      <c r="I8" s="131">
        <v>6</v>
      </c>
      <c r="J8" s="130">
        <v>2655</v>
      </c>
      <c r="K8" s="132">
        <v>40</v>
      </c>
    </row>
    <row r="9" spans="1:25" ht="15.75" customHeight="1" x14ac:dyDescent="0.3">
      <c r="A9" s="128">
        <v>4</v>
      </c>
      <c r="B9" s="129" t="s">
        <v>609</v>
      </c>
      <c r="C9" s="129" t="s">
        <v>102</v>
      </c>
      <c r="D9" s="130">
        <v>94</v>
      </c>
      <c r="E9" s="130">
        <v>85</v>
      </c>
      <c r="F9" s="130">
        <v>94</v>
      </c>
      <c r="G9" s="130">
        <v>93</v>
      </c>
      <c r="H9" s="130">
        <f t="shared" si="0"/>
        <v>366</v>
      </c>
      <c r="I9" s="131">
        <v>2</v>
      </c>
      <c r="J9" s="130">
        <v>2572</v>
      </c>
      <c r="K9" s="132">
        <v>24</v>
      </c>
    </row>
    <row r="10" spans="1:25" ht="15.75" customHeight="1" x14ac:dyDescent="0.3">
      <c r="A10" s="128">
        <v>3</v>
      </c>
      <c r="B10" s="129" t="s">
        <v>626</v>
      </c>
      <c r="C10" s="129" t="s">
        <v>604</v>
      </c>
      <c r="D10" s="130">
        <v>93</v>
      </c>
      <c r="E10" s="130">
        <v>93</v>
      </c>
      <c r="F10" s="130">
        <v>88</v>
      </c>
      <c r="G10" s="130">
        <v>93</v>
      </c>
      <c r="H10" s="130">
        <f t="shared" si="0"/>
        <v>367</v>
      </c>
      <c r="I10" s="131">
        <v>3</v>
      </c>
      <c r="J10" s="130">
        <v>2562</v>
      </c>
      <c r="K10" s="132">
        <v>21</v>
      </c>
    </row>
    <row r="11" spans="1:25" ht="15.75" customHeight="1" x14ac:dyDescent="0.3">
      <c r="A11" s="128">
        <v>7</v>
      </c>
      <c r="B11" s="129" t="s">
        <v>627</v>
      </c>
      <c r="C11" s="129" t="s">
        <v>267</v>
      </c>
      <c r="D11" s="130">
        <v>93</v>
      </c>
      <c r="E11" s="130">
        <v>90</v>
      </c>
      <c r="F11" s="130">
        <v>98</v>
      </c>
      <c r="G11" s="130">
        <v>91</v>
      </c>
      <c r="H11" s="130">
        <f t="shared" si="0"/>
        <v>372</v>
      </c>
      <c r="I11" s="131">
        <v>4</v>
      </c>
      <c r="J11" s="130">
        <v>2552</v>
      </c>
      <c r="K11" s="132">
        <v>19</v>
      </c>
    </row>
    <row r="12" spans="1:25" ht="15.75" customHeight="1" x14ac:dyDescent="0.3">
      <c r="A12" s="135">
        <v>5</v>
      </c>
      <c r="B12" s="136" t="s">
        <v>628</v>
      </c>
      <c r="C12" s="136" t="s">
        <v>267</v>
      </c>
      <c r="D12" s="137">
        <v>87</v>
      </c>
      <c r="E12" s="137">
        <v>94</v>
      </c>
      <c r="F12" s="137">
        <v>85</v>
      </c>
      <c r="G12" s="137">
        <v>90</v>
      </c>
      <c r="H12" s="137">
        <f t="shared" si="0"/>
        <v>356</v>
      </c>
      <c r="I12" s="138">
        <v>1</v>
      </c>
      <c r="J12" s="137">
        <v>2389</v>
      </c>
      <c r="K12" s="139">
        <v>7</v>
      </c>
    </row>
    <row r="13" spans="1:25" ht="15.75" customHeight="1" x14ac:dyDescent="0.3">
      <c r="A13" s="110"/>
    </row>
    <row r="14" spans="1:25" ht="15.75" customHeight="1" x14ac:dyDescent="0.3">
      <c r="A14" s="110"/>
      <c r="B14" s="110" t="s">
        <v>611</v>
      </c>
      <c r="F14" s="140" t="s">
        <v>166</v>
      </c>
    </row>
    <row r="15" spans="1:25" ht="15.75" customHeight="1" x14ac:dyDescent="0.3">
      <c r="A15" s="110"/>
      <c r="B15" s="110" t="s">
        <v>167</v>
      </c>
    </row>
    <row r="16" spans="1:25" ht="15.75" customHeight="1" x14ac:dyDescent="0.3">
      <c r="A16" s="110"/>
    </row>
    <row r="17" spans="1:1" ht="15.75" customHeight="1" x14ac:dyDescent="0.3">
      <c r="A17" s="110"/>
    </row>
    <row r="18" spans="1:1" ht="15.75" customHeight="1" x14ac:dyDescent="0.3">
      <c r="A18" s="110"/>
    </row>
    <row r="19" spans="1:1" ht="15.75" customHeight="1" x14ac:dyDescent="0.3">
      <c r="A19" s="110"/>
    </row>
    <row r="20" spans="1:1" ht="15.75" customHeight="1" x14ac:dyDescent="0.3">
      <c r="A20" s="110"/>
    </row>
    <row r="21" spans="1:1" ht="15.75" customHeight="1" x14ac:dyDescent="0.3">
      <c r="A21" s="110"/>
    </row>
    <row r="22" spans="1:1" ht="15.75" customHeight="1" x14ac:dyDescent="0.3">
      <c r="A22" s="110"/>
    </row>
    <row r="23" spans="1:1" ht="15.75" customHeight="1" x14ac:dyDescent="0.3">
      <c r="A23" s="110"/>
    </row>
    <row r="24" spans="1:1" ht="15.75" customHeight="1" x14ac:dyDescent="0.3">
      <c r="A24" s="110"/>
    </row>
    <row r="25" spans="1:1" ht="15.75" customHeight="1" x14ac:dyDescent="0.3">
      <c r="A25" s="110"/>
    </row>
    <row r="26" spans="1:1" ht="15.75" customHeight="1" x14ac:dyDescent="0.3">
      <c r="A26" s="110"/>
    </row>
    <row r="27" spans="1:1" ht="15.75" customHeight="1" x14ac:dyDescent="0.3">
      <c r="A27" s="110"/>
    </row>
    <row r="28" spans="1:1" ht="15.75" customHeight="1" x14ac:dyDescent="0.3">
      <c r="A28" s="110"/>
    </row>
    <row r="29" spans="1:1" ht="15.75" customHeight="1" x14ac:dyDescent="0.3">
      <c r="A29" s="110"/>
    </row>
    <row r="30" spans="1:1" ht="15.75" customHeight="1" x14ac:dyDescent="0.3">
      <c r="A30" s="110"/>
    </row>
    <row r="31" spans="1:1" ht="15.75" customHeight="1" x14ac:dyDescent="0.3">
      <c r="A31" s="110"/>
    </row>
    <row r="32" spans="1:1" ht="15.75" customHeight="1" x14ac:dyDescent="0.3">
      <c r="A32" s="110"/>
    </row>
    <row r="33" spans="1:1" ht="15.75" customHeight="1" x14ac:dyDescent="0.3">
      <c r="A33" s="110"/>
    </row>
    <row r="34" spans="1:1" ht="15.75" customHeight="1" x14ac:dyDescent="0.3">
      <c r="A34" s="110"/>
    </row>
    <row r="35" spans="1:1" ht="15.75" customHeight="1" x14ac:dyDescent="0.3">
      <c r="A35" s="110"/>
    </row>
    <row r="36" spans="1:1" ht="15.75" customHeight="1" x14ac:dyDescent="0.3">
      <c r="A36" s="110"/>
    </row>
    <row r="37" spans="1:1" ht="15.75" customHeight="1" x14ac:dyDescent="0.3">
      <c r="A37" s="110"/>
    </row>
    <row r="38" spans="1:1" ht="15.75" customHeight="1" x14ac:dyDescent="0.3">
      <c r="A38" s="110"/>
    </row>
    <row r="39" spans="1:1" ht="15.75" customHeight="1" x14ac:dyDescent="0.3">
      <c r="A39" s="110"/>
    </row>
    <row r="40" spans="1:1" ht="15.75" customHeight="1" x14ac:dyDescent="0.3">
      <c r="A40" s="110"/>
    </row>
    <row r="41" spans="1:1" ht="15.75" customHeight="1" x14ac:dyDescent="0.3">
      <c r="A41" s="110"/>
    </row>
    <row r="42" spans="1:1" ht="15.75" customHeight="1" x14ac:dyDescent="0.3">
      <c r="A42" s="110"/>
    </row>
    <row r="43" spans="1:1" ht="15.75" customHeight="1" x14ac:dyDescent="0.3">
      <c r="A43" s="110"/>
    </row>
    <row r="44" spans="1:1" ht="15.75" customHeight="1" x14ac:dyDescent="0.3">
      <c r="A44" s="110"/>
    </row>
    <row r="45" spans="1:1" ht="15.75" customHeight="1" x14ac:dyDescent="0.3">
      <c r="A45" s="110"/>
    </row>
    <row r="46" spans="1:1" ht="15.75" customHeight="1" x14ac:dyDescent="0.3">
      <c r="A46" s="110"/>
    </row>
    <row r="47" spans="1:1" ht="15.75" customHeight="1" x14ac:dyDescent="0.3">
      <c r="A47" s="110"/>
    </row>
    <row r="48" spans="1:1" ht="15.75" customHeight="1" x14ac:dyDescent="0.3">
      <c r="A48" s="110"/>
    </row>
    <row r="49" spans="1:1" ht="15.75" customHeight="1" x14ac:dyDescent="0.3">
      <c r="A49" s="110"/>
    </row>
    <row r="50" spans="1:1" ht="15.75" customHeight="1" x14ac:dyDescent="0.3">
      <c r="A50" s="110"/>
    </row>
    <row r="51" spans="1:1" ht="15.75" customHeight="1" x14ac:dyDescent="0.3">
      <c r="A51" s="110"/>
    </row>
    <row r="52" spans="1:1" ht="15.75" customHeight="1" x14ac:dyDescent="0.3">
      <c r="A52" s="110"/>
    </row>
    <row r="53" spans="1:1" ht="15.75" customHeight="1" x14ac:dyDescent="0.3">
      <c r="A53" s="110"/>
    </row>
    <row r="54" spans="1:1" ht="15.75" customHeight="1" x14ac:dyDescent="0.3">
      <c r="A54" s="110"/>
    </row>
    <row r="55" spans="1:1" ht="15.75" customHeight="1" x14ac:dyDescent="0.3">
      <c r="A55" s="110"/>
    </row>
    <row r="56" spans="1:1" ht="15.75" customHeight="1" x14ac:dyDescent="0.3">
      <c r="A56" s="110"/>
    </row>
    <row r="57" spans="1:1" ht="15.75" customHeight="1" x14ac:dyDescent="0.3">
      <c r="A57" s="110"/>
    </row>
    <row r="58" spans="1:1" ht="15.75" customHeight="1" x14ac:dyDescent="0.3">
      <c r="A58" s="110"/>
    </row>
    <row r="59" spans="1:1" ht="15.75" customHeight="1" x14ac:dyDescent="0.3">
      <c r="A59" s="110"/>
    </row>
    <row r="60" spans="1:1" ht="15.75" customHeight="1" x14ac:dyDescent="0.3">
      <c r="A60" s="110"/>
    </row>
    <row r="61" spans="1:1" ht="15.75" customHeight="1" x14ac:dyDescent="0.3">
      <c r="A61" s="110"/>
    </row>
    <row r="62" spans="1:1" ht="15.75" customHeight="1" x14ac:dyDescent="0.3">
      <c r="A62" s="110"/>
    </row>
    <row r="63" spans="1:1" ht="15.75" customHeight="1" x14ac:dyDescent="0.3">
      <c r="A63" s="110"/>
    </row>
    <row r="64" spans="1:1" ht="15.75" customHeight="1" x14ac:dyDescent="0.3">
      <c r="A64" s="110"/>
    </row>
    <row r="65" spans="1:1" ht="15.75" customHeight="1" x14ac:dyDescent="0.3">
      <c r="A65" s="110"/>
    </row>
    <row r="66" spans="1:1" ht="15.75" customHeight="1" x14ac:dyDescent="0.3">
      <c r="A66" s="110"/>
    </row>
    <row r="67" spans="1:1" ht="15.75" customHeight="1" x14ac:dyDescent="0.3">
      <c r="A67" s="110"/>
    </row>
    <row r="68" spans="1:1" ht="15.75" customHeight="1" x14ac:dyDescent="0.3">
      <c r="A68" s="110"/>
    </row>
    <row r="69" spans="1:1" ht="15.75" customHeight="1" x14ac:dyDescent="0.3">
      <c r="A69" s="110"/>
    </row>
    <row r="70" spans="1:1" ht="15.75" customHeight="1" x14ac:dyDescent="0.3">
      <c r="A70" s="110"/>
    </row>
    <row r="71" spans="1:1" ht="15.75" customHeight="1" x14ac:dyDescent="0.3">
      <c r="A71" s="110"/>
    </row>
    <row r="72" spans="1:1" ht="15.75" customHeight="1" x14ac:dyDescent="0.3">
      <c r="A72" s="110"/>
    </row>
    <row r="73" spans="1:1" ht="15.75" customHeight="1" x14ac:dyDescent="0.3">
      <c r="A73" s="110"/>
    </row>
    <row r="74" spans="1:1" ht="15.75" customHeight="1" x14ac:dyDescent="0.3">
      <c r="A74" s="110"/>
    </row>
    <row r="75" spans="1:1" ht="15.75" customHeight="1" x14ac:dyDescent="0.3">
      <c r="A75" s="110"/>
    </row>
    <row r="76" spans="1:1" ht="15.75" customHeight="1" x14ac:dyDescent="0.3">
      <c r="A76" s="110"/>
    </row>
    <row r="77" spans="1:1" ht="15.75" customHeight="1" x14ac:dyDescent="0.3">
      <c r="A77" s="110"/>
    </row>
    <row r="78" spans="1:1" ht="15.75" customHeight="1" x14ac:dyDescent="0.3">
      <c r="A78" s="110"/>
    </row>
    <row r="79" spans="1:1" ht="15.75" customHeight="1" x14ac:dyDescent="0.3">
      <c r="A79" s="110"/>
    </row>
    <row r="80" spans="1:1" ht="15.75" customHeight="1" x14ac:dyDescent="0.3">
      <c r="A80" s="110"/>
    </row>
    <row r="81" spans="1:1" ht="15.75" customHeight="1" x14ac:dyDescent="0.3">
      <c r="A81" s="110"/>
    </row>
    <row r="82" spans="1:1" ht="15.75" customHeight="1" x14ac:dyDescent="0.3">
      <c r="A82" s="110"/>
    </row>
    <row r="83" spans="1:1" ht="15.75" customHeight="1" x14ac:dyDescent="0.3">
      <c r="A83" s="110"/>
    </row>
    <row r="84" spans="1:1" ht="15.75" customHeight="1" x14ac:dyDescent="0.3">
      <c r="A84" s="110"/>
    </row>
    <row r="85" spans="1:1" ht="15.75" customHeight="1" x14ac:dyDescent="0.3">
      <c r="A85" s="110"/>
    </row>
    <row r="86" spans="1:1" ht="15.75" customHeight="1" x14ac:dyDescent="0.3">
      <c r="A86" s="110"/>
    </row>
    <row r="87" spans="1:1" ht="15.75" customHeight="1" x14ac:dyDescent="0.3">
      <c r="A87" s="110"/>
    </row>
    <row r="88" spans="1:1" ht="15.75" customHeight="1" x14ac:dyDescent="0.3">
      <c r="A88" s="110"/>
    </row>
    <row r="89" spans="1:1" ht="15.75" customHeight="1" x14ac:dyDescent="0.3">
      <c r="A89" s="110"/>
    </row>
    <row r="90" spans="1:1" ht="15.75" customHeight="1" x14ac:dyDescent="0.3">
      <c r="A90" s="110"/>
    </row>
    <row r="91" spans="1:1" ht="15.75" customHeight="1" x14ac:dyDescent="0.3">
      <c r="A91" s="110"/>
    </row>
    <row r="92" spans="1:1" ht="15.75" customHeight="1" x14ac:dyDescent="0.3">
      <c r="A92" s="110"/>
    </row>
    <row r="93" spans="1:1" ht="15.75" customHeight="1" x14ac:dyDescent="0.3">
      <c r="A93" s="110"/>
    </row>
    <row r="94" spans="1:1" ht="15.75" customHeight="1" x14ac:dyDescent="0.3">
      <c r="A94" s="110"/>
    </row>
    <row r="95" spans="1:1" ht="15.75" customHeight="1" x14ac:dyDescent="0.3">
      <c r="A95" s="110"/>
    </row>
    <row r="96" spans="1:1" ht="15.75" customHeight="1" x14ac:dyDescent="0.3">
      <c r="A96" s="110"/>
    </row>
    <row r="97" spans="1:1" ht="15.75" customHeight="1" x14ac:dyDescent="0.3">
      <c r="A97" s="110"/>
    </row>
    <row r="98" spans="1:1" ht="15.75" customHeight="1" x14ac:dyDescent="0.3">
      <c r="A98" s="110"/>
    </row>
    <row r="99" spans="1:1" ht="15.75" customHeight="1" x14ac:dyDescent="0.3">
      <c r="A99" s="110"/>
    </row>
    <row r="100" spans="1:1" ht="15.75" customHeight="1" x14ac:dyDescent="0.3">
      <c r="A100" s="110"/>
    </row>
    <row r="101" spans="1:1" ht="15.75" customHeight="1" x14ac:dyDescent="0.3">
      <c r="A101" s="110"/>
    </row>
    <row r="102" spans="1:1" ht="15.75" customHeight="1" x14ac:dyDescent="0.3">
      <c r="A102" s="110"/>
    </row>
    <row r="103" spans="1:1" ht="15.75" customHeight="1" x14ac:dyDescent="0.3">
      <c r="A103" s="110"/>
    </row>
    <row r="104" spans="1:1" ht="15.75" customHeight="1" x14ac:dyDescent="0.3">
      <c r="A104" s="110"/>
    </row>
    <row r="105" spans="1:1" ht="15.75" customHeight="1" x14ac:dyDescent="0.3">
      <c r="A105" s="110"/>
    </row>
    <row r="106" spans="1:1" ht="15.75" customHeight="1" x14ac:dyDescent="0.3">
      <c r="A106" s="110"/>
    </row>
    <row r="107" spans="1:1" ht="15.75" customHeight="1" x14ac:dyDescent="0.3">
      <c r="A107" s="110"/>
    </row>
    <row r="108" spans="1:1" ht="15.75" customHeight="1" x14ac:dyDescent="0.3">
      <c r="A108" s="110"/>
    </row>
    <row r="109" spans="1:1" ht="15.75" customHeight="1" x14ac:dyDescent="0.3">
      <c r="A109" s="110"/>
    </row>
    <row r="110" spans="1:1" ht="15.75" customHeight="1" x14ac:dyDescent="0.3">
      <c r="A110" s="110"/>
    </row>
    <row r="111" spans="1:1" ht="15.75" customHeight="1" x14ac:dyDescent="0.3">
      <c r="A111" s="110"/>
    </row>
    <row r="112" spans="1:1" ht="15.75" customHeight="1" x14ac:dyDescent="0.3">
      <c r="A112" s="110"/>
    </row>
    <row r="113" spans="1:1" ht="15.75" customHeight="1" x14ac:dyDescent="0.3">
      <c r="A113" s="110"/>
    </row>
    <row r="114" spans="1:1" ht="15.75" customHeight="1" x14ac:dyDescent="0.3">
      <c r="A114" s="110"/>
    </row>
    <row r="115" spans="1:1" ht="15.75" customHeight="1" x14ac:dyDescent="0.3">
      <c r="A115" s="110"/>
    </row>
    <row r="116" spans="1:1" ht="15.75" customHeight="1" x14ac:dyDescent="0.3">
      <c r="A116" s="110"/>
    </row>
    <row r="117" spans="1:1" ht="15.75" customHeight="1" x14ac:dyDescent="0.3">
      <c r="A117" s="110"/>
    </row>
    <row r="118" spans="1:1" ht="15.75" customHeight="1" x14ac:dyDescent="0.3">
      <c r="A118" s="110"/>
    </row>
    <row r="119" spans="1:1" ht="15.75" customHeight="1" x14ac:dyDescent="0.3">
      <c r="A119" s="110"/>
    </row>
    <row r="120" spans="1:1" ht="15.75" customHeight="1" x14ac:dyDescent="0.3">
      <c r="A120" s="110"/>
    </row>
    <row r="121" spans="1:1" ht="15.75" customHeight="1" x14ac:dyDescent="0.3">
      <c r="A121" s="110"/>
    </row>
    <row r="122" spans="1:1" ht="15.75" customHeight="1" x14ac:dyDescent="0.3">
      <c r="A122" s="110"/>
    </row>
    <row r="123" spans="1:1" ht="15.75" customHeight="1" x14ac:dyDescent="0.3">
      <c r="A123" s="110"/>
    </row>
    <row r="124" spans="1:1" ht="15.75" customHeight="1" x14ac:dyDescent="0.3">
      <c r="A124" s="110"/>
    </row>
    <row r="125" spans="1:1" ht="15.75" customHeight="1" x14ac:dyDescent="0.3">
      <c r="A125" s="110"/>
    </row>
    <row r="126" spans="1:1" ht="15.75" customHeight="1" x14ac:dyDescent="0.3">
      <c r="A126" s="110"/>
    </row>
    <row r="127" spans="1:1" ht="15.75" customHeight="1" x14ac:dyDescent="0.3">
      <c r="A127" s="110"/>
    </row>
    <row r="128" spans="1:1" ht="15.75" customHeight="1" x14ac:dyDescent="0.3">
      <c r="A128" s="110"/>
    </row>
    <row r="129" spans="1:1" ht="15.75" customHeight="1" x14ac:dyDescent="0.3">
      <c r="A129" s="110"/>
    </row>
    <row r="130" spans="1:1" ht="15.75" customHeight="1" x14ac:dyDescent="0.3">
      <c r="A130" s="110"/>
    </row>
    <row r="131" spans="1:1" ht="15.75" customHeight="1" x14ac:dyDescent="0.3">
      <c r="A131" s="110"/>
    </row>
    <row r="132" spans="1:1" ht="15.75" customHeight="1" x14ac:dyDescent="0.3">
      <c r="A132" s="110"/>
    </row>
    <row r="133" spans="1:1" ht="15.75" customHeight="1" x14ac:dyDescent="0.3">
      <c r="A133" s="110"/>
    </row>
    <row r="134" spans="1:1" ht="15.75" customHeight="1" x14ac:dyDescent="0.3">
      <c r="A134" s="110"/>
    </row>
    <row r="135" spans="1:1" ht="15.75" customHeight="1" x14ac:dyDescent="0.3">
      <c r="A135" s="110"/>
    </row>
    <row r="136" spans="1:1" ht="15.75" customHeight="1" x14ac:dyDescent="0.3">
      <c r="A136" s="110"/>
    </row>
    <row r="137" spans="1:1" ht="15.75" customHeight="1" x14ac:dyDescent="0.3">
      <c r="A137" s="110"/>
    </row>
    <row r="138" spans="1:1" ht="15.75" customHeight="1" x14ac:dyDescent="0.3">
      <c r="A138" s="110"/>
    </row>
    <row r="139" spans="1:1" ht="15.75" customHeight="1" x14ac:dyDescent="0.3">
      <c r="A139" s="110"/>
    </row>
    <row r="140" spans="1:1" ht="15.75" customHeight="1" x14ac:dyDescent="0.3">
      <c r="A140" s="110"/>
    </row>
    <row r="141" spans="1:1" ht="15.75" customHeight="1" x14ac:dyDescent="0.3">
      <c r="A141" s="110"/>
    </row>
    <row r="142" spans="1:1" ht="15.75" customHeight="1" x14ac:dyDescent="0.3">
      <c r="A142" s="110"/>
    </row>
    <row r="143" spans="1:1" ht="15.75" customHeight="1" x14ac:dyDescent="0.3">
      <c r="A143" s="110"/>
    </row>
    <row r="144" spans="1:1" ht="15.75" customHeight="1" x14ac:dyDescent="0.3">
      <c r="A144" s="110"/>
    </row>
    <row r="145" spans="1:1" ht="15.75" customHeight="1" x14ac:dyDescent="0.3">
      <c r="A145" s="110"/>
    </row>
    <row r="146" spans="1:1" ht="15.75" customHeight="1" x14ac:dyDescent="0.3">
      <c r="A146" s="110"/>
    </row>
    <row r="147" spans="1:1" ht="15.75" customHeight="1" x14ac:dyDescent="0.3">
      <c r="A147" s="110"/>
    </row>
    <row r="148" spans="1:1" ht="15.75" customHeight="1" x14ac:dyDescent="0.3">
      <c r="A148" s="110"/>
    </row>
    <row r="149" spans="1:1" ht="15.75" customHeight="1" x14ac:dyDescent="0.3">
      <c r="A149" s="110"/>
    </row>
    <row r="150" spans="1:1" ht="15.75" customHeight="1" x14ac:dyDescent="0.3">
      <c r="A150" s="110"/>
    </row>
    <row r="151" spans="1:1" ht="15.75" customHeight="1" x14ac:dyDescent="0.3">
      <c r="A151" s="110"/>
    </row>
    <row r="152" spans="1:1" ht="15.75" customHeight="1" x14ac:dyDescent="0.3">
      <c r="A152" s="110"/>
    </row>
    <row r="153" spans="1:1" ht="15.75" customHeight="1" x14ac:dyDescent="0.3">
      <c r="A153" s="110"/>
    </row>
    <row r="154" spans="1:1" ht="15.75" customHeight="1" x14ac:dyDescent="0.3">
      <c r="A154" s="110"/>
    </row>
    <row r="155" spans="1:1" ht="15.75" customHeight="1" x14ac:dyDescent="0.3">
      <c r="A155" s="110"/>
    </row>
    <row r="156" spans="1:1" ht="15.75" customHeight="1" x14ac:dyDescent="0.3">
      <c r="A156" s="110"/>
    </row>
    <row r="157" spans="1:1" ht="15.75" customHeight="1" x14ac:dyDescent="0.3">
      <c r="A157" s="110"/>
    </row>
    <row r="158" spans="1:1" ht="15.75" customHeight="1" x14ac:dyDescent="0.3">
      <c r="A158" s="110"/>
    </row>
    <row r="159" spans="1:1" ht="15.75" customHeight="1" x14ac:dyDescent="0.3">
      <c r="A159" s="110"/>
    </row>
    <row r="160" spans="1:1" ht="15.75" customHeight="1" x14ac:dyDescent="0.3">
      <c r="A160" s="110"/>
    </row>
    <row r="161" spans="1:1" ht="15.75" customHeight="1" x14ac:dyDescent="0.3">
      <c r="A161" s="110"/>
    </row>
    <row r="162" spans="1:1" ht="15.75" customHeight="1" x14ac:dyDescent="0.3">
      <c r="A162" s="110"/>
    </row>
    <row r="163" spans="1:1" ht="15.75" customHeight="1" x14ac:dyDescent="0.3">
      <c r="A163" s="110"/>
    </row>
    <row r="164" spans="1:1" ht="15.75" customHeight="1" x14ac:dyDescent="0.3">
      <c r="A164" s="110"/>
    </row>
    <row r="165" spans="1:1" ht="15.75" customHeight="1" x14ac:dyDescent="0.3">
      <c r="A165" s="110"/>
    </row>
    <row r="166" spans="1:1" ht="15.75" customHeight="1" x14ac:dyDescent="0.3">
      <c r="A166" s="110"/>
    </row>
    <row r="167" spans="1:1" ht="15.75" customHeight="1" x14ac:dyDescent="0.3">
      <c r="A167" s="110"/>
    </row>
    <row r="168" spans="1:1" ht="15.75" customHeight="1" x14ac:dyDescent="0.3">
      <c r="A168" s="110"/>
    </row>
    <row r="169" spans="1:1" ht="15.75" customHeight="1" x14ac:dyDescent="0.3">
      <c r="A169" s="110"/>
    </row>
    <row r="170" spans="1:1" ht="15.75" customHeight="1" x14ac:dyDescent="0.3">
      <c r="A170" s="110"/>
    </row>
    <row r="171" spans="1:1" ht="15.75" customHeight="1" x14ac:dyDescent="0.3">
      <c r="A171" s="110"/>
    </row>
    <row r="172" spans="1:1" ht="15.75" customHeight="1" x14ac:dyDescent="0.3">
      <c r="A172" s="110"/>
    </row>
    <row r="173" spans="1:1" ht="15.75" customHeight="1" x14ac:dyDescent="0.3">
      <c r="A173" s="110"/>
    </row>
    <row r="174" spans="1:1" ht="15.75" customHeight="1" x14ac:dyDescent="0.3">
      <c r="A174" s="110"/>
    </row>
    <row r="175" spans="1:1" ht="15.75" customHeight="1" x14ac:dyDescent="0.3">
      <c r="A175" s="110"/>
    </row>
    <row r="176" spans="1:1" ht="15.75" customHeight="1" x14ac:dyDescent="0.3">
      <c r="A176" s="110"/>
    </row>
    <row r="177" spans="1:1" ht="15.75" customHeight="1" x14ac:dyDescent="0.3">
      <c r="A177" s="110"/>
    </row>
    <row r="178" spans="1:1" ht="15.75" customHeight="1" x14ac:dyDescent="0.3">
      <c r="A178" s="110"/>
    </row>
    <row r="179" spans="1:1" ht="15.75" customHeight="1" x14ac:dyDescent="0.3">
      <c r="A179" s="110"/>
    </row>
    <row r="180" spans="1:1" ht="15.75" customHeight="1" x14ac:dyDescent="0.3">
      <c r="A180" s="110"/>
    </row>
    <row r="181" spans="1:1" ht="15.75" customHeight="1" x14ac:dyDescent="0.3">
      <c r="A181" s="110"/>
    </row>
    <row r="182" spans="1:1" ht="15.75" customHeight="1" x14ac:dyDescent="0.3">
      <c r="A182" s="110"/>
    </row>
    <row r="183" spans="1:1" ht="15.75" customHeight="1" x14ac:dyDescent="0.3">
      <c r="A183" s="110"/>
    </row>
    <row r="184" spans="1:1" ht="15.75" customHeight="1" x14ac:dyDescent="0.3">
      <c r="A184" s="110"/>
    </row>
    <row r="185" spans="1:1" ht="15.75" customHeight="1" x14ac:dyDescent="0.3">
      <c r="A185" s="110"/>
    </row>
    <row r="186" spans="1:1" ht="15.75" customHeight="1" x14ac:dyDescent="0.3">
      <c r="A186" s="110"/>
    </row>
    <row r="187" spans="1:1" ht="15.75" customHeight="1" x14ac:dyDescent="0.3">
      <c r="A187" s="110"/>
    </row>
    <row r="188" spans="1:1" ht="15.75" customHeight="1" x14ac:dyDescent="0.3">
      <c r="A188" s="110"/>
    </row>
    <row r="189" spans="1:1" ht="15.75" customHeight="1" x14ac:dyDescent="0.3">
      <c r="A189" s="110"/>
    </row>
    <row r="190" spans="1:1" ht="15.75" customHeight="1" x14ac:dyDescent="0.3">
      <c r="A190" s="110"/>
    </row>
    <row r="191" spans="1:1" ht="15.75" customHeight="1" x14ac:dyDescent="0.3">
      <c r="A191" s="110"/>
    </row>
    <row r="192" spans="1:1" ht="15.75" customHeight="1" x14ac:dyDescent="0.3">
      <c r="A192" s="110"/>
    </row>
  </sheetData>
  <mergeCells count="1">
    <mergeCell ref="F2:K2"/>
  </mergeCells>
  <hyperlinks>
    <hyperlink ref="B2" location="'Index'!A3" display="á" xr:uid="{BFB570A1-9D0B-4919-B46C-5749A36A8DF9}"/>
  </hyperlinks>
  <printOptions horizontalCentered="1"/>
  <pageMargins left="0.31527777777777799" right="0.31527777777777799" top="1.10208333333333" bottom="0.59027777777777801" header="0.39374999999999999" footer="0.39374999999999999"/>
  <pageSetup paperSize="9" orientation="portrait" horizontalDpi="300" verticalDpi="300" r:id="rId1"/>
  <headerFooter>
    <oddHeader>&amp;C&amp;"Aptos Narrow,Bold"&amp;18Cumbria &amp;&amp; Northumbria TSA Leagues
Winter 2025-26&amp;L&amp;G&amp;R&amp;G</oddHeader>
    <oddFooter>&amp;Cwww.cntsa2.org.uk</oddFooter>
  </headerFooter>
  <legacyDrawingHF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8E430-370E-43EA-AEAF-9A23B7278894}">
  <sheetPr codeName="Sheet57">
    <tabColor rgb="FF00FFCC"/>
    <pageSetUpPr fitToPage="1"/>
  </sheetPr>
  <dimension ref="A1:Y192"/>
  <sheetViews>
    <sheetView showGridLines="0" zoomScaleNormal="100" workbookViewId="0">
      <selection activeCell="A2" sqref="A2"/>
    </sheetView>
  </sheetViews>
  <sheetFormatPr defaultColWidth="10.28515625" defaultRowHeight="15.75" x14ac:dyDescent="0.3"/>
  <cols>
    <col min="1" max="1" width="2.7109375" style="134" customWidth="1"/>
    <col min="2" max="3" width="20.7109375" style="110" customWidth="1"/>
    <col min="4" max="11" width="5" style="110" customWidth="1"/>
    <col min="12" max="12" width="1.7109375" style="110" customWidth="1"/>
    <col min="13" max="13" width="2.7109375" style="110" customWidth="1"/>
    <col min="14" max="15" width="20.7109375" style="110" customWidth="1"/>
    <col min="16" max="22" width="5" style="110" customWidth="1"/>
    <col min="23" max="25" width="4.140625" style="110" customWidth="1"/>
    <col min="26" max="27" width="4.140625" customWidth="1"/>
  </cols>
  <sheetData>
    <row r="1" spans="1:25" ht="18" x14ac:dyDescent="0.35">
      <c r="A1" s="100"/>
      <c r="B1" s="101" t="s">
        <v>620</v>
      </c>
      <c r="C1" s="101"/>
      <c r="D1" s="102"/>
      <c r="E1" s="102"/>
      <c r="F1" s="102" t="s">
        <v>277</v>
      </c>
      <c r="G1" s="102"/>
      <c r="H1" s="102"/>
      <c r="I1" s="103" t="s">
        <v>601</v>
      </c>
      <c r="J1" s="102"/>
      <c r="K1" s="102"/>
      <c r="L1" s="103"/>
      <c r="M1" s="101"/>
      <c r="N1" s="101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1"/>
    </row>
    <row r="2" spans="1:25" ht="19.5" customHeight="1" x14ac:dyDescent="0.35">
      <c r="A2" s="100"/>
      <c r="B2" s="106" t="s">
        <v>2</v>
      </c>
      <c r="C2" s="141"/>
      <c r="D2" s="141"/>
      <c r="E2" s="141"/>
      <c r="F2" s="142" t="s">
        <v>3</v>
      </c>
      <c r="G2" s="142"/>
      <c r="H2" s="142"/>
      <c r="I2" s="142"/>
      <c r="J2" s="142"/>
      <c r="K2" s="142"/>
      <c r="L2" s="141"/>
      <c r="M2" s="141"/>
      <c r="N2" s="141"/>
      <c r="O2" s="141"/>
      <c r="P2" s="141"/>
      <c r="Q2" s="141"/>
      <c r="R2" s="141"/>
      <c r="S2" s="141"/>
      <c r="T2" s="141"/>
      <c r="U2" s="102"/>
      <c r="V2" s="102"/>
      <c r="W2" s="102"/>
      <c r="X2" s="101"/>
      <c r="Y2" s="101"/>
    </row>
    <row r="3" spans="1:25" ht="15.75" customHeight="1" x14ac:dyDescent="0.3">
      <c r="A3" s="105"/>
      <c r="B3" s="109" t="s">
        <v>4</v>
      </c>
      <c r="C3" s="152" t="s">
        <v>629</v>
      </c>
      <c r="D3" s="152"/>
      <c r="E3" s="153" t="s">
        <v>630</v>
      </c>
      <c r="F3" s="109"/>
      <c r="G3" s="109"/>
      <c r="H3" s="109"/>
      <c r="I3" s="109"/>
      <c r="J3" s="109"/>
      <c r="K3" s="109"/>
      <c r="L3" s="143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43"/>
      <c r="X3" s="143"/>
      <c r="Y3" s="143"/>
    </row>
    <row r="4" spans="1:25" ht="15.75" customHeight="1" x14ac:dyDescent="0.3">
      <c r="A4" s="116">
        <v>4</v>
      </c>
      <c r="B4" s="117" t="s">
        <v>10</v>
      </c>
      <c r="C4" s="117" t="s">
        <v>11</v>
      </c>
      <c r="D4" s="121">
        <v>50</v>
      </c>
      <c r="E4" s="121">
        <v>50</v>
      </c>
      <c r="F4" s="121">
        <v>100</v>
      </c>
      <c r="G4" s="121">
        <v>100</v>
      </c>
      <c r="H4" s="121" t="s">
        <v>12</v>
      </c>
      <c r="I4" s="121" t="s">
        <v>13</v>
      </c>
      <c r="J4" s="121" t="s">
        <v>14</v>
      </c>
      <c r="K4" s="122" t="s">
        <v>15</v>
      </c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43"/>
      <c r="Y4" s="143"/>
    </row>
    <row r="5" spans="1:25" ht="15.75" customHeight="1" x14ac:dyDescent="0.3">
      <c r="A5" s="123">
        <v>1</v>
      </c>
      <c r="B5" s="124" t="s">
        <v>623</v>
      </c>
      <c r="C5" s="124" t="s">
        <v>158</v>
      </c>
      <c r="D5" s="125">
        <v>99</v>
      </c>
      <c r="E5" s="125">
        <v>96</v>
      </c>
      <c r="F5" s="125">
        <v>99</v>
      </c>
      <c r="G5" s="125">
        <v>96</v>
      </c>
      <c r="H5" s="125">
        <v>390</v>
      </c>
      <c r="I5" s="125">
        <v>5</v>
      </c>
      <c r="J5" s="126">
        <v>2704</v>
      </c>
      <c r="K5" s="127">
        <v>35</v>
      </c>
      <c r="L5" s="14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143"/>
    </row>
    <row r="6" spans="1:25" ht="15.75" customHeight="1" x14ac:dyDescent="0.3">
      <c r="A6" s="144">
        <v>2</v>
      </c>
      <c r="B6" s="145" t="s">
        <v>603</v>
      </c>
      <c r="C6" s="145" t="s">
        <v>604</v>
      </c>
      <c r="D6" s="146">
        <v>96</v>
      </c>
      <c r="E6" s="146">
        <v>95</v>
      </c>
      <c r="F6" s="146">
        <v>98</v>
      </c>
      <c r="G6" s="146">
        <v>91</v>
      </c>
      <c r="H6" s="130">
        <v>380</v>
      </c>
      <c r="I6" s="130">
        <v>3</v>
      </c>
      <c r="J6" s="146">
        <v>2659</v>
      </c>
      <c r="K6" s="147">
        <v>25</v>
      </c>
      <c r="L6" s="143"/>
      <c r="M6" s="143"/>
      <c r="N6" s="143"/>
      <c r="O6" s="143"/>
      <c r="P6" s="143"/>
      <c r="Q6" s="143"/>
      <c r="R6" s="143"/>
      <c r="S6" s="143"/>
      <c r="T6" s="143"/>
      <c r="U6" s="143"/>
      <c r="V6" s="143"/>
      <c r="W6" s="143"/>
      <c r="X6" s="143"/>
      <c r="Y6" s="143"/>
    </row>
    <row r="7" spans="1:25" ht="15.75" customHeight="1" x14ac:dyDescent="0.3">
      <c r="A7" s="128">
        <v>5</v>
      </c>
      <c r="B7" s="145" t="s">
        <v>625</v>
      </c>
      <c r="C7" s="145" t="s">
        <v>604</v>
      </c>
      <c r="D7" s="146">
        <v>95</v>
      </c>
      <c r="E7" s="146">
        <v>95</v>
      </c>
      <c r="F7" s="146">
        <v>98</v>
      </c>
      <c r="G7" s="146">
        <v>94</v>
      </c>
      <c r="H7" s="130">
        <v>382</v>
      </c>
      <c r="I7" s="130">
        <v>4</v>
      </c>
      <c r="J7" s="146">
        <v>2655</v>
      </c>
      <c r="K7" s="147">
        <v>24</v>
      </c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</row>
    <row r="8" spans="1:25" ht="15.75" customHeight="1" x14ac:dyDescent="0.3">
      <c r="A8" s="144">
        <v>4</v>
      </c>
      <c r="B8" s="145" t="s">
        <v>609</v>
      </c>
      <c r="C8" s="145" t="s">
        <v>102</v>
      </c>
      <c r="D8" s="146">
        <v>94</v>
      </c>
      <c r="E8" s="146">
        <v>85</v>
      </c>
      <c r="F8" s="146">
        <v>94</v>
      </c>
      <c r="G8" s="146">
        <v>93</v>
      </c>
      <c r="H8" s="130">
        <v>366</v>
      </c>
      <c r="I8" s="130">
        <v>1</v>
      </c>
      <c r="J8" s="146">
        <v>2572</v>
      </c>
      <c r="K8" s="147">
        <v>12</v>
      </c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</row>
    <row r="9" spans="1:25" ht="15.75" customHeight="1" x14ac:dyDescent="0.3">
      <c r="A9" s="135">
        <v>3</v>
      </c>
      <c r="B9" s="149" t="s">
        <v>626</v>
      </c>
      <c r="C9" s="149" t="s">
        <v>604</v>
      </c>
      <c r="D9" s="150">
        <v>93</v>
      </c>
      <c r="E9" s="150">
        <v>93</v>
      </c>
      <c r="F9" s="150">
        <v>88</v>
      </c>
      <c r="G9" s="150">
        <v>93</v>
      </c>
      <c r="H9" s="137">
        <v>367</v>
      </c>
      <c r="I9" s="137">
        <v>2</v>
      </c>
      <c r="J9" s="150">
        <v>2562</v>
      </c>
      <c r="K9" s="151">
        <v>10</v>
      </c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</row>
    <row r="10" spans="1:25" ht="15.75" customHeight="1" x14ac:dyDescent="0.3">
      <c r="A10" s="143"/>
      <c r="B10" s="143"/>
      <c r="C10" s="143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43"/>
      <c r="T10" s="143"/>
      <c r="U10" s="143"/>
      <c r="V10" s="143"/>
      <c r="W10" s="143"/>
      <c r="X10" s="143"/>
      <c r="Y10" s="143"/>
    </row>
    <row r="11" spans="1:25" ht="15.75" customHeight="1" x14ac:dyDescent="0.3">
      <c r="A11" s="143"/>
      <c r="B11" s="110" t="s">
        <v>276</v>
      </c>
      <c r="F11" s="140" t="s">
        <v>166</v>
      </c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3"/>
      <c r="S11" s="143"/>
      <c r="T11" s="143"/>
      <c r="U11" s="143"/>
      <c r="V11" s="143"/>
      <c r="W11" s="143"/>
      <c r="X11" s="143"/>
      <c r="Y11" s="143"/>
    </row>
    <row r="12" spans="1:25" ht="15.75" customHeight="1" x14ac:dyDescent="0.3">
      <c r="A12" s="143"/>
      <c r="B12" s="110" t="s">
        <v>167</v>
      </c>
      <c r="H12" s="143"/>
      <c r="I12" s="143"/>
      <c r="J12" s="143"/>
      <c r="K12" s="143"/>
      <c r="L12" s="143"/>
      <c r="M12" s="143"/>
      <c r="N12" s="143"/>
      <c r="O12" s="143"/>
      <c r="P12" s="143"/>
      <c r="Q12" s="143"/>
      <c r="R12" s="143"/>
      <c r="S12" s="143"/>
      <c r="T12" s="143"/>
      <c r="U12" s="143"/>
      <c r="V12" s="143"/>
      <c r="W12" s="143"/>
      <c r="X12" s="143"/>
      <c r="Y12" s="143"/>
    </row>
    <row r="13" spans="1:25" ht="15.75" customHeight="1" x14ac:dyDescent="0.3">
      <c r="A13" s="143"/>
      <c r="B13" s="143"/>
      <c r="C13" s="143"/>
      <c r="D13" s="143"/>
      <c r="E13" s="143"/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3"/>
      <c r="W13" s="143"/>
      <c r="X13" s="143"/>
      <c r="Y13" s="143"/>
    </row>
    <row r="14" spans="1:25" ht="15.75" customHeight="1" x14ac:dyDescent="0.3">
      <c r="A14" s="143"/>
      <c r="B14" s="143"/>
      <c r="C14" s="143"/>
      <c r="D14" s="143"/>
      <c r="E14" s="143"/>
      <c r="F14" s="143"/>
      <c r="G14" s="143"/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3"/>
      <c r="W14" s="143"/>
      <c r="X14" s="143"/>
      <c r="Y14" s="143"/>
    </row>
    <row r="15" spans="1:25" ht="15.75" customHeight="1" x14ac:dyDescent="0.3">
      <c r="A15" s="143"/>
      <c r="B15" s="143"/>
      <c r="C15" s="143"/>
      <c r="D15" s="143"/>
      <c r="E15" s="143"/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</row>
    <row r="16" spans="1:25" ht="15.75" customHeight="1" x14ac:dyDescent="0.3">
      <c r="A16" s="143"/>
      <c r="B16" s="143"/>
      <c r="C16" s="143"/>
      <c r="D16" s="143"/>
      <c r="E16" s="143"/>
      <c r="F16" s="143"/>
      <c r="G16" s="143"/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3"/>
      <c r="W16" s="143"/>
      <c r="X16" s="143"/>
      <c r="Y16" s="143"/>
    </row>
    <row r="17" spans="1:25" ht="15.75" customHeight="1" x14ac:dyDescent="0.3">
      <c r="A17" s="143"/>
      <c r="B17" s="143"/>
      <c r="C17" s="143"/>
      <c r="D17" s="143"/>
      <c r="E17" s="143"/>
      <c r="F17" s="143"/>
      <c r="G17" s="143"/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3"/>
      <c r="W17" s="143"/>
      <c r="X17" s="143"/>
      <c r="Y17" s="143"/>
    </row>
    <row r="18" spans="1:25" ht="15.75" customHeight="1" x14ac:dyDescent="0.3">
      <c r="A18" s="143"/>
      <c r="B18" s="143"/>
      <c r="C18" s="143"/>
      <c r="D18" s="143"/>
      <c r="E18" s="143"/>
      <c r="F18" s="143"/>
      <c r="G18" s="143"/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</row>
    <row r="19" spans="1:25" ht="15.75" customHeight="1" x14ac:dyDescent="0.3">
      <c r="A19" s="143"/>
      <c r="B19" s="143"/>
      <c r="C19" s="143"/>
      <c r="D19" s="143"/>
      <c r="E19" s="143"/>
      <c r="F19" s="143"/>
      <c r="G19" s="143"/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</row>
    <row r="20" spans="1:25" ht="15.75" customHeight="1" x14ac:dyDescent="0.3">
      <c r="A20" s="143"/>
      <c r="B20" s="143"/>
      <c r="C20" s="143"/>
      <c r="D20" s="143"/>
      <c r="E20" s="143"/>
      <c r="F20" s="143"/>
      <c r="G20" s="143"/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3"/>
      <c r="W20" s="143"/>
      <c r="X20" s="143"/>
      <c r="Y20" s="143"/>
    </row>
    <row r="21" spans="1:25" ht="15.75" customHeight="1" x14ac:dyDescent="0.3">
      <c r="A21" s="143"/>
      <c r="B21" s="143"/>
      <c r="C21" s="143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</row>
    <row r="22" spans="1:25" ht="15.75" customHeight="1" x14ac:dyDescent="0.3">
      <c r="A22" s="143"/>
      <c r="B22" s="143"/>
      <c r="C22" s="143"/>
      <c r="D22" s="143"/>
      <c r="E22" s="143"/>
      <c r="F22" s="143"/>
      <c r="G22" s="143"/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</row>
    <row r="23" spans="1:25" ht="15.75" customHeight="1" x14ac:dyDescent="0.3">
      <c r="A23" s="110"/>
    </row>
    <row r="24" spans="1:25" ht="15.75" customHeight="1" x14ac:dyDescent="0.3">
      <c r="A24" s="110"/>
    </row>
    <row r="25" spans="1:25" ht="15.75" customHeight="1" x14ac:dyDescent="0.3">
      <c r="A25" s="110"/>
    </row>
    <row r="26" spans="1:25" ht="15.75" customHeight="1" x14ac:dyDescent="0.3">
      <c r="A26" s="110"/>
    </row>
    <row r="27" spans="1:25" ht="15.75" customHeight="1" x14ac:dyDescent="0.3">
      <c r="A27" s="110"/>
    </row>
    <row r="28" spans="1:25" ht="15.75" customHeight="1" x14ac:dyDescent="0.3">
      <c r="A28" s="110"/>
    </row>
    <row r="29" spans="1:25" ht="15.75" customHeight="1" x14ac:dyDescent="0.3">
      <c r="A29" s="110"/>
    </row>
    <row r="30" spans="1:25" ht="15.75" customHeight="1" x14ac:dyDescent="0.3">
      <c r="A30" s="110"/>
    </row>
    <row r="31" spans="1:25" ht="15.75" customHeight="1" x14ac:dyDescent="0.3">
      <c r="A31" s="110"/>
    </row>
    <row r="32" spans="1:25" ht="15.75" customHeight="1" x14ac:dyDescent="0.3">
      <c r="A32" s="110"/>
    </row>
    <row r="33" spans="1:1" ht="15.75" customHeight="1" x14ac:dyDescent="0.3">
      <c r="A33" s="110"/>
    </row>
    <row r="34" spans="1:1" ht="15.75" customHeight="1" x14ac:dyDescent="0.3">
      <c r="A34" s="110"/>
    </row>
    <row r="35" spans="1:1" ht="15.75" customHeight="1" x14ac:dyDescent="0.3">
      <c r="A35" s="110"/>
    </row>
    <row r="36" spans="1:1" ht="15.75" customHeight="1" x14ac:dyDescent="0.3">
      <c r="A36" s="110"/>
    </row>
    <row r="37" spans="1:1" ht="15.75" customHeight="1" x14ac:dyDescent="0.3">
      <c r="A37" s="110"/>
    </row>
    <row r="38" spans="1:1" ht="15.75" customHeight="1" x14ac:dyDescent="0.3">
      <c r="A38" s="110"/>
    </row>
    <row r="39" spans="1:1" ht="15.75" customHeight="1" x14ac:dyDescent="0.3">
      <c r="A39" s="110"/>
    </row>
    <row r="40" spans="1:1" ht="15.75" customHeight="1" x14ac:dyDescent="0.3">
      <c r="A40" s="110"/>
    </row>
    <row r="41" spans="1:1" ht="15.75" customHeight="1" x14ac:dyDescent="0.3">
      <c r="A41" s="110"/>
    </row>
    <row r="42" spans="1:1" ht="15.75" customHeight="1" x14ac:dyDescent="0.3">
      <c r="A42" s="110"/>
    </row>
    <row r="43" spans="1:1" ht="15.75" customHeight="1" x14ac:dyDescent="0.3">
      <c r="A43" s="110"/>
    </row>
    <row r="44" spans="1:1" ht="15.75" customHeight="1" x14ac:dyDescent="0.3">
      <c r="A44" s="110"/>
    </row>
    <row r="45" spans="1:1" ht="15.75" customHeight="1" x14ac:dyDescent="0.3">
      <c r="A45" s="110"/>
    </row>
    <row r="46" spans="1:1" ht="15.75" customHeight="1" x14ac:dyDescent="0.3">
      <c r="A46" s="110"/>
    </row>
    <row r="47" spans="1:1" ht="15.75" customHeight="1" x14ac:dyDescent="0.3">
      <c r="A47" s="110"/>
    </row>
    <row r="48" spans="1:1" ht="15.75" customHeight="1" x14ac:dyDescent="0.3">
      <c r="A48" s="110"/>
    </row>
    <row r="49" spans="1:1" ht="15.75" customHeight="1" x14ac:dyDescent="0.3">
      <c r="A49" s="110"/>
    </row>
    <row r="50" spans="1:1" ht="15.75" customHeight="1" x14ac:dyDescent="0.3">
      <c r="A50" s="110"/>
    </row>
    <row r="51" spans="1:1" ht="15.75" customHeight="1" x14ac:dyDescent="0.3">
      <c r="A51" s="110"/>
    </row>
    <row r="52" spans="1:1" ht="15.75" customHeight="1" x14ac:dyDescent="0.3">
      <c r="A52" s="110"/>
    </row>
    <row r="53" spans="1:1" ht="15.75" customHeight="1" x14ac:dyDescent="0.3">
      <c r="A53" s="110"/>
    </row>
    <row r="54" spans="1:1" ht="15.75" customHeight="1" x14ac:dyDescent="0.3">
      <c r="A54" s="110"/>
    </row>
    <row r="55" spans="1:1" ht="15.75" customHeight="1" x14ac:dyDescent="0.3">
      <c r="A55" s="110"/>
    </row>
    <row r="56" spans="1:1" ht="15.75" customHeight="1" x14ac:dyDescent="0.3">
      <c r="A56" s="110"/>
    </row>
    <row r="57" spans="1:1" ht="15.75" customHeight="1" x14ac:dyDescent="0.3">
      <c r="A57" s="110"/>
    </row>
    <row r="58" spans="1:1" ht="15.75" customHeight="1" x14ac:dyDescent="0.3">
      <c r="A58" s="110"/>
    </row>
    <row r="59" spans="1:1" ht="15.75" customHeight="1" x14ac:dyDescent="0.3">
      <c r="A59" s="110"/>
    </row>
    <row r="60" spans="1:1" ht="15.75" customHeight="1" x14ac:dyDescent="0.3">
      <c r="A60" s="110"/>
    </row>
    <row r="61" spans="1:1" ht="15.75" customHeight="1" x14ac:dyDescent="0.3">
      <c r="A61" s="110"/>
    </row>
    <row r="62" spans="1:1" ht="15.75" customHeight="1" x14ac:dyDescent="0.3">
      <c r="A62" s="110"/>
    </row>
    <row r="63" spans="1:1" ht="15.75" customHeight="1" x14ac:dyDescent="0.3">
      <c r="A63" s="110"/>
    </row>
    <row r="64" spans="1:1" ht="15.75" customHeight="1" x14ac:dyDescent="0.3">
      <c r="A64" s="110"/>
    </row>
    <row r="65" spans="1:1" ht="15.75" customHeight="1" x14ac:dyDescent="0.3">
      <c r="A65" s="110"/>
    </row>
    <row r="66" spans="1:1" ht="15.75" customHeight="1" x14ac:dyDescent="0.3">
      <c r="A66" s="110"/>
    </row>
    <row r="67" spans="1:1" ht="15.75" customHeight="1" x14ac:dyDescent="0.3">
      <c r="A67" s="110"/>
    </row>
    <row r="68" spans="1:1" ht="15.75" customHeight="1" x14ac:dyDescent="0.3">
      <c r="A68" s="110"/>
    </row>
    <row r="69" spans="1:1" ht="15.75" customHeight="1" x14ac:dyDescent="0.3">
      <c r="A69" s="110"/>
    </row>
    <row r="70" spans="1:1" ht="15.75" customHeight="1" x14ac:dyDescent="0.3">
      <c r="A70" s="110"/>
    </row>
    <row r="71" spans="1:1" ht="15.75" customHeight="1" x14ac:dyDescent="0.3">
      <c r="A71" s="110"/>
    </row>
    <row r="72" spans="1:1" ht="15.75" customHeight="1" x14ac:dyDescent="0.3">
      <c r="A72" s="110"/>
    </row>
    <row r="73" spans="1:1" ht="15.75" customHeight="1" x14ac:dyDescent="0.3">
      <c r="A73" s="110"/>
    </row>
    <row r="74" spans="1:1" ht="15.75" customHeight="1" x14ac:dyDescent="0.3">
      <c r="A74" s="110"/>
    </row>
    <row r="75" spans="1:1" ht="15.75" customHeight="1" x14ac:dyDescent="0.3">
      <c r="A75" s="110"/>
    </row>
    <row r="76" spans="1:1" ht="15.75" customHeight="1" x14ac:dyDescent="0.3">
      <c r="A76" s="110"/>
    </row>
    <row r="77" spans="1:1" ht="15.75" customHeight="1" x14ac:dyDescent="0.3">
      <c r="A77" s="110"/>
    </row>
    <row r="78" spans="1:1" ht="15.75" customHeight="1" x14ac:dyDescent="0.3">
      <c r="A78" s="110"/>
    </row>
    <row r="79" spans="1:1" ht="15.75" customHeight="1" x14ac:dyDescent="0.3">
      <c r="A79" s="110"/>
    </row>
    <row r="80" spans="1:1" ht="15.75" customHeight="1" x14ac:dyDescent="0.3">
      <c r="A80" s="110"/>
    </row>
    <row r="81" spans="1:1" ht="15.75" customHeight="1" x14ac:dyDescent="0.3">
      <c r="A81" s="110"/>
    </row>
    <row r="82" spans="1:1" ht="15.75" customHeight="1" x14ac:dyDescent="0.3">
      <c r="A82" s="110"/>
    </row>
    <row r="83" spans="1:1" ht="15.75" customHeight="1" x14ac:dyDescent="0.3">
      <c r="A83" s="110"/>
    </row>
    <row r="84" spans="1:1" ht="15.75" customHeight="1" x14ac:dyDescent="0.3">
      <c r="A84" s="110"/>
    </row>
    <row r="85" spans="1:1" ht="15.75" customHeight="1" x14ac:dyDescent="0.3">
      <c r="A85" s="110"/>
    </row>
    <row r="86" spans="1:1" ht="15.75" customHeight="1" x14ac:dyDescent="0.3">
      <c r="A86" s="110"/>
    </row>
    <row r="87" spans="1:1" ht="15.75" customHeight="1" x14ac:dyDescent="0.3">
      <c r="A87" s="110"/>
    </row>
    <row r="88" spans="1:1" ht="15.75" customHeight="1" x14ac:dyDescent="0.3">
      <c r="A88" s="110"/>
    </row>
    <row r="89" spans="1:1" ht="15.75" customHeight="1" x14ac:dyDescent="0.3">
      <c r="A89" s="110"/>
    </row>
    <row r="90" spans="1:1" ht="15.75" customHeight="1" x14ac:dyDescent="0.3">
      <c r="A90" s="110"/>
    </row>
    <row r="91" spans="1:1" ht="15.75" customHeight="1" x14ac:dyDescent="0.3">
      <c r="A91" s="110"/>
    </row>
    <row r="92" spans="1:1" ht="15.75" customHeight="1" x14ac:dyDescent="0.3">
      <c r="A92" s="110"/>
    </row>
    <row r="93" spans="1:1" ht="15.75" customHeight="1" x14ac:dyDescent="0.3">
      <c r="A93" s="110"/>
    </row>
    <row r="94" spans="1:1" ht="15.75" customHeight="1" x14ac:dyDescent="0.3">
      <c r="A94" s="110"/>
    </row>
    <row r="95" spans="1:1" ht="15.75" customHeight="1" x14ac:dyDescent="0.3">
      <c r="A95" s="110"/>
    </row>
    <row r="96" spans="1:1" ht="15.75" customHeight="1" x14ac:dyDescent="0.3">
      <c r="A96" s="110"/>
    </row>
    <row r="97" spans="1:1" ht="15.75" customHeight="1" x14ac:dyDescent="0.3">
      <c r="A97" s="110"/>
    </row>
    <row r="98" spans="1:1" ht="15.75" customHeight="1" x14ac:dyDescent="0.3">
      <c r="A98" s="110"/>
    </row>
    <row r="99" spans="1:1" ht="15.75" customHeight="1" x14ac:dyDescent="0.3">
      <c r="A99" s="110"/>
    </row>
    <row r="100" spans="1:1" ht="15.75" customHeight="1" x14ac:dyDescent="0.3">
      <c r="A100" s="110"/>
    </row>
    <row r="101" spans="1:1" ht="15.75" customHeight="1" x14ac:dyDescent="0.3">
      <c r="A101" s="110"/>
    </row>
    <row r="102" spans="1:1" ht="15.75" customHeight="1" x14ac:dyDescent="0.3">
      <c r="A102" s="110"/>
    </row>
    <row r="103" spans="1:1" ht="15.75" customHeight="1" x14ac:dyDescent="0.3">
      <c r="A103" s="110"/>
    </row>
    <row r="104" spans="1:1" ht="15.75" customHeight="1" x14ac:dyDescent="0.3">
      <c r="A104" s="110"/>
    </row>
    <row r="105" spans="1:1" ht="15.75" customHeight="1" x14ac:dyDescent="0.3">
      <c r="A105" s="110"/>
    </row>
    <row r="106" spans="1:1" ht="15.75" customHeight="1" x14ac:dyDescent="0.3">
      <c r="A106" s="110"/>
    </row>
    <row r="107" spans="1:1" ht="15.75" customHeight="1" x14ac:dyDescent="0.3">
      <c r="A107" s="110"/>
    </row>
    <row r="108" spans="1:1" ht="15.75" customHeight="1" x14ac:dyDescent="0.3">
      <c r="A108" s="110"/>
    </row>
    <row r="109" spans="1:1" ht="15.75" customHeight="1" x14ac:dyDescent="0.3">
      <c r="A109" s="110"/>
    </row>
    <row r="110" spans="1:1" ht="15.75" customHeight="1" x14ac:dyDescent="0.3">
      <c r="A110" s="110"/>
    </row>
    <row r="111" spans="1:1" ht="15.75" customHeight="1" x14ac:dyDescent="0.3">
      <c r="A111" s="110"/>
    </row>
    <row r="112" spans="1:1" ht="15.75" customHeight="1" x14ac:dyDescent="0.3">
      <c r="A112" s="110"/>
    </row>
    <row r="113" spans="1:1" ht="15.75" customHeight="1" x14ac:dyDescent="0.3">
      <c r="A113" s="110"/>
    </row>
    <row r="114" spans="1:1" ht="15.75" customHeight="1" x14ac:dyDescent="0.3">
      <c r="A114" s="110"/>
    </row>
    <row r="115" spans="1:1" ht="15.75" customHeight="1" x14ac:dyDescent="0.3">
      <c r="A115" s="110"/>
    </row>
    <row r="116" spans="1:1" ht="15.75" customHeight="1" x14ac:dyDescent="0.3">
      <c r="A116" s="110"/>
    </row>
    <row r="117" spans="1:1" ht="15.75" customHeight="1" x14ac:dyDescent="0.3">
      <c r="A117" s="110"/>
    </row>
    <row r="118" spans="1:1" ht="15.75" customHeight="1" x14ac:dyDescent="0.3">
      <c r="A118" s="110"/>
    </row>
    <row r="119" spans="1:1" ht="15.75" customHeight="1" x14ac:dyDescent="0.3">
      <c r="A119" s="110"/>
    </row>
    <row r="120" spans="1:1" ht="15.75" customHeight="1" x14ac:dyDescent="0.3">
      <c r="A120" s="110"/>
    </row>
    <row r="121" spans="1:1" ht="15.75" customHeight="1" x14ac:dyDescent="0.3">
      <c r="A121" s="110"/>
    </row>
    <row r="122" spans="1:1" ht="15.75" customHeight="1" x14ac:dyDescent="0.3">
      <c r="A122" s="110"/>
    </row>
    <row r="123" spans="1:1" ht="15.75" customHeight="1" x14ac:dyDescent="0.3">
      <c r="A123" s="110"/>
    </row>
    <row r="124" spans="1:1" ht="15.75" customHeight="1" x14ac:dyDescent="0.3">
      <c r="A124" s="110"/>
    </row>
    <row r="125" spans="1:1" ht="15.75" customHeight="1" x14ac:dyDescent="0.3">
      <c r="A125" s="110"/>
    </row>
    <row r="126" spans="1:1" ht="15.75" customHeight="1" x14ac:dyDescent="0.3">
      <c r="A126" s="110"/>
    </row>
    <row r="127" spans="1:1" ht="15.75" customHeight="1" x14ac:dyDescent="0.3">
      <c r="A127" s="110"/>
    </row>
    <row r="128" spans="1:1" ht="15.75" customHeight="1" x14ac:dyDescent="0.3">
      <c r="A128" s="110"/>
    </row>
    <row r="129" spans="1:1" ht="15.75" customHeight="1" x14ac:dyDescent="0.3">
      <c r="A129" s="110"/>
    </row>
    <row r="130" spans="1:1" ht="15.75" customHeight="1" x14ac:dyDescent="0.3">
      <c r="A130" s="110"/>
    </row>
    <row r="131" spans="1:1" ht="15.75" customHeight="1" x14ac:dyDescent="0.3">
      <c r="A131" s="110"/>
    </row>
    <row r="132" spans="1:1" ht="15.75" customHeight="1" x14ac:dyDescent="0.3">
      <c r="A132" s="110"/>
    </row>
    <row r="133" spans="1:1" ht="15.75" customHeight="1" x14ac:dyDescent="0.3">
      <c r="A133" s="110"/>
    </row>
    <row r="134" spans="1:1" ht="15.75" customHeight="1" x14ac:dyDescent="0.3">
      <c r="A134" s="110"/>
    </row>
    <row r="135" spans="1:1" ht="15.75" customHeight="1" x14ac:dyDescent="0.3">
      <c r="A135" s="110"/>
    </row>
    <row r="136" spans="1:1" ht="15.75" customHeight="1" x14ac:dyDescent="0.3">
      <c r="A136" s="110"/>
    </row>
    <row r="137" spans="1:1" ht="15.75" customHeight="1" x14ac:dyDescent="0.3">
      <c r="A137" s="110"/>
    </row>
    <row r="138" spans="1:1" ht="15.75" customHeight="1" x14ac:dyDescent="0.3">
      <c r="A138" s="110"/>
    </row>
    <row r="139" spans="1:1" ht="15.75" customHeight="1" x14ac:dyDescent="0.3">
      <c r="A139" s="110"/>
    </row>
    <row r="140" spans="1:1" ht="15.75" customHeight="1" x14ac:dyDescent="0.3">
      <c r="A140" s="110"/>
    </row>
    <row r="141" spans="1:1" ht="15.75" customHeight="1" x14ac:dyDescent="0.3">
      <c r="A141" s="110"/>
    </row>
    <row r="142" spans="1:1" ht="15.75" customHeight="1" x14ac:dyDescent="0.3">
      <c r="A142" s="110"/>
    </row>
    <row r="143" spans="1:1" ht="15.75" customHeight="1" x14ac:dyDescent="0.3">
      <c r="A143" s="110"/>
    </row>
    <row r="144" spans="1:1" ht="15.75" customHeight="1" x14ac:dyDescent="0.3">
      <c r="A144" s="110"/>
    </row>
    <row r="145" spans="1:1" ht="15.75" customHeight="1" x14ac:dyDescent="0.3">
      <c r="A145" s="110"/>
    </row>
    <row r="146" spans="1:1" ht="15.75" customHeight="1" x14ac:dyDescent="0.3">
      <c r="A146" s="110"/>
    </row>
    <row r="147" spans="1:1" ht="15.75" customHeight="1" x14ac:dyDescent="0.3">
      <c r="A147" s="110"/>
    </row>
    <row r="148" spans="1:1" ht="15.75" customHeight="1" x14ac:dyDescent="0.3">
      <c r="A148" s="110"/>
    </row>
    <row r="149" spans="1:1" ht="15.75" customHeight="1" x14ac:dyDescent="0.3">
      <c r="A149" s="110"/>
    </row>
    <row r="150" spans="1:1" ht="15.75" customHeight="1" x14ac:dyDescent="0.3">
      <c r="A150" s="110"/>
    </row>
    <row r="151" spans="1:1" ht="15.75" customHeight="1" x14ac:dyDescent="0.3">
      <c r="A151" s="110"/>
    </row>
    <row r="152" spans="1:1" ht="15.75" customHeight="1" x14ac:dyDescent="0.3">
      <c r="A152" s="110"/>
    </row>
    <row r="153" spans="1:1" ht="15.75" customHeight="1" x14ac:dyDescent="0.3">
      <c r="A153" s="110"/>
    </row>
    <row r="154" spans="1:1" ht="15.75" customHeight="1" x14ac:dyDescent="0.3">
      <c r="A154" s="110"/>
    </row>
    <row r="155" spans="1:1" ht="15.75" customHeight="1" x14ac:dyDescent="0.3">
      <c r="A155" s="110"/>
    </row>
    <row r="156" spans="1:1" ht="15.75" customHeight="1" x14ac:dyDescent="0.3">
      <c r="A156" s="110"/>
    </row>
    <row r="157" spans="1:1" ht="15.75" customHeight="1" x14ac:dyDescent="0.3">
      <c r="A157" s="110"/>
    </row>
    <row r="158" spans="1:1" ht="15.75" customHeight="1" x14ac:dyDescent="0.3">
      <c r="A158" s="110"/>
    </row>
    <row r="159" spans="1:1" ht="15.75" customHeight="1" x14ac:dyDescent="0.3">
      <c r="A159" s="110"/>
    </row>
    <row r="160" spans="1:1" ht="15.75" customHeight="1" x14ac:dyDescent="0.3">
      <c r="A160" s="110"/>
    </row>
    <row r="161" spans="1:1" ht="15.75" customHeight="1" x14ac:dyDescent="0.3">
      <c r="A161" s="110"/>
    </row>
    <row r="162" spans="1:1" ht="15.75" customHeight="1" x14ac:dyDescent="0.3">
      <c r="A162" s="110"/>
    </row>
    <row r="163" spans="1:1" ht="15.75" customHeight="1" x14ac:dyDescent="0.3">
      <c r="A163" s="110"/>
    </row>
    <row r="164" spans="1:1" ht="15.75" customHeight="1" x14ac:dyDescent="0.3">
      <c r="A164" s="110"/>
    </row>
    <row r="165" spans="1:1" ht="15.75" customHeight="1" x14ac:dyDescent="0.3">
      <c r="A165" s="110"/>
    </row>
    <row r="166" spans="1:1" ht="15.75" customHeight="1" x14ac:dyDescent="0.3">
      <c r="A166" s="110"/>
    </row>
    <row r="167" spans="1:1" ht="15.75" customHeight="1" x14ac:dyDescent="0.3">
      <c r="A167" s="110"/>
    </row>
    <row r="168" spans="1:1" ht="15.75" customHeight="1" x14ac:dyDescent="0.3">
      <c r="A168" s="110"/>
    </row>
    <row r="169" spans="1:1" ht="15.75" customHeight="1" x14ac:dyDescent="0.3">
      <c r="A169" s="110"/>
    </row>
    <row r="170" spans="1:1" ht="15.75" customHeight="1" x14ac:dyDescent="0.3">
      <c r="A170" s="110"/>
    </row>
    <row r="171" spans="1:1" ht="15.75" customHeight="1" x14ac:dyDescent="0.3">
      <c r="A171" s="110"/>
    </row>
    <row r="172" spans="1:1" ht="15.75" customHeight="1" x14ac:dyDescent="0.3">
      <c r="A172" s="110"/>
    </row>
    <row r="173" spans="1:1" ht="15.75" customHeight="1" x14ac:dyDescent="0.3">
      <c r="A173" s="110"/>
    </row>
    <row r="174" spans="1:1" ht="15.75" customHeight="1" x14ac:dyDescent="0.3">
      <c r="A174" s="110"/>
    </row>
    <row r="175" spans="1:1" ht="15.75" customHeight="1" x14ac:dyDescent="0.3">
      <c r="A175" s="110"/>
    </row>
    <row r="176" spans="1:1" ht="15.75" customHeight="1" x14ac:dyDescent="0.3">
      <c r="A176" s="110"/>
    </row>
    <row r="177" spans="1:1" ht="15.75" customHeight="1" x14ac:dyDescent="0.3">
      <c r="A177" s="110"/>
    </row>
    <row r="178" spans="1:1" ht="15.75" customHeight="1" x14ac:dyDescent="0.3">
      <c r="A178" s="110"/>
    </row>
    <row r="179" spans="1:1" ht="15.75" customHeight="1" x14ac:dyDescent="0.3">
      <c r="A179" s="110"/>
    </row>
    <row r="180" spans="1:1" ht="15.75" customHeight="1" x14ac:dyDescent="0.3">
      <c r="A180" s="110"/>
    </row>
    <row r="181" spans="1:1" ht="15.75" customHeight="1" x14ac:dyDescent="0.3">
      <c r="A181" s="110"/>
    </row>
    <row r="182" spans="1:1" ht="15.75" customHeight="1" x14ac:dyDescent="0.3">
      <c r="A182" s="110"/>
    </row>
    <row r="183" spans="1:1" ht="15.75" customHeight="1" x14ac:dyDescent="0.3">
      <c r="A183" s="110"/>
    </row>
    <row r="184" spans="1:1" ht="15.75" customHeight="1" x14ac:dyDescent="0.3">
      <c r="A184" s="110"/>
    </row>
    <row r="185" spans="1:1" ht="15.75" customHeight="1" x14ac:dyDescent="0.3">
      <c r="A185" s="110"/>
    </row>
    <row r="186" spans="1:1" ht="15.75" customHeight="1" x14ac:dyDescent="0.3">
      <c r="A186" s="110"/>
    </row>
    <row r="187" spans="1:1" ht="15.75" customHeight="1" x14ac:dyDescent="0.3">
      <c r="A187" s="110"/>
    </row>
    <row r="188" spans="1:1" ht="15.75" customHeight="1" x14ac:dyDescent="0.3">
      <c r="A188" s="110"/>
    </row>
    <row r="189" spans="1:1" ht="15.75" customHeight="1" x14ac:dyDescent="0.3">
      <c r="A189" s="110"/>
    </row>
    <row r="190" spans="1:1" ht="15.75" customHeight="1" x14ac:dyDescent="0.3">
      <c r="A190" s="110"/>
    </row>
    <row r="191" spans="1:1" ht="15.75" customHeight="1" x14ac:dyDescent="0.3">
      <c r="A191" s="110"/>
    </row>
    <row r="192" spans="1:1" ht="15.75" customHeight="1" x14ac:dyDescent="0.3">
      <c r="A192" s="110"/>
    </row>
  </sheetData>
  <sheetProtection selectLockedCells="1" selectUnlockedCells="1"/>
  <mergeCells count="1">
    <mergeCell ref="F2:K2"/>
  </mergeCells>
  <hyperlinks>
    <hyperlink ref="B2" location="'Index'!A3" display="á" xr:uid="{8CB22516-5E7D-4C5A-BB50-456A16FCAF98}"/>
  </hyperlinks>
  <printOptions horizontalCentered="1"/>
  <pageMargins left="0.31527777777777799" right="0.31527777777777799" top="1.10208333333333" bottom="0.59027777777777801" header="0.39374999999999999" footer="0.39374999999999999"/>
  <pageSetup paperSize="9" orientation="portrait" horizontalDpi="300" verticalDpi="300" r:id="rId1"/>
  <headerFooter>
    <oddHeader>&amp;C&amp;"Aptos Narrow,Bold"&amp;18Cumbria &amp;&amp; Northumbria TSA Leagues
Winter 2025-26&amp;L&amp;G&amp;R&amp;G</oddHeader>
    <oddFooter>&amp;Cwww.cntsa2.org.uk</oddFooter>
  </headerFooter>
  <legacyDrawingHF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D8154-5ED6-479E-873D-3134F58BD15F}">
  <sheetPr codeName="Sheet58">
    <tabColor theme="4" tint="-0.499984740745262"/>
    <pageSetUpPr fitToPage="1"/>
  </sheetPr>
  <dimension ref="A1:Y111"/>
  <sheetViews>
    <sheetView showGridLines="0" zoomScaleNormal="100" workbookViewId="0">
      <selection activeCell="A2" sqref="A2"/>
    </sheetView>
  </sheetViews>
  <sheetFormatPr defaultColWidth="11.7109375" defaultRowHeight="15.75" x14ac:dyDescent="0.3"/>
  <cols>
    <col min="1" max="1" width="2.7109375" style="156" customWidth="1"/>
    <col min="2" max="3" width="20.7109375" style="156" customWidth="1"/>
    <col min="4" max="7" width="5" style="156" customWidth="1"/>
    <col min="8" max="8" width="1.7109375" style="156" customWidth="1"/>
    <col min="9" max="9" width="2.7109375" style="156" customWidth="1"/>
    <col min="10" max="11" width="20.7109375" style="156" customWidth="1"/>
    <col min="12" max="15" width="5" style="156" customWidth="1"/>
    <col min="16" max="25" width="11.7109375" style="156"/>
  </cols>
  <sheetData>
    <row r="1" spans="1:25" ht="18" x14ac:dyDescent="0.35">
      <c r="A1" s="155"/>
      <c r="B1" s="155" t="s">
        <v>631</v>
      </c>
      <c r="C1" s="155"/>
      <c r="D1" s="3"/>
      <c r="E1" s="3"/>
      <c r="F1" s="3"/>
      <c r="G1" s="3"/>
      <c r="H1" s="3"/>
      <c r="I1" s="4" t="s">
        <v>632</v>
      </c>
      <c r="J1" s="155"/>
      <c r="K1" s="3"/>
      <c r="L1" s="4"/>
      <c r="M1" s="155"/>
      <c r="N1" s="3"/>
      <c r="O1" s="3"/>
      <c r="P1" s="3"/>
      <c r="Q1" s="3"/>
      <c r="R1" s="3"/>
      <c r="S1" s="3"/>
      <c r="T1" s="3"/>
      <c r="U1" s="3"/>
      <c r="V1" s="3"/>
      <c r="W1" s="3"/>
      <c r="X1" s="155"/>
      <c r="Y1" s="155"/>
    </row>
    <row r="2" spans="1:25" ht="20.100000000000001" customHeight="1" x14ac:dyDescent="0.3">
      <c r="B2" s="5" t="s">
        <v>2</v>
      </c>
      <c r="C2" s="90" t="s">
        <v>3</v>
      </c>
      <c r="D2" s="90"/>
      <c r="E2" s="90"/>
      <c r="F2" s="90"/>
      <c r="G2" s="90"/>
    </row>
    <row r="3" spans="1:25" ht="15.75" customHeight="1" x14ac:dyDescent="0.3">
      <c r="A3" s="157"/>
      <c r="B3" s="157" t="s">
        <v>4</v>
      </c>
      <c r="C3" s="158" t="s">
        <v>633</v>
      </c>
      <c r="D3" s="158"/>
      <c r="E3" s="158" t="s">
        <v>634</v>
      </c>
      <c r="F3" s="157"/>
      <c r="G3" s="157"/>
      <c r="H3" s="157"/>
      <c r="Q3" s="157"/>
      <c r="R3" s="157"/>
      <c r="S3" s="157"/>
      <c r="T3" s="157"/>
      <c r="U3" s="157"/>
      <c r="V3" s="157"/>
      <c r="W3" s="157"/>
      <c r="X3" s="157"/>
      <c r="Y3" s="157"/>
    </row>
    <row r="4" spans="1:25" ht="15.75" customHeight="1" x14ac:dyDescent="0.3">
      <c r="A4" s="11">
        <v>1</v>
      </c>
      <c r="B4" s="159" t="s">
        <v>10</v>
      </c>
      <c r="C4" s="159" t="s">
        <v>11</v>
      </c>
      <c r="D4" s="160" t="s">
        <v>12</v>
      </c>
      <c r="E4" s="160" t="s">
        <v>13</v>
      </c>
      <c r="F4" s="160" t="s">
        <v>14</v>
      </c>
      <c r="G4" s="161" t="s">
        <v>15</v>
      </c>
    </row>
    <row r="5" spans="1:25" ht="15.75" customHeight="1" x14ac:dyDescent="0.3">
      <c r="A5" s="162">
        <v>3</v>
      </c>
      <c r="B5" s="16" t="s">
        <v>635</v>
      </c>
      <c r="C5" s="16" t="s">
        <v>41</v>
      </c>
      <c r="D5" s="17">
        <v>92</v>
      </c>
      <c r="E5" s="163">
        <v>5</v>
      </c>
      <c r="F5" s="18">
        <v>641</v>
      </c>
      <c r="G5" s="19">
        <v>32</v>
      </c>
      <c r="V5" s="10"/>
      <c r="W5" s="10"/>
    </row>
    <row r="6" spans="1:25" ht="15.75" customHeight="1" x14ac:dyDescent="0.3">
      <c r="A6" s="164">
        <v>2</v>
      </c>
      <c r="B6" s="165" t="s">
        <v>636</v>
      </c>
      <c r="C6" s="165" t="s">
        <v>104</v>
      </c>
      <c r="D6" s="22">
        <v>89</v>
      </c>
      <c r="E6" s="166">
        <v>4</v>
      </c>
      <c r="F6" s="167">
        <v>625</v>
      </c>
      <c r="G6" s="168">
        <v>30</v>
      </c>
      <c r="V6" s="10"/>
      <c r="W6" s="10"/>
    </row>
    <row r="7" spans="1:25" ht="15.75" customHeight="1" x14ac:dyDescent="0.3">
      <c r="A7" s="164">
        <v>5</v>
      </c>
      <c r="B7" s="27" t="s">
        <v>637</v>
      </c>
      <c r="C7" s="27" t="s">
        <v>41</v>
      </c>
      <c r="D7" s="22">
        <v>81</v>
      </c>
      <c r="E7" s="166">
        <v>2</v>
      </c>
      <c r="F7" s="167">
        <v>594</v>
      </c>
      <c r="G7" s="168">
        <v>21</v>
      </c>
      <c r="H7" s="10"/>
      <c r="I7" s="10"/>
      <c r="J7" s="91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X7" s="10"/>
      <c r="Y7" s="10"/>
    </row>
    <row r="8" spans="1:25" ht="15.75" customHeight="1" x14ac:dyDescent="0.3">
      <c r="A8" s="164">
        <v>1</v>
      </c>
      <c r="B8" s="165" t="s">
        <v>638</v>
      </c>
      <c r="C8" s="165" t="s">
        <v>41</v>
      </c>
      <c r="D8" s="22">
        <v>86</v>
      </c>
      <c r="E8" s="166">
        <v>3</v>
      </c>
      <c r="F8" s="24">
        <v>578</v>
      </c>
      <c r="G8" s="25">
        <v>16</v>
      </c>
      <c r="H8" s="10"/>
      <c r="I8" s="10"/>
      <c r="J8" s="10"/>
      <c r="K8" s="36"/>
      <c r="L8" s="10"/>
      <c r="M8" s="10"/>
      <c r="N8" s="10"/>
      <c r="O8" s="10"/>
      <c r="P8" s="10"/>
      <c r="Q8" s="10"/>
      <c r="R8" s="10"/>
      <c r="S8" s="10"/>
      <c r="T8" s="10"/>
      <c r="U8" s="10"/>
      <c r="X8" s="10"/>
      <c r="Y8" s="10"/>
    </row>
    <row r="9" spans="1:25" ht="15.75" customHeight="1" x14ac:dyDescent="0.3">
      <c r="A9" s="169">
        <v>4</v>
      </c>
      <c r="B9" s="31" t="s">
        <v>639</v>
      </c>
      <c r="C9" s="31" t="s">
        <v>41</v>
      </c>
      <c r="D9" s="32">
        <v>50</v>
      </c>
      <c r="E9" s="170">
        <v>1</v>
      </c>
      <c r="F9" s="34">
        <v>407</v>
      </c>
      <c r="G9" s="35">
        <v>6</v>
      </c>
    </row>
    <row r="10" spans="1:25" ht="15.75" customHeight="1" x14ac:dyDescent="0.3">
      <c r="B10" s="10"/>
      <c r="C10" s="10"/>
    </row>
    <row r="11" spans="1:25" ht="15.75" customHeight="1" x14ac:dyDescent="0.3">
      <c r="B11" s="157" t="s">
        <v>539</v>
      </c>
    </row>
    <row r="12" spans="1:25" ht="15.75" customHeight="1" x14ac:dyDescent="0.35">
      <c r="B12" s="171" t="s">
        <v>540</v>
      </c>
    </row>
    <row r="13" spans="1:25" ht="15.75" customHeight="1" x14ac:dyDescent="0.3"/>
    <row r="14" spans="1:25" ht="15.75" customHeight="1" x14ac:dyDescent="0.3">
      <c r="B14" s="10" t="s">
        <v>640</v>
      </c>
      <c r="C14" s="10"/>
      <c r="D14" s="10"/>
      <c r="E14" s="10"/>
      <c r="F14" s="40" t="s">
        <v>166</v>
      </c>
      <c r="G14" s="10"/>
    </row>
    <row r="15" spans="1:25" ht="15.75" customHeight="1" x14ac:dyDescent="0.3">
      <c r="B15" s="10" t="s">
        <v>167</v>
      </c>
      <c r="C15" s="10"/>
      <c r="D15" s="10"/>
      <c r="E15" s="10"/>
      <c r="F15" s="10"/>
      <c r="G15" s="10"/>
    </row>
    <row r="16" spans="1:25" ht="15.75" customHeight="1" x14ac:dyDescent="0.3"/>
    <row r="17" ht="15.75" customHeight="1" x14ac:dyDescent="0.3"/>
    <row r="18" ht="15.75" customHeight="1" x14ac:dyDescent="0.3"/>
    <row r="19" ht="15.75" customHeight="1" x14ac:dyDescent="0.3"/>
    <row r="20" ht="15.75" customHeight="1" x14ac:dyDescent="0.3"/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</sheetData>
  <mergeCells count="1">
    <mergeCell ref="C2:G2"/>
  </mergeCells>
  <hyperlinks>
    <hyperlink ref="B2" location="'Index'!A3" tooltip="Go to the Index sheet" display="á" xr:uid="{A0E4287A-0297-4940-B881-4CB0445091C8}"/>
  </hyperlinks>
  <printOptions horizontalCentered="1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771B0-81FD-473D-AEEF-563B7CE1B655}">
  <sheetPr codeName="Sheet59">
    <tabColor theme="4" tint="-0.499984740745262"/>
    <pageSetUpPr fitToPage="1"/>
  </sheetPr>
  <dimension ref="A1:Y71"/>
  <sheetViews>
    <sheetView showGridLines="0" zoomScaleNormal="100" workbookViewId="0">
      <selection activeCell="A2" sqref="A2"/>
    </sheetView>
  </sheetViews>
  <sheetFormatPr defaultColWidth="11.7109375" defaultRowHeight="15.75" x14ac:dyDescent="0.3"/>
  <cols>
    <col min="1" max="1" width="2.7109375" style="156" customWidth="1"/>
    <col min="2" max="3" width="20.7109375" style="156" customWidth="1"/>
    <col min="4" max="7" width="5" style="156" customWidth="1"/>
    <col min="8" max="8" width="1.7109375" style="156" customWidth="1"/>
    <col min="9" max="9" width="2.7109375" style="156" customWidth="1"/>
    <col min="10" max="11" width="20.7109375" style="156" customWidth="1"/>
    <col min="12" max="15" width="5" style="156" customWidth="1"/>
    <col min="16" max="25" width="11.7109375" style="156"/>
  </cols>
  <sheetData>
    <row r="1" spans="1:25" ht="18" x14ac:dyDescent="0.35">
      <c r="A1" s="155"/>
      <c r="B1" s="155" t="s">
        <v>641</v>
      </c>
      <c r="C1" s="155"/>
      <c r="D1" s="3"/>
      <c r="E1" s="3"/>
      <c r="F1" s="3"/>
      <c r="G1" s="3"/>
      <c r="H1" s="3"/>
      <c r="I1" s="4" t="s">
        <v>632</v>
      </c>
      <c r="J1" s="155"/>
      <c r="K1" s="3"/>
      <c r="L1" s="4"/>
      <c r="M1" s="155"/>
      <c r="N1" s="3"/>
      <c r="O1" s="3"/>
      <c r="P1" s="3"/>
      <c r="Q1" s="3"/>
      <c r="R1" s="3"/>
      <c r="S1" s="3"/>
      <c r="T1" s="3"/>
      <c r="U1" s="3"/>
      <c r="V1" s="3"/>
      <c r="W1" s="3"/>
      <c r="X1" s="155"/>
      <c r="Y1" s="155"/>
    </row>
    <row r="2" spans="1:25" ht="20.100000000000001" customHeight="1" x14ac:dyDescent="0.3">
      <c r="B2" s="5" t="s">
        <v>2</v>
      </c>
      <c r="C2" s="90" t="s">
        <v>3</v>
      </c>
      <c r="D2" s="90"/>
      <c r="E2" s="90"/>
      <c r="F2" s="90"/>
      <c r="G2" s="90"/>
    </row>
    <row r="3" spans="1:25" ht="15.75" customHeight="1" x14ac:dyDescent="0.3">
      <c r="A3" s="157"/>
      <c r="B3" s="157" t="s">
        <v>4</v>
      </c>
      <c r="C3" s="158" t="s">
        <v>642</v>
      </c>
      <c r="D3" s="158"/>
      <c r="E3" s="158" t="s">
        <v>643</v>
      </c>
      <c r="F3" s="157"/>
      <c r="G3" s="157"/>
      <c r="H3" s="157"/>
      <c r="Q3" s="157"/>
      <c r="R3" s="157"/>
      <c r="S3" s="157"/>
      <c r="T3" s="157"/>
      <c r="U3" s="157"/>
      <c r="V3" s="157"/>
      <c r="W3" s="157"/>
      <c r="X3" s="157"/>
      <c r="Y3" s="157"/>
    </row>
    <row r="4" spans="1:25" ht="15.75" customHeight="1" x14ac:dyDescent="0.3">
      <c r="A4" s="11">
        <v>1</v>
      </c>
      <c r="B4" s="159" t="s">
        <v>10</v>
      </c>
      <c r="C4" s="159" t="s">
        <v>11</v>
      </c>
      <c r="D4" s="160" t="s">
        <v>12</v>
      </c>
      <c r="E4" s="160" t="s">
        <v>13</v>
      </c>
      <c r="F4" s="160" t="s">
        <v>14</v>
      </c>
      <c r="G4" s="161" t="s">
        <v>15</v>
      </c>
    </row>
    <row r="5" spans="1:25" ht="15.75" customHeight="1" x14ac:dyDescent="0.3">
      <c r="A5" s="162">
        <v>5</v>
      </c>
      <c r="B5" s="16" t="s">
        <v>495</v>
      </c>
      <c r="C5" s="16" t="s">
        <v>69</v>
      </c>
      <c r="D5" s="17">
        <v>90</v>
      </c>
      <c r="E5" s="163">
        <v>9</v>
      </c>
      <c r="F5" s="163">
        <v>632</v>
      </c>
      <c r="G5" s="172">
        <v>66</v>
      </c>
    </row>
    <row r="6" spans="1:25" ht="15.75" customHeight="1" x14ac:dyDescent="0.3">
      <c r="A6" s="164">
        <v>2</v>
      </c>
      <c r="B6" s="165" t="s">
        <v>68</v>
      </c>
      <c r="C6" s="165" t="s">
        <v>69</v>
      </c>
      <c r="D6" s="22">
        <v>93</v>
      </c>
      <c r="E6" s="166">
        <v>10</v>
      </c>
      <c r="F6" s="167">
        <v>621</v>
      </c>
      <c r="G6" s="168">
        <v>60</v>
      </c>
    </row>
    <row r="7" spans="1:25" ht="15.75" customHeight="1" x14ac:dyDescent="0.3">
      <c r="A7" s="164">
        <v>3</v>
      </c>
      <c r="B7" s="27" t="s">
        <v>94</v>
      </c>
      <c r="C7" s="27" t="s">
        <v>69</v>
      </c>
      <c r="D7" s="22">
        <v>86</v>
      </c>
      <c r="E7" s="166">
        <v>8</v>
      </c>
      <c r="F7" s="28">
        <v>612</v>
      </c>
      <c r="G7" s="29">
        <v>58</v>
      </c>
      <c r="H7" s="10"/>
      <c r="I7" s="10"/>
      <c r="J7" s="91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X7" s="10"/>
      <c r="Y7" s="10"/>
    </row>
    <row r="8" spans="1:25" ht="15.75" customHeight="1" x14ac:dyDescent="0.3">
      <c r="A8" s="164">
        <v>8</v>
      </c>
      <c r="B8" s="165" t="s">
        <v>644</v>
      </c>
      <c r="C8" s="165" t="s">
        <v>585</v>
      </c>
      <c r="D8" s="22">
        <v>85</v>
      </c>
      <c r="E8" s="166">
        <v>7</v>
      </c>
      <c r="F8" s="167">
        <v>586</v>
      </c>
      <c r="G8" s="168">
        <v>44</v>
      </c>
      <c r="H8" s="10"/>
      <c r="I8" s="10"/>
      <c r="J8" s="10"/>
      <c r="K8" s="36"/>
      <c r="L8" s="10"/>
      <c r="M8" s="10"/>
      <c r="N8" s="10"/>
      <c r="O8" s="10"/>
      <c r="P8" s="10"/>
      <c r="Q8" s="10"/>
      <c r="R8" s="10"/>
      <c r="S8" s="10"/>
      <c r="T8" s="10"/>
      <c r="U8" s="10"/>
      <c r="X8" s="10"/>
      <c r="Y8" s="10"/>
    </row>
    <row r="9" spans="1:25" ht="15.75" customHeight="1" x14ac:dyDescent="0.3">
      <c r="A9" s="164">
        <v>6</v>
      </c>
      <c r="B9" s="27" t="s">
        <v>645</v>
      </c>
      <c r="C9" s="27" t="s">
        <v>41</v>
      </c>
      <c r="D9" s="22">
        <v>79</v>
      </c>
      <c r="E9" s="166">
        <v>6</v>
      </c>
      <c r="F9" s="167">
        <v>580</v>
      </c>
      <c r="G9" s="168">
        <v>43</v>
      </c>
      <c r="V9" s="10"/>
      <c r="W9" s="10"/>
    </row>
    <row r="10" spans="1:25" ht="15.75" customHeight="1" x14ac:dyDescent="0.3">
      <c r="A10" s="164">
        <v>4</v>
      </c>
      <c r="B10" s="27" t="s">
        <v>646</v>
      </c>
      <c r="C10" s="27" t="s">
        <v>41</v>
      </c>
      <c r="D10" s="22">
        <v>71</v>
      </c>
      <c r="E10" s="166">
        <v>3</v>
      </c>
      <c r="F10" s="28">
        <v>568</v>
      </c>
      <c r="G10" s="29">
        <v>36</v>
      </c>
    </row>
    <row r="11" spans="1:25" ht="15.75" customHeight="1" x14ac:dyDescent="0.3">
      <c r="A11" s="164">
        <v>1</v>
      </c>
      <c r="B11" s="165" t="s">
        <v>647</v>
      </c>
      <c r="C11" s="165" t="s">
        <v>585</v>
      </c>
      <c r="D11" s="22">
        <v>75</v>
      </c>
      <c r="E11" s="166">
        <v>5</v>
      </c>
      <c r="F11" s="24">
        <v>563</v>
      </c>
      <c r="G11" s="25">
        <v>32</v>
      </c>
    </row>
    <row r="12" spans="1:25" ht="15.75" customHeight="1" x14ac:dyDescent="0.3">
      <c r="A12" s="164">
        <v>7</v>
      </c>
      <c r="B12" s="165" t="s">
        <v>648</v>
      </c>
      <c r="C12" s="165" t="s">
        <v>41</v>
      </c>
      <c r="D12" s="22">
        <v>74</v>
      </c>
      <c r="E12" s="166">
        <v>4</v>
      </c>
      <c r="F12" s="167">
        <v>537</v>
      </c>
      <c r="G12" s="168">
        <v>29</v>
      </c>
      <c r="V12" s="10"/>
      <c r="W12" s="10"/>
    </row>
    <row r="13" spans="1:25" ht="15.75" customHeight="1" x14ac:dyDescent="0.3">
      <c r="A13" s="164">
        <v>10</v>
      </c>
      <c r="B13" s="165" t="s">
        <v>201</v>
      </c>
      <c r="C13" s="165" t="s">
        <v>56</v>
      </c>
      <c r="D13" s="22">
        <v>70</v>
      </c>
      <c r="E13" s="166">
        <v>2</v>
      </c>
      <c r="F13" s="167">
        <v>516</v>
      </c>
      <c r="G13" s="168">
        <v>14</v>
      </c>
    </row>
    <row r="14" spans="1:25" ht="15.75" customHeight="1" x14ac:dyDescent="0.3">
      <c r="A14" s="169">
        <v>9</v>
      </c>
      <c r="B14" s="173" t="s">
        <v>649</v>
      </c>
      <c r="C14" s="173" t="s">
        <v>585</v>
      </c>
      <c r="D14" s="32">
        <v>67</v>
      </c>
      <c r="E14" s="170">
        <v>1</v>
      </c>
      <c r="F14" s="174">
        <v>496</v>
      </c>
      <c r="G14" s="175">
        <v>12</v>
      </c>
    </row>
    <row r="15" spans="1:25" ht="15.75" customHeight="1" x14ac:dyDescent="0.3"/>
    <row r="16" spans="1:25" ht="15.75" customHeight="1" x14ac:dyDescent="0.3">
      <c r="B16" s="157" t="s">
        <v>539</v>
      </c>
    </row>
    <row r="17" spans="2:7" ht="15.75" customHeight="1" x14ac:dyDescent="0.35">
      <c r="B17" s="171" t="s">
        <v>540</v>
      </c>
    </row>
    <row r="18" spans="2:7" ht="15.75" customHeight="1" x14ac:dyDescent="0.3"/>
    <row r="19" spans="2:7" ht="15.75" customHeight="1" x14ac:dyDescent="0.3">
      <c r="B19" s="10" t="s">
        <v>640</v>
      </c>
      <c r="C19" s="10"/>
      <c r="D19" s="10"/>
      <c r="E19" s="10"/>
      <c r="F19" s="40" t="s">
        <v>166</v>
      </c>
      <c r="G19" s="10"/>
    </row>
    <row r="20" spans="2:7" ht="15.75" customHeight="1" x14ac:dyDescent="0.3">
      <c r="B20" s="10" t="s">
        <v>167</v>
      </c>
      <c r="C20" s="10"/>
      <c r="D20" s="10"/>
      <c r="E20" s="10"/>
      <c r="F20" s="10"/>
      <c r="G20" s="10"/>
    </row>
    <row r="21" spans="2:7" ht="15.75" customHeight="1" x14ac:dyDescent="0.3"/>
    <row r="22" spans="2:7" ht="15.75" customHeight="1" x14ac:dyDescent="0.3"/>
    <row r="23" spans="2:7" ht="15.75" customHeight="1" x14ac:dyDescent="0.3"/>
    <row r="24" spans="2:7" ht="15.75" customHeight="1" x14ac:dyDescent="0.3"/>
    <row r="25" spans="2:7" ht="15.75" customHeight="1" x14ac:dyDescent="0.3"/>
    <row r="26" spans="2:7" ht="15.75" customHeight="1" x14ac:dyDescent="0.3"/>
    <row r="27" spans="2:7" ht="15.75" customHeight="1" x14ac:dyDescent="0.3"/>
    <row r="28" spans="2:7" ht="15.75" customHeight="1" x14ac:dyDescent="0.3"/>
    <row r="29" spans="2:7" ht="15.75" customHeight="1" x14ac:dyDescent="0.3"/>
    <row r="30" spans="2:7" ht="15.75" customHeight="1" x14ac:dyDescent="0.3"/>
    <row r="31" spans="2:7" ht="15.75" customHeight="1" x14ac:dyDescent="0.3"/>
    <row r="32" spans="2:7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</sheetData>
  <mergeCells count="1">
    <mergeCell ref="C2:G2"/>
  </mergeCells>
  <hyperlinks>
    <hyperlink ref="B2" location="'Index'!A3" tooltip="Go to the Index sheet" display="á" xr:uid="{CE933368-6029-44B1-B485-5A0CC5EEC815}"/>
  </hyperlinks>
  <printOptions horizontalCentered="1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1B361-1C7A-44CF-BAD5-DBA4DE7C03F1}">
  <sheetPr codeName="Sheet6">
    <tabColor theme="9"/>
    <pageSetUpPr fitToPage="1"/>
  </sheetPr>
  <dimension ref="A1:Y69"/>
  <sheetViews>
    <sheetView showGridLines="0" zoomScaleNormal="100" zoomScalePageLayoutView="150" workbookViewId="0">
      <selection activeCell="A2" sqref="A2"/>
    </sheetView>
  </sheetViews>
  <sheetFormatPr defaultColWidth="10.28515625" defaultRowHeight="15.75" x14ac:dyDescent="0.3"/>
  <cols>
    <col min="1" max="1" width="20.7109375" style="10" customWidth="1"/>
    <col min="2" max="6" width="5" style="10" customWidth="1"/>
    <col min="7" max="7" width="4.7109375" style="36" customWidth="1"/>
    <col min="8" max="8" width="20.7109375" style="10" customWidth="1"/>
    <col min="9" max="14" width="5" style="10" customWidth="1"/>
    <col min="15" max="22" width="4.140625" style="10" customWidth="1"/>
    <col min="23" max="25" width="10.28515625" style="10"/>
  </cols>
  <sheetData>
    <row r="1" spans="1:25" ht="18" x14ac:dyDescent="0.35">
      <c r="A1" s="2" t="s">
        <v>288</v>
      </c>
      <c r="B1" s="2"/>
      <c r="C1" s="2"/>
      <c r="D1" s="3"/>
      <c r="E1" s="3"/>
      <c r="F1" s="3"/>
      <c r="G1" s="56"/>
      <c r="H1" s="3"/>
      <c r="I1" s="4" t="s">
        <v>1</v>
      </c>
      <c r="J1" s="57">
        <v>4</v>
      </c>
      <c r="K1" s="2"/>
      <c r="L1" s="4">
        <v>3057486</v>
      </c>
      <c r="M1" s="3"/>
      <c r="N1" s="2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A2" s="5" t="s">
        <v>2</v>
      </c>
      <c r="B2" s="58"/>
      <c r="C2" s="59"/>
      <c r="I2" s="7" t="s">
        <v>3</v>
      </c>
      <c r="J2" s="7"/>
      <c r="K2" s="7"/>
      <c r="L2" s="7"/>
      <c r="M2" s="7"/>
      <c r="N2" s="7"/>
    </row>
    <row r="3" spans="1:25" ht="15.75" customHeight="1" x14ac:dyDescent="0.3">
      <c r="A3" s="8" t="s">
        <v>4</v>
      </c>
      <c r="B3" s="8"/>
      <c r="C3" s="8"/>
      <c r="D3" s="8"/>
      <c r="E3" s="8"/>
      <c r="F3" s="8"/>
      <c r="G3" s="1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25" ht="15.75" customHeight="1" x14ac:dyDescent="0.3">
      <c r="A4" s="60" t="s">
        <v>289</v>
      </c>
      <c r="B4" s="61"/>
      <c r="C4" s="62">
        <v>533</v>
      </c>
      <c r="D4" s="61"/>
      <c r="E4" s="63" t="s">
        <v>15</v>
      </c>
      <c r="F4" s="64">
        <f>SUM(F5:F7)</f>
        <v>520</v>
      </c>
      <c r="G4" s="65" t="s">
        <v>290</v>
      </c>
      <c r="H4" s="60" t="s">
        <v>291</v>
      </c>
      <c r="I4" s="61"/>
      <c r="J4" s="62">
        <v>508</v>
      </c>
      <c r="K4" s="61"/>
      <c r="L4" s="63" t="s">
        <v>15</v>
      </c>
      <c r="M4" s="64">
        <f>SUM(M5:M7)</f>
        <v>495</v>
      </c>
      <c r="N4"/>
    </row>
    <row r="5" spans="1:25" ht="15.75" customHeight="1" x14ac:dyDescent="0.3">
      <c r="A5" s="66" t="s">
        <v>67</v>
      </c>
      <c r="B5" s="67">
        <v>44</v>
      </c>
      <c r="C5" s="67">
        <v>44</v>
      </c>
      <c r="D5" s="67">
        <v>45</v>
      </c>
      <c r="E5" s="67">
        <v>43</v>
      </c>
      <c r="F5" s="68">
        <f>SUM(B5:E5)</f>
        <v>176</v>
      </c>
      <c r="G5"/>
      <c r="H5" s="66" t="s">
        <v>130</v>
      </c>
      <c r="I5" s="67">
        <v>39</v>
      </c>
      <c r="J5" s="67">
        <v>41</v>
      </c>
      <c r="K5" s="67">
        <v>41</v>
      </c>
      <c r="L5" s="67">
        <v>40</v>
      </c>
      <c r="M5" s="68">
        <f>SUM(I5:L5)</f>
        <v>161</v>
      </c>
      <c r="N5"/>
    </row>
    <row r="6" spans="1:25" ht="15.75" customHeight="1" x14ac:dyDescent="0.3">
      <c r="A6" s="69" t="s">
        <v>22</v>
      </c>
      <c r="B6" s="22">
        <v>41</v>
      </c>
      <c r="C6" s="22">
        <v>44</v>
      </c>
      <c r="D6" s="22">
        <v>41</v>
      </c>
      <c r="E6" s="22">
        <v>44</v>
      </c>
      <c r="F6" s="29">
        <f>SUM(B6:E6)</f>
        <v>170</v>
      </c>
      <c r="G6"/>
      <c r="H6" s="69" t="s">
        <v>68</v>
      </c>
      <c r="I6" s="22">
        <v>37</v>
      </c>
      <c r="J6" s="22">
        <v>39</v>
      </c>
      <c r="K6" s="22">
        <v>42</v>
      </c>
      <c r="L6" s="22">
        <v>48</v>
      </c>
      <c r="M6" s="29">
        <f>SUM(I6:L6)</f>
        <v>166</v>
      </c>
      <c r="N6"/>
    </row>
    <row r="7" spans="1:25" ht="15.75" customHeight="1" x14ac:dyDescent="0.3">
      <c r="A7" s="70" t="s">
        <v>34</v>
      </c>
      <c r="B7" s="32">
        <v>44</v>
      </c>
      <c r="C7" s="32">
        <v>43</v>
      </c>
      <c r="D7" s="32">
        <v>45</v>
      </c>
      <c r="E7" s="32">
        <v>42</v>
      </c>
      <c r="F7" s="35">
        <f>SUM(B7:E7)</f>
        <v>174</v>
      </c>
      <c r="G7"/>
      <c r="H7" s="70" t="s">
        <v>94</v>
      </c>
      <c r="I7" s="32">
        <v>41</v>
      </c>
      <c r="J7" s="32">
        <v>43</v>
      </c>
      <c r="K7" s="32">
        <v>41</v>
      </c>
      <c r="L7" s="32">
        <v>43</v>
      </c>
      <c r="M7" s="35">
        <f>SUM(I7:L7)</f>
        <v>168</v>
      </c>
      <c r="N7"/>
    </row>
    <row r="8" spans="1:25" ht="15.75" customHeight="1" x14ac:dyDescent="0.3">
      <c r="A8"/>
      <c r="B8"/>
      <c r="C8"/>
      <c r="D8"/>
      <c r="E8"/>
      <c r="F8"/>
      <c r="G8"/>
      <c r="H8"/>
      <c r="I8"/>
      <c r="J8"/>
      <c r="K8"/>
      <c r="L8"/>
      <c r="M8"/>
      <c r="N8"/>
      <c r="O8" s="71"/>
    </row>
    <row r="9" spans="1:25" ht="15.75" customHeight="1" x14ac:dyDescent="0.3">
      <c r="A9" s="60" t="s">
        <v>292</v>
      </c>
      <c r="B9" s="61"/>
      <c r="C9" s="62">
        <v>559</v>
      </c>
      <c r="D9" s="61"/>
      <c r="E9" s="63" t="s">
        <v>15</v>
      </c>
      <c r="F9" s="64">
        <f>SUM(F10:F12)</f>
        <v>557</v>
      </c>
      <c r="G9" s="65" t="s">
        <v>290</v>
      </c>
      <c r="H9" s="60" t="s">
        <v>293</v>
      </c>
      <c r="I9" s="61"/>
      <c r="J9" s="62">
        <v>500</v>
      </c>
      <c r="K9" s="61"/>
      <c r="L9" s="63" t="s">
        <v>15</v>
      </c>
      <c r="M9" s="64">
        <f>SUM(M10:M12)</f>
        <v>522</v>
      </c>
      <c r="N9"/>
    </row>
    <row r="10" spans="1:25" ht="15.75" customHeight="1" x14ac:dyDescent="0.3">
      <c r="A10" s="66" t="s">
        <v>16</v>
      </c>
      <c r="B10" s="67">
        <v>49</v>
      </c>
      <c r="C10" s="67">
        <v>49</v>
      </c>
      <c r="D10" s="67">
        <v>47</v>
      </c>
      <c r="E10" s="67">
        <v>46</v>
      </c>
      <c r="F10" s="68">
        <f>SUM(B10:E10)</f>
        <v>191</v>
      </c>
      <c r="G10"/>
      <c r="H10" s="66" t="s">
        <v>92</v>
      </c>
      <c r="I10" s="67">
        <v>40</v>
      </c>
      <c r="J10" s="67">
        <v>44</v>
      </c>
      <c r="K10" s="67">
        <v>48</v>
      </c>
      <c r="L10" s="67">
        <v>48</v>
      </c>
      <c r="M10" s="68">
        <f>SUM(I10:L10)</f>
        <v>180</v>
      </c>
      <c r="N10"/>
    </row>
    <row r="11" spans="1:25" ht="15.75" customHeight="1" x14ac:dyDescent="0.3">
      <c r="A11" s="69" t="s">
        <v>32</v>
      </c>
      <c r="B11" s="22">
        <v>44</v>
      </c>
      <c r="C11" s="22">
        <v>43</v>
      </c>
      <c r="D11" s="22">
        <v>46</v>
      </c>
      <c r="E11" s="22">
        <v>46</v>
      </c>
      <c r="F11" s="29">
        <f>SUM(B11:E11)</f>
        <v>179</v>
      </c>
      <c r="G11"/>
      <c r="H11" s="69" t="s">
        <v>125</v>
      </c>
      <c r="I11" s="22">
        <v>40</v>
      </c>
      <c r="J11" s="22">
        <v>43</v>
      </c>
      <c r="K11" s="22">
        <v>46</v>
      </c>
      <c r="L11" s="22">
        <v>47</v>
      </c>
      <c r="M11" s="29">
        <f>SUM(I11:L11)</f>
        <v>176</v>
      </c>
      <c r="N11"/>
    </row>
    <row r="12" spans="1:25" ht="15.75" customHeight="1" x14ac:dyDescent="0.3">
      <c r="A12" s="70" t="s">
        <v>24</v>
      </c>
      <c r="B12" s="32">
        <v>46</v>
      </c>
      <c r="C12" s="32">
        <v>48</v>
      </c>
      <c r="D12" s="32">
        <v>45</v>
      </c>
      <c r="E12" s="32">
        <v>48</v>
      </c>
      <c r="F12" s="35">
        <f>SUM(B12:E12)</f>
        <v>187</v>
      </c>
      <c r="G12"/>
      <c r="H12" s="70" t="s">
        <v>119</v>
      </c>
      <c r="I12" s="32">
        <v>43</v>
      </c>
      <c r="J12" s="32">
        <v>38</v>
      </c>
      <c r="K12" s="32">
        <v>44</v>
      </c>
      <c r="L12" s="32">
        <v>41</v>
      </c>
      <c r="M12" s="35">
        <f>SUM(I12:L12)</f>
        <v>166</v>
      </c>
      <c r="N12"/>
    </row>
    <row r="13" spans="1:25" ht="15.75" customHeight="1" x14ac:dyDescent="0.3">
      <c r="A13"/>
      <c r="B13"/>
      <c r="C13"/>
      <c r="D13"/>
      <c r="E13"/>
      <c r="F13"/>
      <c r="G13"/>
      <c r="H13"/>
      <c r="I13"/>
      <c r="J13"/>
      <c r="K13"/>
      <c r="L13"/>
      <c r="M13"/>
      <c r="N13"/>
    </row>
    <row r="14" spans="1:25" ht="15.75" customHeight="1" x14ac:dyDescent="0.3">
      <c r="A14" s="60" t="s">
        <v>294</v>
      </c>
      <c r="B14" s="61"/>
      <c r="C14" s="62">
        <v>506</v>
      </c>
      <c r="D14" s="61"/>
      <c r="E14" s="63" t="s">
        <v>15</v>
      </c>
      <c r="F14" s="64">
        <f>SUM(F15:F17)</f>
        <v>519</v>
      </c>
      <c r="G14" s="65" t="s">
        <v>290</v>
      </c>
      <c r="H14" s="60" t="s">
        <v>295</v>
      </c>
      <c r="I14" s="61"/>
      <c r="J14" s="62">
        <v>525</v>
      </c>
      <c r="K14" s="61"/>
      <c r="L14" s="63" t="s">
        <v>15</v>
      </c>
      <c r="M14" s="64">
        <f>SUM(M15:M17)</f>
        <v>509</v>
      </c>
      <c r="N14"/>
    </row>
    <row r="15" spans="1:25" ht="15.75" customHeight="1" x14ac:dyDescent="0.3">
      <c r="A15" s="66" t="s">
        <v>29</v>
      </c>
      <c r="B15" s="67">
        <v>45</v>
      </c>
      <c r="C15" s="67">
        <v>44</v>
      </c>
      <c r="D15" s="67">
        <v>45</v>
      </c>
      <c r="E15" s="67">
        <v>46</v>
      </c>
      <c r="F15" s="68">
        <f>SUM(B15:E15)</f>
        <v>180</v>
      </c>
      <c r="G15"/>
      <c r="H15" s="66" t="s">
        <v>107</v>
      </c>
      <c r="I15" s="67">
        <v>41</v>
      </c>
      <c r="J15" s="67">
        <v>43</v>
      </c>
      <c r="K15" s="67">
        <v>37</v>
      </c>
      <c r="L15" s="67">
        <v>41</v>
      </c>
      <c r="M15" s="68">
        <f>SUM(I15:L15)</f>
        <v>162</v>
      </c>
      <c r="N15"/>
    </row>
    <row r="16" spans="1:25" ht="15.75" customHeight="1" x14ac:dyDescent="0.3">
      <c r="A16" s="69" t="s">
        <v>149</v>
      </c>
      <c r="B16" s="22">
        <v>37</v>
      </c>
      <c r="C16" s="22">
        <v>39</v>
      </c>
      <c r="D16" s="22">
        <v>44</v>
      </c>
      <c r="E16" s="22">
        <v>46</v>
      </c>
      <c r="F16" s="29">
        <f>SUM(B16:E16)</f>
        <v>166</v>
      </c>
      <c r="G16"/>
      <c r="H16" s="69" t="s">
        <v>57</v>
      </c>
      <c r="I16" s="22">
        <v>42</v>
      </c>
      <c r="J16" s="22">
        <v>42</v>
      </c>
      <c r="K16" s="22">
        <v>45</v>
      </c>
      <c r="L16" s="22">
        <v>46</v>
      </c>
      <c r="M16" s="29">
        <f>SUM(I16:L16)</f>
        <v>175</v>
      </c>
      <c r="N16"/>
    </row>
    <row r="17" spans="1:20" ht="15.75" customHeight="1" x14ac:dyDescent="0.3">
      <c r="A17" s="70" t="s">
        <v>118</v>
      </c>
      <c r="B17" s="32">
        <v>43</v>
      </c>
      <c r="C17" s="32">
        <v>41</v>
      </c>
      <c r="D17" s="32">
        <v>46</v>
      </c>
      <c r="E17" s="32">
        <v>43</v>
      </c>
      <c r="F17" s="35">
        <f>SUM(B17:E17)</f>
        <v>173</v>
      </c>
      <c r="G17"/>
      <c r="H17" s="70" t="s">
        <v>44</v>
      </c>
      <c r="I17" s="32">
        <v>42</v>
      </c>
      <c r="J17" s="32">
        <v>41</v>
      </c>
      <c r="K17" s="32">
        <v>41</v>
      </c>
      <c r="L17" s="32">
        <v>48</v>
      </c>
      <c r="M17" s="35">
        <f>SUM(I17:L17)</f>
        <v>172</v>
      </c>
      <c r="N17"/>
    </row>
    <row r="18" spans="1:20" ht="15.75" customHeight="1" x14ac:dyDescent="0.3">
      <c r="A18"/>
      <c r="B18"/>
      <c r="C18"/>
      <c r="D18"/>
      <c r="E18"/>
      <c r="F18"/>
      <c r="G18"/>
      <c r="H18"/>
      <c r="I18"/>
      <c r="J18"/>
      <c r="K18"/>
      <c r="L18"/>
      <c r="M18"/>
      <c r="N18"/>
    </row>
    <row r="19" spans="1:20" ht="15.75" customHeight="1" x14ac:dyDescent="0.3">
      <c r="H19" s="72" t="s">
        <v>4</v>
      </c>
      <c r="I19" s="13" t="s">
        <v>296</v>
      </c>
      <c r="J19" s="13" t="s">
        <v>297</v>
      </c>
      <c r="K19" s="13" t="s">
        <v>298</v>
      </c>
      <c r="L19" s="13" t="s">
        <v>299</v>
      </c>
      <c r="M19" s="13" t="s">
        <v>14</v>
      </c>
      <c r="N19" s="14" t="s">
        <v>300</v>
      </c>
    </row>
    <row r="20" spans="1:20" ht="15.75" customHeight="1" x14ac:dyDescent="0.3">
      <c r="B20" s="10" t="s">
        <v>301</v>
      </c>
      <c r="H20" s="73" t="s">
        <v>292</v>
      </c>
      <c r="I20" s="23">
        <v>7</v>
      </c>
      <c r="J20" s="23">
        <v>7</v>
      </c>
      <c r="K20" s="23"/>
      <c r="L20" s="23"/>
      <c r="M20" s="23">
        <v>3909</v>
      </c>
      <c r="N20" s="68">
        <v>14</v>
      </c>
    </row>
    <row r="21" spans="1:20" ht="15.75" customHeight="1" x14ac:dyDescent="0.3">
      <c r="B21" s="74" t="s">
        <v>302</v>
      </c>
      <c r="H21" s="69" t="s">
        <v>289</v>
      </c>
      <c r="I21" s="24">
        <v>7</v>
      </c>
      <c r="J21" s="24">
        <v>5</v>
      </c>
      <c r="K21" s="24"/>
      <c r="L21" s="24">
        <v>2</v>
      </c>
      <c r="M21" s="24">
        <v>3736</v>
      </c>
      <c r="N21" s="25">
        <v>10</v>
      </c>
    </row>
    <row r="22" spans="1:20" ht="15.75" customHeight="1" x14ac:dyDescent="0.3">
      <c r="B22" s="9" t="s">
        <v>303</v>
      </c>
      <c r="H22" s="69" t="s">
        <v>294</v>
      </c>
      <c r="I22" s="28">
        <v>7</v>
      </c>
      <c r="J22" s="28">
        <v>5</v>
      </c>
      <c r="K22" s="28"/>
      <c r="L22" s="28">
        <v>2</v>
      </c>
      <c r="M22" s="28">
        <v>3651</v>
      </c>
      <c r="N22" s="29">
        <v>10</v>
      </c>
    </row>
    <row r="23" spans="1:20" ht="15.75" customHeight="1" x14ac:dyDescent="0.3">
      <c r="H23" s="69" t="s">
        <v>295</v>
      </c>
      <c r="I23" s="28">
        <v>7</v>
      </c>
      <c r="J23" s="28">
        <v>2</v>
      </c>
      <c r="K23" s="28"/>
      <c r="L23" s="28">
        <v>5</v>
      </c>
      <c r="M23" s="28">
        <v>3590</v>
      </c>
      <c r="N23" s="29">
        <v>4</v>
      </c>
    </row>
    <row r="24" spans="1:20" ht="15.75" customHeight="1" x14ac:dyDescent="0.3">
      <c r="H24" s="69" t="s">
        <v>293</v>
      </c>
      <c r="I24" s="28">
        <v>7</v>
      </c>
      <c r="J24" s="28">
        <v>1</v>
      </c>
      <c r="K24" s="28"/>
      <c r="L24" s="28">
        <v>6</v>
      </c>
      <c r="M24" s="28">
        <v>3579</v>
      </c>
      <c r="N24" s="29">
        <v>2</v>
      </c>
    </row>
    <row r="25" spans="1:20" ht="15.75" customHeight="1" x14ac:dyDescent="0.3">
      <c r="H25" s="70" t="s">
        <v>291</v>
      </c>
      <c r="I25" s="34">
        <v>7</v>
      </c>
      <c r="J25" s="34">
        <v>1</v>
      </c>
      <c r="K25" s="34"/>
      <c r="L25" s="34">
        <v>6</v>
      </c>
      <c r="M25" s="34">
        <v>3545</v>
      </c>
      <c r="N25" s="35">
        <v>2</v>
      </c>
    </row>
    <row r="26" spans="1:20" ht="15.75" customHeight="1" x14ac:dyDescent="0.3">
      <c r="H26" s="75"/>
    </row>
    <row r="27" spans="1:20" ht="15.75" customHeight="1" x14ac:dyDescent="0.3">
      <c r="A27" s="76"/>
      <c r="B27" s="76"/>
      <c r="C27" s="76"/>
      <c r="D27" s="76"/>
      <c r="E27" s="76"/>
      <c r="F27" s="76"/>
      <c r="G27" s="77"/>
      <c r="H27" s="76"/>
      <c r="I27" s="76"/>
      <c r="J27" s="76"/>
      <c r="K27" s="76"/>
      <c r="L27" s="76"/>
      <c r="M27" s="76"/>
      <c r="N27" s="76"/>
      <c r="P27" s="78"/>
    </row>
    <row r="28" spans="1:20" ht="15.75" customHeight="1" x14ac:dyDescent="0.3"/>
    <row r="29" spans="1:20" ht="15.75" customHeight="1" x14ac:dyDescent="0.3">
      <c r="A29" s="8" t="s">
        <v>7</v>
      </c>
      <c r="B29" s="8"/>
      <c r="C29" s="8"/>
      <c r="D29" s="8"/>
      <c r="E29" s="8"/>
      <c r="F29" s="8"/>
      <c r="G29" s="1"/>
      <c r="H29" s="8"/>
      <c r="I29" s="8"/>
      <c r="J29" s="8"/>
      <c r="K29" s="8"/>
      <c r="L29" s="8"/>
      <c r="M29" s="8"/>
      <c r="N29" s="8"/>
      <c r="O29" s="8"/>
    </row>
    <row r="30" spans="1:20" ht="15.75" customHeight="1" x14ac:dyDescent="0.3">
      <c r="A30" s="60" t="s">
        <v>304</v>
      </c>
      <c r="B30" s="61"/>
      <c r="C30" s="62">
        <v>497</v>
      </c>
      <c r="D30" s="61"/>
      <c r="E30" s="63" t="s">
        <v>15</v>
      </c>
      <c r="F30" s="64">
        <f>SUM(F31:F33)</f>
        <v>472</v>
      </c>
      <c r="G30" s="65" t="s">
        <v>290</v>
      </c>
      <c r="H30" s="60" t="s">
        <v>305</v>
      </c>
      <c r="I30" s="61"/>
      <c r="J30" s="62">
        <v>478</v>
      </c>
      <c r="K30" s="61"/>
      <c r="L30" s="63" t="s">
        <v>15</v>
      </c>
      <c r="M30" s="64">
        <f>SUM(M31:M33)</f>
        <v>480</v>
      </c>
      <c r="N30"/>
      <c r="O30" s="43"/>
      <c r="P30" s="43"/>
      <c r="Q30" s="43"/>
      <c r="R30" s="43"/>
      <c r="S30" s="43"/>
      <c r="T30" s="43"/>
    </row>
    <row r="31" spans="1:20" ht="15.75" customHeight="1" x14ac:dyDescent="0.3">
      <c r="A31" s="66" t="s">
        <v>132</v>
      </c>
      <c r="B31" s="67">
        <v>38</v>
      </c>
      <c r="C31" s="67">
        <v>36</v>
      </c>
      <c r="D31" s="67">
        <v>37</v>
      </c>
      <c r="E31" s="67">
        <v>41</v>
      </c>
      <c r="F31" s="68">
        <f>SUM(B31:E31)</f>
        <v>152</v>
      </c>
      <c r="G31"/>
      <c r="H31" s="66" t="s">
        <v>184</v>
      </c>
      <c r="I31" s="67">
        <v>37</v>
      </c>
      <c r="J31" s="67">
        <v>37</v>
      </c>
      <c r="K31" s="67">
        <v>42</v>
      </c>
      <c r="L31" s="67">
        <v>40</v>
      </c>
      <c r="M31" s="68">
        <f>SUM(I31:L31)</f>
        <v>156</v>
      </c>
      <c r="N31"/>
      <c r="O31" s="43"/>
      <c r="P31" s="43"/>
      <c r="Q31" s="43"/>
      <c r="R31" s="43"/>
      <c r="S31" s="43"/>
      <c r="T31" s="43"/>
    </row>
    <row r="32" spans="1:20" ht="15.75" customHeight="1" x14ac:dyDescent="0.3">
      <c r="A32" s="69" t="s">
        <v>120</v>
      </c>
      <c r="B32" s="22">
        <v>43</v>
      </c>
      <c r="C32" s="22">
        <v>37</v>
      </c>
      <c r="D32" s="22">
        <v>41</v>
      </c>
      <c r="E32" s="22">
        <v>43</v>
      </c>
      <c r="F32" s="29">
        <f>SUM(B32:E32)</f>
        <v>164</v>
      </c>
      <c r="G32"/>
      <c r="H32" s="69" t="s">
        <v>185</v>
      </c>
      <c r="I32" s="22">
        <v>42</v>
      </c>
      <c r="J32" s="22">
        <v>37</v>
      </c>
      <c r="K32" s="22">
        <v>42</v>
      </c>
      <c r="L32" s="22">
        <v>43</v>
      </c>
      <c r="M32" s="29">
        <f>SUM(I32:L32)</f>
        <v>164</v>
      </c>
      <c r="N32"/>
      <c r="O32" s="43"/>
      <c r="P32" s="43"/>
      <c r="Q32" s="43"/>
      <c r="R32" s="43"/>
      <c r="S32" s="43"/>
      <c r="T32" s="43"/>
    </row>
    <row r="33" spans="1:20" ht="15.75" customHeight="1" x14ac:dyDescent="0.3">
      <c r="A33" s="70" t="s">
        <v>124</v>
      </c>
      <c r="B33" s="32">
        <v>39</v>
      </c>
      <c r="C33" s="32">
        <v>42</v>
      </c>
      <c r="D33" s="32">
        <v>38</v>
      </c>
      <c r="E33" s="32">
        <v>37</v>
      </c>
      <c r="F33" s="35">
        <f>SUM(B33:E33)</f>
        <v>156</v>
      </c>
      <c r="G33"/>
      <c r="H33" s="70" t="s">
        <v>179</v>
      </c>
      <c r="I33" s="32">
        <v>37</v>
      </c>
      <c r="J33" s="32">
        <v>43</v>
      </c>
      <c r="K33" s="32">
        <v>42</v>
      </c>
      <c r="L33" s="32">
        <v>38</v>
      </c>
      <c r="M33" s="35">
        <f>SUM(I33:L33)</f>
        <v>160</v>
      </c>
      <c r="N33"/>
      <c r="O33" s="43"/>
      <c r="P33" s="43"/>
      <c r="Q33" s="43"/>
      <c r="R33" s="43"/>
      <c r="S33" s="43"/>
      <c r="T33" s="43"/>
    </row>
    <row r="34" spans="1:20" ht="15.75" customHeight="1" x14ac:dyDescent="0.3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 s="43"/>
      <c r="P34" s="43"/>
      <c r="Q34" s="43"/>
      <c r="R34" s="43"/>
      <c r="S34" s="43"/>
      <c r="T34" s="43"/>
    </row>
    <row r="35" spans="1:20" ht="15.75" customHeight="1" x14ac:dyDescent="0.3">
      <c r="A35" s="60" t="s">
        <v>306</v>
      </c>
      <c r="B35" s="61"/>
      <c r="C35" s="62">
        <v>482</v>
      </c>
      <c r="D35" s="61"/>
      <c r="E35" s="63" t="s">
        <v>15</v>
      </c>
      <c r="F35" s="64">
        <f>SUM(F36:F38)</f>
        <v>495</v>
      </c>
      <c r="G35" s="65" t="s">
        <v>290</v>
      </c>
      <c r="H35" s="60" t="s">
        <v>307</v>
      </c>
      <c r="I35" s="61"/>
      <c r="J35" s="62">
        <v>486</v>
      </c>
      <c r="K35" s="61"/>
      <c r="L35" s="63" t="s">
        <v>15</v>
      </c>
      <c r="M35" s="64">
        <f>SUM(M36:M38)</f>
        <v>476</v>
      </c>
      <c r="N35"/>
      <c r="O35" s="43"/>
      <c r="P35" s="43"/>
      <c r="Q35" s="43"/>
      <c r="R35" s="43"/>
      <c r="S35" s="43"/>
      <c r="T35" s="43"/>
    </row>
    <row r="36" spans="1:20" ht="15.75" customHeight="1" x14ac:dyDescent="0.3">
      <c r="A36" s="66" t="s">
        <v>204</v>
      </c>
      <c r="B36" s="67">
        <v>37</v>
      </c>
      <c r="C36" s="67">
        <v>41</v>
      </c>
      <c r="D36" s="67">
        <v>31</v>
      </c>
      <c r="E36" s="67">
        <v>39</v>
      </c>
      <c r="F36" s="68">
        <f>SUM(B36:E36)</f>
        <v>148</v>
      </c>
      <c r="G36"/>
      <c r="H36" s="66" t="s">
        <v>218</v>
      </c>
      <c r="I36" s="67">
        <v>33</v>
      </c>
      <c r="J36" s="67">
        <v>32</v>
      </c>
      <c r="K36" s="67">
        <v>25</v>
      </c>
      <c r="L36" s="67">
        <v>41</v>
      </c>
      <c r="M36" s="68">
        <f>SUM(I36:L36)</f>
        <v>131</v>
      </c>
      <c r="N36"/>
      <c r="O36" s="43"/>
      <c r="P36" s="43"/>
      <c r="Q36" s="43"/>
      <c r="R36" s="43"/>
      <c r="S36" s="43"/>
      <c r="T36" s="43"/>
    </row>
    <row r="37" spans="1:20" ht="15.75" customHeight="1" x14ac:dyDescent="0.3">
      <c r="A37" s="69" t="s">
        <v>55</v>
      </c>
      <c r="B37" s="22">
        <v>44</v>
      </c>
      <c r="C37" s="22">
        <v>46</v>
      </c>
      <c r="D37" s="22">
        <v>46</v>
      </c>
      <c r="E37" s="22">
        <v>44</v>
      </c>
      <c r="F37" s="29">
        <f>SUM(B37:E37)</f>
        <v>180</v>
      </c>
      <c r="G37"/>
      <c r="H37" s="69" t="s">
        <v>35</v>
      </c>
      <c r="I37" s="22">
        <v>45</v>
      </c>
      <c r="J37" s="22">
        <v>47</v>
      </c>
      <c r="K37" s="22">
        <v>48</v>
      </c>
      <c r="L37" s="22">
        <v>49</v>
      </c>
      <c r="M37" s="29">
        <f>SUM(I37:L37)</f>
        <v>189</v>
      </c>
      <c r="N37"/>
      <c r="O37" s="43"/>
      <c r="P37" s="43"/>
      <c r="Q37" s="43"/>
      <c r="R37" s="43"/>
      <c r="S37" s="43"/>
      <c r="T37" s="43"/>
    </row>
    <row r="38" spans="1:20" ht="15.75" customHeight="1" x14ac:dyDescent="0.3">
      <c r="A38" s="70" t="s">
        <v>201</v>
      </c>
      <c r="B38" s="32">
        <v>41</v>
      </c>
      <c r="C38" s="32">
        <v>43</v>
      </c>
      <c r="D38" s="32">
        <v>43</v>
      </c>
      <c r="E38" s="32">
        <v>40</v>
      </c>
      <c r="F38" s="35">
        <f>SUM(B38:E38)</f>
        <v>167</v>
      </c>
      <c r="G38"/>
      <c r="H38" s="70" t="s">
        <v>214</v>
      </c>
      <c r="I38" s="32">
        <v>36</v>
      </c>
      <c r="J38" s="32">
        <v>44</v>
      </c>
      <c r="K38" s="32">
        <v>35</v>
      </c>
      <c r="L38" s="32">
        <v>41</v>
      </c>
      <c r="M38" s="35">
        <f>SUM(I38:L38)</f>
        <v>156</v>
      </c>
      <c r="N38"/>
      <c r="O38" s="43"/>
      <c r="P38" s="43"/>
      <c r="Q38" s="43"/>
      <c r="R38" s="43"/>
      <c r="S38" s="43"/>
      <c r="T38" s="43"/>
    </row>
    <row r="39" spans="1:20" ht="15.75" customHeight="1" x14ac:dyDescent="0.3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 s="43"/>
      <c r="P39" s="43"/>
      <c r="Q39" s="43"/>
      <c r="R39" s="43"/>
      <c r="S39" s="43"/>
      <c r="T39" s="43"/>
    </row>
    <row r="40" spans="1:20" ht="15.75" customHeight="1" x14ac:dyDescent="0.3">
      <c r="A40" s="60" t="s">
        <v>308</v>
      </c>
      <c r="B40" s="61"/>
      <c r="C40" s="62">
        <v>494</v>
      </c>
      <c r="D40" s="61"/>
      <c r="E40" s="63" t="s">
        <v>15</v>
      </c>
      <c r="F40" s="64">
        <f>SUM(F41:F43)</f>
        <v>477</v>
      </c>
      <c r="G40" s="65" t="s">
        <v>290</v>
      </c>
      <c r="H40" s="60" t="s">
        <v>309</v>
      </c>
      <c r="I40" s="61"/>
      <c r="J40" s="62">
        <v>494</v>
      </c>
      <c r="K40" s="61"/>
      <c r="L40" s="63" t="s">
        <v>15</v>
      </c>
      <c r="M40" s="64">
        <f>SUM(M41:M43)</f>
        <v>506</v>
      </c>
      <c r="N40"/>
      <c r="O40" s="43"/>
      <c r="P40" s="43"/>
      <c r="Q40" s="43"/>
      <c r="R40" s="43"/>
      <c r="S40" s="43"/>
      <c r="T40" s="43"/>
    </row>
    <row r="41" spans="1:20" ht="15.75" customHeight="1" x14ac:dyDescent="0.3">
      <c r="A41" s="66" t="s">
        <v>154</v>
      </c>
      <c r="B41" s="67">
        <v>43</v>
      </c>
      <c r="C41" s="67">
        <v>44</v>
      </c>
      <c r="D41" s="67">
        <v>39</v>
      </c>
      <c r="E41" s="67">
        <v>37</v>
      </c>
      <c r="F41" s="68">
        <f>SUM(B41:E41)</f>
        <v>163</v>
      </c>
      <c r="G41"/>
      <c r="H41" s="66" t="s">
        <v>147</v>
      </c>
      <c r="I41" s="67">
        <v>45</v>
      </c>
      <c r="J41" s="67">
        <v>46</v>
      </c>
      <c r="K41" s="67">
        <v>40</v>
      </c>
      <c r="L41" s="67">
        <v>41</v>
      </c>
      <c r="M41" s="68">
        <f>SUM(I41:L41)</f>
        <v>172</v>
      </c>
      <c r="N41"/>
      <c r="O41" s="43"/>
      <c r="P41" s="43"/>
      <c r="Q41" s="43"/>
      <c r="R41" s="43"/>
      <c r="S41" s="43"/>
      <c r="T41" s="43"/>
    </row>
    <row r="42" spans="1:20" ht="15.75" customHeight="1" x14ac:dyDescent="0.3">
      <c r="A42" s="69" t="s">
        <v>126</v>
      </c>
      <c r="B42" s="22">
        <v>43</v>
      </c>
      <c r="C42" s="22">
        <v>37</v>
      </c>
      <c r="D42" s="22">
        <v>39</v>
      </c>
      <c r="E42" s="22">
        <v>38</v>
      </c>
      <c r="F42" s="29">
        <f>SUM(B42:E42)</f>
        <v>157</v>
      </c>
      <c r="G42"/>
      <c r="H42" s="69" t="s">
        <v>178</v>
      </c>
      <c r="I42" s="22">
        <v>38</v>
      </c>
      <c r="J42" s="22">
        <v>39</v>
      </c>
      <c r="K42" s="22">
        <v>46</v>
      </c>
      <c r="L42" s="22">
        <v>44</v>
      </c>
      <c r="M42" s="29">
        <f>SUM(I42:L42)</f>
        <v>167</v>
      </c>
      <c r="N42"/>
      <c r="O42" s="43"/>
      <c r="P42" s="43"/>
      <c r="Q42" s="43"/>
      <c r="R42" s="43"/>
      <c r="S42" s="43"/>
      <c r="T42" s="43"/>
    </row>
    <row r="43" spans="1:20" ht="15.75" customHeight="1" x14ac:dyDescent="0.3">
      <c r="A43" s="70" t="s">
        <v>129</v>
      </c>
      <c r="B43" s="32">
        <v>37</v>
      </c>
      <c r="C43" s="32">
        <v>35</v>
      </c>
      <c r="D43" s="32">
        <v>42</v>
      </c>
      <c r="E43" s="32">
        <v>43</v>
      </c>
      <c r="F43" s="35">
        <f>SUM(B43:E43)</f>
        <v>157</v>
      </c>
      <c r="G43"/>
      <c r="H43" s="70" t="s">
        <v>70</v>
      </c>
      <c r="I43" s="32">
        <v>38</v>
      </c>
      <c r="J43" s="32">
        <v>45</v>
      </c>
      <c r="K43" s="32">
        <v>45</v>
      </c>
      <c r="L43" s="32">
        <v>39</v>
      </c>
      <c r="M43" s="35">
        <f>SUM(I43:L43)</f>
        <v>167</v>
      </c>
      <c r="N43"/>
      <c r="O43" s="43"/>
      <c r="P43" s="43"/>
      <c r="Q43" s="43"/>
      <c r="R43" s="43"/>
      <c r="S43" s="43"/>
      <c r="T43" s="43"/>
    </row>
    <row r="44" spans="1:20" ht="15.75" customHeight="1" x14ac:dyDescent="0.3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 s="43"/>
      <c r="P44" s="43"/>
      <c r="Q44" s="43"/>
      <c r="R44" s="43"/>
      <c r="S44" s="43"/>
      <c r="T44" s="43"/>
    </row>
    <row r="45" spans="1:20" ht="15.75" customHeight="1" x14ac:dyDescent="0.3">
      <c r="H45" s="72" t="s">
        <v>7</v>
      </c>
      <c r="I45" s="13" t="s">
        <v>296</v>
      </c>
      <c r="J45" s="13" t="s">
        <v>297</v>
      </c>
      <c r="K45" s="13" t="s">
        <v>298</v>
      </c>
      <c r="L45" s="13" t="s">
        <v>299</v>
      </c>
      <c r="M45" s="13" t="s">
        <v>14</v>
      </c>
      <c r="N45" s="14" t="s">
        <v>300</v>
      </c>
    </row>
    <row r="46" spans="1:20" ht="15.75" customHeight="1" x14ac:dyDescent="0.3">
      <c r="B46" s="9" t="s">
        <v>310</v>
      </c>
      <c r="H46" s="79" t="s">
        <v>309</v>
      </c>
      <c r="I46" s="67">
        <v>7</v>
      </c>
      <c r="J46" s="67">
        <v>7</v>
      </c>
      <c r="K46" s="67"/>
      <c r="L46" s="67"/>
      <c r="M46" s="67">
        <v>3587</v>
      </c>
      <c r="N46" s="80">
        <v>14</v>
      </c>
      <c r="O46" s="43"/>
      <c r="P46" s="43"/>
    </row>
    <row r="47" spans="1:20" ht="15.75" customHeight="1" x14ac:dyDescent="0.3">
      <c r="B47" s="81" t="s">
        <v>311</v>
      </c>
      <c r="H47" s="82" t="s">
        <v>306</v>
      </c>
      <c r="I47" s="22">
        <v>7</v>
      </c>
      <c r="J47" s="22">
        <v>6</v>
      </c>
      <c r="K47" s="22"/>
      <c r="L47" s="22">
        <v>1</v>
      </c>
      <c r="M47" s="22">
        <v>3470</v>
      </c>
      <c r="N47" s="49">
        <v>12</v>
      </c>
      <c r="O47" s="43"/>
      <c r="P47" s="43"/>
    </row>
    <row r="48" spans="1:20" ht="15.75" customHeight="1" x14ac:dyDescent="0.3">
      <c r="B48" s="9" t="s">
        <v>303</v>
      </c>
      <c r="H48" s="82" t="s">
        <v>304</v>
      </c>
      <c r="I48" s="22">
        <v>7</v>
      </c>
      <c r="J48" s="22">
        <v>3</v>
      </c>
      <c r="K48" s="22"/>
      <c r="L48" s="22">
        <v>4</v>
      </c>
      <c r="M48" s="22">
        <v>3409</v>
      </c>
      <c r="N48" s="49">
        <v>6</v>
      </c>
      <c r="O48" s="43"/>
      <c r="P48" s="43"/>
    </row>
    <row r="49" spans="1:16" ht="15.75" customHeight="1" x14ac:dyDescent="0.3">
      <c r="H49" s="82" t="s">
        <v>308</v>
      </c>
      <c r="I49" s="22">
        <v>7</v>
      </c>
      <c r="J49" s="22">
        <v>3</v>
      </c>
      <c r="K49" s="22"/>
      <c r="L49" s="22">
        <v>4</v>
      </c>
      <c r="M49" s="22">
        <v>3359</v>
      </c>
      <c r="N49" s="49">
        <v>6</v>
      </c>
      <c r="O49" s="43"/>
      <c r="P49" s="43"/>
    </row>
    <row r="50" spans="1:16" ht="15.75" customHeight="1" x14ac:dyDescent="0.3">
      <c r="H50" s="82" t="s">
        <v>305</v>
      </c>
      <c r="I50" s="22">
        <v>7</v>
      </c>
      <c r="J50" s="22">
        <v>2</v>
      </c>
      <c r="K50" s="22"/>
      <c r="L50" s="22">
        <v>5</v>
      </c>
      <c r="M50" s="22">
        <v>3286</v>
      </c>
      <c r="N50" s="49">
        <v>4</v>
      </c>
      <c r="O50" s="43"/>
      <c r="P50" s="43"/>
    </row>
    <row r="51" spans="1:16" ht="15.75" customHeight="1" x14ac:dyDescent="0.3">
      <c r="H51" s="83" t="s">
        <v>307</v>
      </c>
      <c r="I51" s="32">
        <v>7</v>
      </c>
      <c r="J51" s="32"/>
      <c r="K51" s="32"/>
      <c r="L51" s="32">
        <v>7</v>
      </c>
      <c r="M51" s="32">
        <v>3294</v>
      </c>
      <c r="N51" s="52">
        <v>0</v>
      </c>
      <c r="O51" s="43"/>
      <c r="P51" s="43"/>
    </row>
    <row r="52" spans="1:16" ht="15.75" customHeight="1" x14ac:dyDescent="0.3"/>
    <row r="53" spans="1:16" ht="15.75" customHeight="1" x14ac:dyDescent="0.3">
      <c r="A53" s="10" t="s">
        <v>165</v>
      </c>
      <c r="E53" s="36"/>
      <c r="G53" s="84" t="s">
        <v>166</v>
      </c>
    </row>
    <row r="54" spans="1:16" ht="15.75" customHeight="1" x14ac:dyDescent="0.3">
      <c r="A54" s="10" t="s">
        <v>167</v>
      </c>
    </row>
    <row r="55" spans="1:16" ht="15.75" customHeight="1" x14ac:dyDescent="0.3"/>
    <row r="56" spans="1:16" ht="15.75" customHeight="1" x14ac:dyDescent="0.3"/>
    <row r="57" spans="1:16" ht="15.75" customHeight="1" x14ac:dyDescent="0.3"/>
    <row r="58" spans="1:16" ht="15.75" customHeight="1" x14ac:dyDescent="0.3"/>
    <row r="59" spans="1:16" ht="15.75" customHeight="1" x14ac:dyDescent="0.3"/>
    <row r="60" spans="1:16" ht="15.75" customHeight="1" x14ac:dyDescent="0.3"/>
    <row r="61" spans="1:16" ht="15.75" customHeight="1" x14ac:dyDescent="0.3"/>
    <row r="62" spans="1:16" ht="15.75" customHeight="1" x14ac:dyDescent="0.3"/>
    <row r="63" spans="1:16" ht="15.75" customHeight="1" x14ac:dyDescent="0.3"/>
    <row r="64" spans="1:16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</sheetData>
  <mergeCells count="1">
    <mergeCell ref="I2:N2"/>
  </mergeCells>
  <hyperlinks>
    <hyperlink ref="A2" location="'Index'!A3" tooltip="Go to the Index sheet" display="á" xr:uid="{8CD906B1-41B1-42DF-8DB6-09824FF90613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83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C8BF5-A39E-4330-A877-42810DDFE726}">
  <sheetPr codeName="Sheet60">
    <tabColor theme="4" tint="-0.499984740745262"/>
    <pageSetUpPr fitToPage="1"/>
  </sheetPr>
  <dimension ref="A1:Y71"/>
  <sheetViews>
    <sheetView showGridLines="0" zoomScaleNormal="100" workbookViewId="0">
      <selection activeCell="A2" sqref="A2"/>
    </sheetView>
  </sheetViews>
  <sheetFormatPr defaultColWidth="11.7109375" defaultRowHeight="15.75" x14ac:dyDescent="0.3"/>
  <cols>
    <col min="1" max="1" width="2.7109375" style="156" customWidth="1"/>
    <col min="2" max="3" width="20.7109375" style="156" customWidth="1"/>
    <col min="4" max="7" width="5" style="156" customWidth="1"/>
    <col min="8" max="8" width="1.7109375" style="156" customWidth="1"/>
    <col min="9" max="9" width="2.7109375" style="156" customWidth="1"/>
    <col min="10" max="11" width="20.7109375" style="156" customWidth="1"/>
    <col min="12" max="15" width="5" style="156" customWidth="1"/>
    <col min="16" max="25" width="11.7109375" style="156"/>
  </cols>
  <sheetData>
    <row r="1" spans="1:25" ht="18" x14ac:dyDescent="0.35">
      <c r="A1" s="155"/>
      <c r="B1" s="155" t="s">
        <v>641</v>
      </c>
      <c r="C1" s="155"/>
      <c r="D1" s="3"/>
      <c r="E1" s="3"/>
      <c r="F1" s="3" t="s">
        <v>277</v>
      </c>
      <c r="G1" s="3"/>
      <c r="H1" s="3"/>
      <c r="I1" s="4" t="s">
        <v>632</v>
      </c>
      <c r="J1" s="155"/>
      <c r="K1" s="3"/>
      <c r="L1" s="4"/>
      <c r="M1" s="155"/>
      <c r="N1" s="3"/>
      <c r="O1" s="3"/>
      <c r="P1" s="3"/>
      <c r="Q1" s="3"/>
      <c r="R1" s="3"/>
      <c r="S1" s="3"/>
      <c r="T1" s="3"/>
      <c r="U1" s="3"/>
      <c r="V1" s="3"/>
      <c r="W1" s="3"/>
      <c r="X1" s="155"/>
      <c r="Y1" s="155"/>
    </row>
    <row r="2" spans="1:25" ht="20.100000000000001" customHeight="1" x14ac:dyDescent="0.35">
      <c r="B2" s="5" t="s">
        <v>2</v>
      </c>
      <c r="C2" s="42" t="s">
        <v>3</v>
      </c>
      <c r="D2" s="42"/>
      <c r="E2" s="42"/>
      <c r="F2" s="42"/>
      <c r="G2" s="42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</row>
    <row r="3" spans="1:25" ht="15.75" customHeight="1" x14ac:dyDescent="0.3">
      <c r="A3" s="157"/>
      <c r="B3" s="157" t="s">
        <v>4</v>
      </c>
      <c r="C3" s="158" t="s">
        <v>650</v>
      </c>
      <c r="D3" s="158"/>
      <c r="E3" s="158" t="s">
        <v>651</v>
      </c>
      <c r="F3" s="157"/>
      <c r="G3" s="157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11">
        <v>1</v>
      </c>
      <c r="B4" s="159" t="s">
        <v>10</v>
      </c>
      <c r="C4" s="159" t="s">
        <v>11</v>
      </c>
      <c r="D4" s="160" t="s">
        <v>12</v>
      </c>
      <c r="E4" s="160" t="s">
        <v>13</v>
      </c>
      <c r="F4" s="160" t="s">
        <v>14</v>
      </c>
      <c r="G4" s="161" t="s">
        <v>15</v>
      </c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44">
        <v>4</v>
      </c>
      <c r="B5" s="45" t="s">
        <v>495</v>
      </c>
      <c r="C5" s="45" t="s">
        <v>69</v>
      </c>
      <c r="D5" s="17">
        <v>90</v>
      </c>
      <c r="E5" s="163">
        <v>5</v>
      </c>
      <c r="F5" s="17">
        <v>632</v>
      </c>
      <c r="G5" s="46">
        <v>38</v>
      </c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164">
        <v>1</v>
      </c>
      <c r="B6" s="165" t="s">
        <v>68</v>
      </c>
      <c r="C6" s="165" t="s">
        <v>69</v>
      </c>
      <c r="D6" s="167">
        <v>93</v>
      </c>
      <c r="E6" s="167">
        <v>6</v>
      </c>
      <c r="F6" s="24">
        <v>621</v>
      </c>
      <c r="G6" s="25">
        <v>34</v>
      </c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47">
        <v>2</v>
      </c>
      <c r="B7" s="48" t="s">
        <v>94</v>
      </c>
      <c r="C7" s="48" t="s">
        <v>69</v>
      </c>
      <c r="D7" s="22">
        <v>86</v>
      </c>
      <c r="E7" s="167">
        <v>4</v>
      </c>
      <c r="F7" s="22">
        <v>612</v>
      </c>
      <c r="G7" s="49">
        <v>32</v>
      </c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164">
        <v>5</v>
      </c>
      <c r="B8" s="48" t="s">
        <v>645</v>
      </c>
      <c r="C8" s="48" t="s">
        <v>41</v>
      </c>
      <c r="D8" s="22">
        <v>79</v>
      </c>
      <c r="E8" s="167">
        <v>3</v>
      </c>
      <c r="F8" s="22">
        <v>580</v>
      </c>
      <c r="G8" s="49">
        <v>21</v>
      </c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164">
        <v>3</v>
      </c>
      <c r="B9" s="48" t="s">
        <v>646</v>
      </c>
      <c r="C9" s="48" t="s">
        <v>41</v>
      </c>
      <c r="D9" s="22">
        <v>71</v>
      </c>
      <c r="E9" s="167">
        <v>2</v>
      </c>
      <c r="F9" s="22">
        <v>568</v>
      </c>
      <c r="G9" s="49">
        <v>17</v>
      </c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ht="15.75" customHeight="1" x14ac:dyDescent="0.3">
      <c r="A10" s="50">
        <v>6</v>
      </c>
      <c r="B10" s="51" t="s">
        <v>201</v>
      </c>
      <c r="C10" s="51" t="s">
        <v>56</v>
      </c>
      <c r="D10" s="32">
        <v>70</v>
      </c>
      <c r="E10" s="174">
        <v>1</v>
      </c>
      <c r="F10" s="32">
        <v>516</v>
      </c>
      <c r="G10" s="52">
        <v>7</v>
      </c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ht="15.75" customHeight="1" x14ac:dyDescent="0.3">
      <c r="A11" s="43"/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ht="15.75" customHeight="1" x14ac:dyDescent="0.3">
      <c r="A12" s="43"/>
      <c r="B12" s="176" t="s">
        <v>539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ht="15.75" customHeight="1" x14ac:dyDescent="0.35">
      <c r="A13" s="43"/>
      <c r="B13" s="177" t="s">
        <v>540</v>
      </c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ht="15.75" customHeight="1" x14ac:dyDescent="0.3">
      <c r="A14" s="43"/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ht="15.75" customHeight="1" x14ac:dyDescent="0.3">
      <c r="A15" s="43"/>
      <c r="B15" s="10" t="s">
        <v>276</v>
      </c>
      <c r="C15" s="10"/>
      <c r="D15" s="10"/>
      <c r="E15" s="10"/>
      <c r="F15" s="40" t="s">
        <v>166</v>
      </c>
      <c r="G15" s="10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ht="15.75" customHeight="1" x14ac:dyDescent="0.3">
      <c r="A16" s="43"/>
      <c r="B16" s="10" t="s">
        <v>167</v>
      </c>
      <c r="C16" s="10"/>
      <c r="D16" s="10"/>
      <c r="E16" s="10"/>
      <c r="F16" s="10"/>
      <c r="G16" s="10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ht="15.75" customHeight="1" x14ac:dyDescent="0.3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ht="15.75" customHeight="1" x14ac:dyDescent="0.3">
      <c r="A18" s="43"/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ht="15.75" customHeight="1" x14ac:dyDescent="0.3">
      <c r="A19" s="43"/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ht="15.75" customHeight="1" x14ac:dyDescent="0.3">
      <c r="A20" s="43"/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ht="15.75" customHeight="1" x14ac:dyDescent="0.3">
      <c r="A21" s="43"/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ht="15.75" customHeight="1" x14ac:dyDescent="0.3">
      <c r="A22" s="43"/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ht="15.75" customHeight="1" x14ac:dyDescent="0.3">
      <c r="A23" s="43"/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ht="15.75" customHeight="1" x14ac:dyDescent="0.3">
      <c r="A24" s="43"/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ht="15.75" customHeight="1" x14ac:dyDescent="0.3"/>
    <row r="26" spans="1:25" ht="15.75" customHeight="1" x14ac:dyDescent="0.3"/>
    <row r="27" spans="1:25" ht="15.75" customHeight="1" x14ac:dyDescent="0.3"/>
    <row r="28" spans="1:25" ht="15.75" customHeight="1" x14ac:dyDescent="0.3"/>
    <row r="29" spans="1:25" ht="15.75" customHeight="1" x14ac:dyDescent="0.3"/>
    <row r="30" spans="1:25" ht="15.75" customHeight="1" x14ac:dyDescent="0.3"/>
    <row r="31" spans="1:25" ht="15.75" customHeight="1" x14ac:dyDescent="0.3"/>
    <row r="32" spans="1:25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</sheetData>
  <sheetProtection selectLockedCells="1" selectUnlockedCells="1"/>
  <mergeCells count="1">
    <mergeCell ref="C2:G2"/>
  </mergeCells>
  <hyperlinks>
    <hyperlink ref="B2" location="'Index'!A3" tooltip="Go to the Index sheet" display="á" xr:uid="{819A2CC7-6A7F-4B0E-B78A-2068785058E8}"/>
  </hyperlinks>
  <printOptions horizontalCentered="1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6AAD39-E685-48ED-9B19-3113F796C5F0}">
  <sheetPr codeName="Sheet61">
    <tabColor theme="4" tint="-0.499984740745262"/>
    <pageSetUpPr fitToPage="1"/>
  </sheetPr>
  <dimension ref="A1:Y111"/>
  <sheetViews>
    <sheetView showGridLines="0" zoomScaleNormal="100" workbookViewId="0">
      <selection activeCell="A2" sqref="A2"/>
    </sheetView>
  </sheetViews>
  <sheetFormatPr defaultColWidth="11.7109375" defaultRowHeight="15.75" x14ac:dyDescent="0.3"/>
  <cols>
    <col min="1" max="1" width="2.7109375" style="156" customWidth="1"/>
    <col min="2" max="3" width="20.7109375" style="156" customWidth="1"/>
    <col min="4" max="7" width="5" style="156" customWidth="1"/>
    <col min="8" max="8" width="1.7109375" style="156" customWidth="1"/>
    <col min="9" max="9" width="2.7109375" style="156" customWidth="1"/>
    <col min="10" max="11" width="20.7109375" style="156" customWidth="1"/>
    <col min="12" max="15" width="5" style="156" customWidth="1"/>
    <col min="16" max="25" width="11.7109375" style="156"/>
  </cols>
  <sheetData>
    <row r="1" spans="1:25" ht="18" x14ac:dyDescent="0.35">
      <c r="A1" s="155"/>
      <c r="B1" s="155" t="s">
        <v>652</v>
      </c>
      <c r="C1" s="155"/>
      <c r="D1" s="3"/>
      <c r="E1" s="3"/>
      <c r="F1" s="3"/>
      <c r="G1" s="3"/>
      <c r="H1" s="3"/>
      <c r="I1" s="4" t="s">
        <v>632</v>
      </c>
      <c r="J1" s="155"/>
      <c r="K1" s="3"/>
      <c r="L1" s="4"/>
      <c r="M1" s="155"/>
      <c r="N1" s="3"/>
      <c r="O1" s="3"/>
      <c r="P1" s="3"/>
      <c r="Q1" s="3"/>
      <c r="R1" s="3"/>
      <c r="S1" s="3"/>
      <c r="T1" s="3"/>
      <c r="U1" s="3"/>
      <c r="V1" s="3"/>
      <c r="W1" s="3"/>
      <c r="X1" s="155"/>
      <c r="Y1" s="155"/>
    </row>
    <row r="2" spans="1:25" ht="20.100000000000001" customHeight="1" x14ac:dyDescent="0.3">
      <c r="B2" s="5" t="s">
        <v>2</v>
      </c>
      <c r="C2" s="90" t="s">
        <v>3</v>
      </c>
      <c r="D2" s="90"/>
      <c r="E2" s="90"/>
      <c r="F2" s="90"/>
      <c r="G2" s="90"/>
    </row>
    <row r="3" spans="1:25" ht="15.75" customHeight="1" x14ac:dyDescent="0.3">
      <c r="A3" s="157"/>
      <c r="B3" s="157" t="s">
        <v>4</v>
      </c>
      <c r="C3" s="158" t="s">
        <v>653</v>
      </c>
      <c r="D3" s="158"/>
      <c r="E3" s="158" t="s">
        <v>654</v>
      </c>
      <c r="F3" s="157"/>
      <c r="G3" s="157"/>
      <c r="H3" s="157"/>
      <c r="Q3" s="157"/>
      <c r="R3" s="157"/>
      <c r="S3" s="157"/>
      <c r="T3" s="157"/>
      <c r="U3" s="157"/>
      <c r="V3" s="157"/>
      <c r="W3" s="157"/>
      <c r="X3" s="157"/>
      <c r="Y3" s="157"/>
    </row>
    <row r="4" spans="1:25" ht="15.75" customHeight="1" x14ac:dyDescent="0.3">
      <c r="A4" s="11">
        <v>1</v>
      </c>
      <c r="B4" s="159" t="s">
        <v>10</v>
      </c>
      <c r="C4" s="159" t="s">
        <v>11</v>
      </c>
      <c r="D4" s="160" t="s">
        <v>12</v>
      </c>
      <c r="E4" s="160" t="s">
        <v>13</v>
      </c>
      <c r="F4" s="160" t="s">
        <v>14</v>
      </c>
      <c r="G4" s="161" t="s">
        <v>15</v>
      </c>
    </row>
    <row r="5" spans="1:25" ht="15.75" customHeight="1" x14ac:dyDescent="0.3">
      <c r="A5" s="162">
        <v>7</v>
      </c>
      <c r="B5" s="178" t="s">
        <v>655</v>
      </c>
      <c r="C5" s="178" t="s">
        <v>529</v>
      </c>
      <c r="D5" s="17">
        <v>78</v>
      </c>
      <c r="E5" s="163">
        <v>6</v>
      </c>
      <c r="F5" s="163">
        <v>586</v>
      </c>
      <c r="G5" s="172">
        <v>60</v>
      </c>
    </row>
    <row r="6" spans="1:25" ht="15.75" customHeight="1" x14ac:dyDescent="0.3">
      <c r="A6" s="164">
        <v>8</v>
      </c>
      <c r="B6" s="165" t="s">
        <v>656</v>
      </c>
      <c r="C6" s="165" t="s">
        <v>550</v>
      </c>
      <c r="D6" s="22">
        <v>82</v>
      </c>
      <c r="E6" s="166">
        <v>8</v>
      </c>
      <c r="F6" s="167">
        <v>575</v>
      </c>
      <c r="G6" s="168">
        <v>55</v>
      </c>
    </row>
    <row r="7" spans="1:25" ht="15.75" customHeight="1" x14ac:dyDescent="0.3">
      <c r="A7" s="164">
        <v>1</v>
      </c>
      <c r="B7" s="165" t="s">
        <v>638</v>
      </c>
      <c r="C7" s="165" t="s">
        <v>41</v>
      </c>
      <c r="D7" s="22">
        <v>86</v>
      </c>
      <c r="E7" s="166">
        <v>9</v>
      </c>
      <c r="F7" s="24">
        <v>566</v>
      </c>
      <c r="G7" s="25">
        <v>52</v>
      </c>
      <c r="H7" s="10"/>
      <c r="I7" s="10"/>
      <c r="J7" s="91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X7" s="10"/>
      <c r="Y7" s="10"/>
    </row>
    <row r="8" spans="1:25" ht="15.75" customHeight="1" x14ac:dyDescent="0.3">
      <c r="A8" s="164">
        <v>6</v>
      </c>
      <c r="B8" s="27" t="s">
        <v>190</v>
      </c>
      <c r="C8" s="27" t="s">
        <v>156</v>
      </c>
      <c r="D8" s="22">
        <v>77</v>
      </c>
      <c r="E8" s="166">
        <v>4</v>
      </c>
      <c r="F8" s="167">
        <v>564</v>
      </c>
      <c r="G8" s="168">
        <v>45</v>
      </c>
      <c r="H8" s="10"/>
      <c r="I8" s="10"/>
      <c r="J8" s="10"/>
      <c r="K8" s="36"/>
      <c r="L8" s="10"/>
      <c r="M8" s="10"/>
      <c r="N8" s="10"/>
      <c r="O8" s="10"/>
      <c r="P8" s="10"/>
      <c r="Q8" s="10"/>
      <c r="R8" s="10"/>
      <c r="S8" s="10"/>
      <c r="T8" s="10"/>
      <c r="U8" s="10"/>
      <c r="X8" s="10"/>
      <c r="Y8" s="10"/>
    </row>
    <row r="9" spans="1:25" ht="15.75" customHeight="1" x14ac:dyDescent="0.3">
      <c r="A9" s="164">
        <v>2</v>
      </c>
      <c r="B9" s="165" t="s">
        <v>657</v>
      </c>
      <c r="C9" s="165" t="s">
        <v>272</v>
      </c>
      <c r="D9" s="22">
        <v>82</v>
      </c>
      <c r="E9" s="166">
        <v>8</v>
      </c>
      <c r="F9" s="167">
        <v>549</v>
      </c>
      <c r="G9" s="168">
        <v>44</v>
      </c>
    </row>
    <row r="10" spans="1:25" ht="15.75" customHeight="1" x14ac:dyDescent="0.3">
      <c r="A10" s="164">
        <v>4</v>
      </c>
      <c r="B10" s="27" t="s">
        <v>658</v>
      </c>
      <c r="C10" s="27" t="s">
        <v>156</v>
      </c>
      <c r="D10" s="22">
        <v>78</v>
      </c>
      <c r="E10" s="166">
        <v>6</v>
      </c>
      <c r="F10" s="28">
        <v>543</v>
      </c>
      <c r="G10" s="29">
        <v>42</v>
      </c>
    </row>
    <row r="11" spans="1:25" ht="15.75" customHeight="1" x14ac:dyDescent="0.3">
      <c r="A11" s="164">
        <v>5</v>
      </c>
      <c r="B11" s="27" t="s">
        <v>659</v>
      </c>
      <c r="C11" s="27" t="s">
        <v>272</v>
      </c>
      <c r="D11" s="22">
        <v>87</v>
      </c>
      <c r="E11" s="166">
        <v>10</v>
      </c>
      <c r="F11" s="167">
        <v>543</v>
      </c>
      <c r="G11" s="168">
        <v>42</v>
      </c>
    </row>
    <row r="12" spans="1:25" ht="15.75" customHeight="1" x14ac:dyDescent="0.3">
      <c r="A12" s="164">
        <v>9</v>
      </c>
      <c r="B12" s="165" t="s">
        <v>649</v>
      </c>
      <c r="C12" s="165" t="s">
        <v>585</v>
      </c>
      <c r="D12" s="22">
        <v>77</v>
      </c>
      <c r="E12" s="166">
        <v>4</v>
      </c>
      <c r="F12" s="167">
        <v>494</v>
      </c>
      <c r="G12" s="168">
        <v>27</v>
      </c>
      <c r="V12" s="10"/>
      <c r="W12" s="10"/>
    </row>
    <row r="13" spans="1:25" ht="15.75" customHeight="1" x14ac:dyDescent="0.3">
      <c r="A13" s="164">
        <v>10</v>
      </c>
      <c r="B13" s="165" t="s">
        <v>201</v>
      </c>
      <c r="C13" s="165" t="s">
        <v>56</v>
      </c>
      <c r="D13" s="22" t="s">
        <v>79</v>
      </c>
      <c r="E13" s="166">
        <v>0</v>
      </c>
      <c r="F13" s="167">
        <v>265</v>
      </c>
      <c r="G13" s="168">
        <v>15</v>
      </c>
    </row>
    <row r="14" spans="1:25" ht="15.75" customHeight="1" x14ac:dyDescent="0.3">
      <c r="A14" s="169">
        <v>3</v>
      </c>
      <c r="B14" s="31" t="s">
        <v>660</v>
      </c>
      <c r="C14" s="31" t="s">
        <v>585</v>
      </c>
      <c r="D14" s="32">
        <v>58</v>
      </c>
      <c r="E14" s="170">
        <v>2</v>
      </c>
      <c r="F14" s="34">
        <v>375</v>
      </c>
      <c r="G14" s="35">
        <v>12</v>
      </c>
      <c r="V14" s="10"/>
      <c r="W14" s="10"/>
    </row>
    <row r="15" spans="1:25" ht="15.75" customHeight="1" x14ac:dyDescent="0.3"/>
    <row r="16" spans="1:25" ht="15.75" customHeight="1" x14ac:dyDescent="0.3">
      <c r="B16" s="157" t="s">
        <v>539</v>
      </c>
    </row>
    <row r="17" spans="2:7" ht="15.75" customHeight="1" x14ac:dyDescent="0.35">
      <c r="B17" s="171" t="s">
        <v>540</v>
      </c>
    </row>
    <row r="18" spans="2:7" ht="15.75" customHeight="1" x14ac:dyDescent="0.3"/>
    <row r="19" spans="2:7" ht="15.75" customHeight="1" x14ac:dyDescent="0.3">
      <c r="B19" s="10" t="s">
        <v>640</v>
      </c>
      <c r="C19" s="10"/>
      <c r="D19" s="10"/>
      <c r="E19" s="10"/>
      <c r="F19" s="40" t="s">
        <v>166</v>
      </c>
      <c r="G19" s="10"/>
    </row>
    <row r="20" spans="2:7" ht="15.75" customHeight="1" x14ac:dyDescent="0.3">
      <c r="B20" s="10" t="s">
        <v>167</v>
      </c>
      <c r="C20" s="10"/>
      <c r="D20" s="10"/>
      <c r="E20" s="10"/>
      <c r="F20" s="10"/>
      <c r="G20" s="10"/>
    </row>
    <row r="21" spans="2:7" ht="15.75" customHeight="1" x14ac:dyDescent="0.3"/>
    <row r="22" spans="2:7" ht="15.75" customHeight="1" x14ac:dyDescent="0.3"/>
    <row r="23" spans="2:7" ht="15.75" customHeight="1" x14ac:dyDescent="0.3"/>
    <row r="24" spans="2:7" ht="15.75" customHeight="1" x14ac:dyDescent="0.3"/>
    <row r="25" spans="2:7" ht="15.75" customHeight="1" x14ac:dyDescent="0.3"/>
    <row r="26" spans="2:7" ht="15.75" customHeight="1" x14ac:dyDescent="0.3"/>
    <row r="27" spans="2:7" ht="15.75" customHeight="1" x14ac:dyDescent="0.3"/>
    <row r="28" spans="2:7" ht="15.75" customHeight="1" x14ac:dyDescent="0.3"/>
    <row r="29" spans="2:7" ht="15.75" customHeight="1" x14ac:dyDescent="0.3"/>
    <row r="30" spans="2:7" ht="15.75" customHeight="1" x14ac:dyDescent="0.3"/>
    <row r="31" spans="2:7" ht="15.75" customHeight="1" x14ac:dyDescent="0.3"/>
    <row r="32" spans="2:7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</sheetData>
  <mergeCells count="1">
    <mergeCell ref="C2:G2"/>
  </mergeCells>
  <hyperlinks>
    <hyperlink ref="B2" location="'Index'!A3" tooltip="Go to the Index sheet" display="á" xr:uid="{AE181E48-ECE1-46D1-AA2C-39F22A53C95E}"/>
  </hyperlinks>
  <printOptions horizontalCentered="1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63BD93-BA34-458D-A31A-ED7687440425}">
  <sheetPr codeName="Sheet62">
    <tabColor theme="4" tint="-0.499984740745262"/>
    <pageSetUpPr fitToPage="1"/>
  </sheetPr>
  <dimension ref="A1:Y111"/>
  <sheetViews>
    <sheetView showGridLines="0" zoomScaleNormal="100" workbookViewId="0">
      <selection activeCell="A2" sqref="A2"/>
    </sheetView>
  </sheetViews>
  <sheetFormatPr defaultColWidth="11.7109375" defaultRowHeight="15.75" x14ac:dyDescent="0.3"/>
  <cols>
    <col min="1" max="1" width="2.7109375" style="156" customWidth="1"/>
    <col min="2" max="3" width="20.7109375" style="156" customWidth="1"/>
    <col min="4" max="7" width="5" style="156" customWidth="1"/>
    <col min="8" max="8" width="1.7109375" style="156" customWidth="1"/>
    <col min="9" max="9" width="2.7109375" style="156" customWidth="1"/>
    <col min="10" max="11" width="20.7109375" style="156" customWidth="1"/>
    <col min="12" max="15" width="5" style="156" customWidth="1"/>
    <col min="16" max="25" width="11.7109375" style="156"/>
  </cols>
  <sheetData>
    <row r="1" spans="1:25" ht="18" x14ac:dyDescent="0.35">
      <c r="A1" s="155"/>
      <c r="B1" s="155" t="s">
        <v>652</v>
      </c>
      <c r="C1" s="155"/>
      <c r="D1" s="3"/>
      <c r="E1" s="3"/>
      <c r="F1" s="3" t="s">
        <v>277</v>
      </c>
      <c r="G1" s="3"/>
      <c r="H1" s="3"/>
      <c r="I1" s="4" t="s">
        <v>632</v>
      </c>
      <c r="J1" s="155"/>
      <c r="K1" s="3"/>
      <c r="L1" s="4"/>
      <c r="M1" s="155"/>
      <c r="N1" s="3"/>
      <c r="O1" s="3"/>
      <c r="P1" s="3"/>
      <c r="Q1" s="3"/>
      <c r="R1" s="3"/>
      <c r="S1" s="3"/>
      <c r="T1" s="3"/>
      <c r="U1" s="3"/>
      <c r="V1" s="3"/>
      <c r="W1" s="3"/>
      <c r="X1" s="155"/>
      <c r="Y1" s="155"/>
    </row>
    <row r="2" spans="1:25" ht="20.100000000000001" customHeight="1" x14ac:dyDescent="0.35">
      <c r="B2" s="5" t="s">
        <v>2</v>
      </c>
      <c r="C2" s="42" t="s">
        <v>3</v>
      </c>
      <c r="D2" s="42"/>
      <c r="E2" s="42"/>
      <c r="F2" s="42"/>
      <c r="G2" s="42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</row>
    <row r="3" spans="1:25" ht="15.75" customHeight="1" x14ac:dyDescent="0.3">
      <c r="A3" s="157"/>
      <c r="B3" s="157" t="s">
        <v>4</v>
      </c>
      <c r="C3" s="158" t="s">
        <v>661</v>
      </c>
      <c r="D3" s="158"/>
      <c r="E3" s="158" t="s">
        <v>662</v>
      </c>
      <c r="F3" s="157"/>
      <c r="G3" s="157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11">
        <v>1</v>
      </c>
      <c r="B4" s="159" t="s">
        <v>10</v>
      </c>
      <c r="C4" s="159" t="s">
        <v>11</v>
      </c>
      <c r="D4" s="160" t="s">
        <v>12</v>
      </c>
      <c r="E4" s="160" t="s">
        <v>13</v>
      </c>
      <c r="F4" s="160" t="s">
        <v>14</v>
      </c>
      <c r="G4" s="161" t="s">
        <v>15</v>
      </c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44">
        <v>4</v>
      </c>
      <c r="B5" s="45" t="s">
        <v>656</v>
      </c>
      <c r="C5" s="45" t="s">
        <v>550</v>
      </c>
      <c r="D5" s="17">
        <v>82</v>
      </c>
      <c r="E5" s="163">
        <v>4</v>
      </c>
      <c r="F5" s="17">
        <v>575</v>
      </c>
      <c r="G5" s="46">
        <v>28</v>
      </c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164">
        <v>1</v>
      </c>
      <c r="B6" s="165" t="s">
        <v>638</v>
      </c>
      <c r="C6" s="165" t="s">
        <v>41</v>
      </c>
      <c r="D6" s="167">
        <v>86</v>
      </c>
      <c r="E6" s="167">
        <v>5</v>
      </c>
      <c r="F6" s="24">
        <v>566</v>
      </c>
      <c r="G6" s="25">
        <v>26</v>
      </c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164">
        <v>3</v>
      </c>
      <c r="B7" s="48" t="s">
        <v>190</v>
      </c>
      <c r="C7" s="48" t="s">
        <v>156</v>
      </c>
      <c r="D7" s="22">
        <v>77</v>
      </c>
      <c r="E7" s="167">
        <v>2</v>
      </c>
      <c r="F7" s="22">
        <v>564</v>
      </c>
      <c r="G7" s="49">
        <v>23</v>
      </c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47">
        <v>2</v>
      </c>
      <c r="B8" s="48" t="s">
        <v>658</v>
      </c>
      <c r="C8" s="48" t="s">
        <v>156</v>
      </c>
      <c r="D8" s="22">
        <v>78</v>
      </c>
      <c r="E8" s="167">
        <v>3</v>
      </c>
      <c r="F8" s="22">
        <v>543</v>
      </c>
      <c r="G8" s="49">
        <v>21</v>
      </c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169">
        <v>5</v>
      </c>
      <c r="B9" s="51" t="s">
        <v>201</v>
      </c>
      <c r="C9" s="51" t="s">
        <v>56</v>
      </c>
      <c r="D9" s="32" t="s">
        <v>79</v>
      </c>
      <c r="E9" s="174">
        <v>0</v>
      </c>
      <c r="F9" s="32">
        <v>265</v>
      </c>
      <c r="G9" s="52">
        <v>7</v>
      </c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ht="15.75" customHeight="1" x14ac:dyDescent="0.3">
      <c r="A10" s="43"/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ht="15.75" customHeight="1" x14ac:dyDescent="0.3">
      <c r="A11" s="43"/>
      <c r="B11" s="176" t="s">
        <v>539</v>
      </c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ht="15.75" customHeight="1" x14ac:dyDescent="0.35">
      <c r="A12" s="43"/>
      <c r="B12" s="177" t="s">
        <v>540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ht="15.75" customHeight="1" x14ac:dyDescent="0.3">
      <c r="A13" s="43"/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ht="15.75" customHeight="1" x14ac:dyDescent="0.3">
      <c r="A14" s="43"/>
      <c r="B14" s="10" t="s">
        <v>276</v>
      </c>
      <c r="C14" s="10"/>
      <c r="D14" s="10"/>
      <c r="E14" s="10"/>
      <c r="F14" s="40" t="s">
        <v>166</v>
      </c>
      <c r="G14" s="10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ht="15.75" customHeight="1" x14ac:dyDescent="0.3">
      <c r="A15" s="43"/>
      <c r="B15" s="10" t="s">
        <v>167</v>
      </c>
      <c r="C15" s="10"/>
      <c r="D15" s="10"/>
      <c r="E15" s="10"/>
      <c r="F15" s="10"/>
      <c r="G15" s="10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ht="15.75" customHeight="1" x14ac:dyDescent="0.3">
      <c r="A16" s="43"/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ht="15.75" customHeight="1" x14ac:dyDescent="0.3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ht="15.75" customHeight="1" x14ac:dyDescent="0.3">
      <c r="A18" s="43"/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ht="15.75" customHeight="1" x14ac:dyDescent="0.3">
      <c r="A19" s="43"/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ht="15.75" customHeight="1" x14ac:dyDescent="0.3">
      <c r="A20" s="43"/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ht="15.75" customHeight="1" x14ac:dyDescent="0.3">
      <c r="A21" s="43"/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ht="15.75" customHeight="1" x14ac:dyDescent="0.3">
      <c r="A22" s="43"/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ht="15.75" customHeight="1" x14ac:dyDescent="0.3">
      <c r="A23" s="43"/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ht="15.75" customHeight="1" x14ac:dyDescent="0.3">
      <c r="A24" s="43"/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ht="15.75" customHeight="1" x14ac:dyDescent="0.3"/>
    <row r="26" spans="1:25" ht="15.75" customHeight="1" x14ac:dyDescent="0.3"/>
    <row r="27" spans="1:25" ht="15.75" customHeight="1" x14ac:dyDescent="0.3"/>
    <row r="28" spans="1:25" ht="15.75" customHeight="1" x14ac:dyDescent="0.3"/>
    <row r="29" spans="1:25" ht="15.75" customHeight="1" x14ac:dyDescent="0.3"/>
    <row r="30" spans="1:25" ht="15.75" customHeight="1" x14ac:dyDescent="0.3"/>
    <row r="31" spans="1:25" ht="15.75" customHeight="1" x14ac:dyDescent="0.3"/>
    <row r="32" spans="1:25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</sheetData>
  <sheetProtection selectLockedCells="1" selectUnlockedCells="1"/>
  <mergeCells count="1">
    <mergeCell ref="C2:G2"/>
  </mergeCells>
  <hyperlinks>
    <hyperlink ref="B2" location="'Index'!A3" tooltip="Go to the Index sheet" display="á" xr:uid="{C8FDB9E4-3DAC-4A13-8F9C-4E93E2A1392A}"/>
  </hyperlinks>
  <printOptions horizontalCentered="1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B7DA4-559B-4A9A-A77F-B2A21A63B4B3}">
  <sheetPr codeName="Sheet63">
    <tabColor rgb="FF7030A0"/>
    <pageSetUpPr fitToPage="1"/>
  </sheetPr>
  <dimension ref="A1:Y192"/>
  <sheetViews>
    <sheetView showGridLines="0" zoomScaleNormal="100" zoomScalePageLayoutView="15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11" width="5" style="10" customWidth="1"/>
    <col min="12" max="12" width="1.7109375" style="10" customWidth="1"/>
    <col min="13" max="13" width="2.7109375" style="10" customWidth="1"/>
    <col min="14" max="15" width="20.7109375" style="10" customWidth="1"/>
    <col min="16" max="22" width="5" style="10" customWidth="1"/>
    <col min="23" max="25" width="4.140625" style="10" customWidth="1"/>
    <col min="26" max="27" width="4.140625" customWidth="1"/>
  </cols>
  <sheetData>
    <row r="1" spans="1:25" ht="18" x14ac:dyDescent="0.35">
      <c r="A1" s="86"/>
      <c r="B1" s="2" t="s">
        <v>663</v>
      </c>
      <c r="C1" s="2"/>
      <c r="D1" s="3"/>
      <c r="E1" s="3"/>
      <c r="F1" s="3"/>
      <c r="G1" s="3"/>
      <c r="H1" s="3"/>
      <c r="I1" s="4" t="s">
        <v>664</v>
      </c>
      <c r="J1" s="2"/>
      <c r="K1" s="3"/>
      <c r="L1" s="4"/>
      <c r="M1" s="2"/>
      <c r="N1" s="2"/>
      <c r="O1" s="3"/>
      <c r="P1" s="3"/>
      <c r="Q1" s="3"/>
      <c r="R1" s="3"/>
      <c r="S1" s="3"/>
      <c r="T1" s="3"/>
      <c r="U1" s="3"/>
      <c r="V1" s="3"/>
      <c r="W1" s="3"/>
      <c r="X1" s="3"/>
      <c r="Y1" s="2"/>
    </row>
    <row r="2" spans="1:25" ht="20.100000000000001" customHeight="1" x14ac:dyDescent="0.35">
      <c r="B2" s="5" t="s">
        <v>2</v>
      </c>
      <c r="C2" s="59"/>
      <c r="F2" s="7" t="s">
        <v>3</v>
      </c>
      <c r="G2" s="7"/>
      <c r="H2" s="7"/>
      <c r="I2" s="7"/>
      <c r="J2" s="7"/>
      <c r="K2" s="7"/>
    </row>
    <row r="3" spans="1:25" ht="15.75" customHeight="1" x14ac:dyDescent="0.3">
      <c r="A3" s="1"/>
      <c r="B3" s="8" t="s">
        <v>4</v>
      </c>
      <c r="C3" s="9" t="s">
        <v>665</v>
      </c>
      <c r="D3" s="9"/>
      <c r="E3" s="9" t="s">
        <v>666</v>
      </c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25" ht="15.75" customHeight="1" x14ac:dyDescent="0.3">
      <c r="A4" s="11">
        <v>4</v>
      </c>
      <c r="B4" s="12" t="s">
        <v>10</v>
      </c>
      <c r="C4" s="87" t="s">
        <v>11</v>
      </c>
      <c r="D4" s="63"/>
      <c r="E4" s="63"/>
      <c r="F4" s="63"/>
      <c r="G4" s="88"/>
      <c r="H4" s="13" t="s">
        <v>12</v>
      </c>
      <c r="I4" s="13" t="s">
        <v>13</v>
      </c>
      <c r="J4" s="13" t="s">
        <v>14</v>
      </c>
      <c r="K4" s="14" t="s">
        <v>15</v>
      </c>
    </row>
    <row r="5" spans="1:25" ht="15.75" customHeight="1" x14ac:dyDescent="0.3">
      <c r="A5" s="15">
        <v>3</v>
      </c>
      <c r="B5" s="16" t="s">
        <v>35</v>
      </c>
      <c r="C5" s="16" t="s">
        <v>36</v>
      </c>
      <c r="D5" s="18">
        <v>44</v>
      </c>
      <c r="E5" s="18">
        <v>44</v>
      </c>
      <c r="F5" s="18">
        <v>45</v>
      </c>
      <c r="G5" s="18">
        <v>45</v>
      </c>
      <c r="H5" s="18">
        <f t="shared" ref="H5:H12" si="0">SUM(D5:G5)</f>
        <v>178</v>
      </c>
      <c r="I5" s="18">
        <v>8</v>
      </c>
      <c r="J5" s="18">
        <v>1228</v>
      </c>
      <c r="K5" s="19">
        <v>53</v>
      </c>
    </row>
    <row r="6" spans="1:25" ht="15.75" customHeight="1" x14ac:dyDescent="0.3">
      <c r="A6" s="20">
        <v>7</v>
      </c>
      <c r="B6" s="27" t="s">
        <v>42</v>
      </c>
      <c r="C6" s="27" t="s">
        <v>43</v>
      </c>
      <c r="D6" s="28">
        <v>41</v>
      </c>
      <c r="E6" s="28">
        <v>38</v>
      </c>
      <c r="F6" s="28">
        <v>40</v>
      </c>
      <c r="G6" s="28">
        <v>43</v>
      </c>
      <c r="H6" s="28">
        <f t="shared" si="0"/>
        <v>162</v>
      </c>
      <c r="I6" s="23">
        <v>5</v>
      </c>
      <c r="J6" s="28">
        <v>1216</v>
      </c>
      <c r="K6" s="29">
        <v>50</v>
      </c>
    </row>
    <row r="7" spans="1:25" ht="15.75" customHeight="1" x14ac:dyDescent="0.3">
      <c r="A7" s="20">
        <v>4</v>
      </c>
      <c r="B7" s="27" t="s">
        <v>667</v>
      </c>
      <c r="C7" s="27" t="s">
        <v>78</v>
      </c>
      <c r="D7" s="28">
        <v>42</v>
      </c>
      <c r="E7" s="28">
        <v>43</v>
      </c>
      <c r="F7" s="28">
        <v>44</v>
      </c>
      <c r="G7" s="28">
        <v>41</v>
      </c>
      <c r="H7" s="28">
        <f t="shared" si="0"/>
        <v>170</v>
      </c>
      <c r="I7" s="23">
        <v>7</v>
      </c>
      <c r="J7" s="28">
        <v>1168</v>
      </c>
      <c r="K7" s="29">
        <v>44</v>
      </c>
    </row>
    <row r="8" spans="1:25" ht="15.75" customHeight="1" x14ac:dyDescent="0.3">
      <c r="A8" s="20">
        <v>1</v>
      </c>
      <c r="B8" s="27" t="s">
        <v>668</v>
      </c>
      <c r="C8" s="27" t="s">
        <v>43</v>
      </c>
      <c r="D8" s="28">
        <v>42</v>
      </c>
      <c r="E8" s="28">
        <v>41</v>
      </c>
      <c r="F8" s="28">
        <v>42</v>
      </c>
      <c r="G8" s="28">
        <v>42</v>
      </c>
      <c r="H8" s="28">
        <f t="shared" si="0"/>
        <v>167</v>
      </c>
      <c r="I8" s="23">
        <v>6</v>
      </c>
      <c r="J8" s="24">
        <v>1098</v>
      </c>
      <c r="K8" s="25">
        <v>32</v>
      </c>
    </row>
    <row r="9" spans="1:25" ht="15.75" customHeight="1" x14ac:dyDescent="0.3">
      <c r="A9" s="20">
        <v>8</v>
      </c>
      <c r="B9" s="27" t="s">
        <v>669</v>
      </c>
      <c r="C9" s="27" t="s">
        <v>267</v>
      </c>
      <c r="D9" s="28">
        <v>29</v>
      </c>
      <c r="E9" s="28">
        <v>44</v>
      </c>
      <c r="F9" s="28">
        <v>44</v>
      </c>
      <c r="G9" s="28">
        <v>37</v>
      </c>
      <c r="H9" s="28">
        <f t="shared" si="0"/>
        <v>154</v>
      </c>
      <c r="I9" s="23">
        <v>3</v>
      </c>
      <c r="J9" s="28">
        <v>1094</v>
      </c>
      <c r="K9" s="29">
        <v>28</v>
      </c>
    </row>
    <row r="10" spans="1:25" ht="15.75" customHeight="1" x14ac:dyDescent="0.3">
      <c r="A10" s="20">
        <v>6</v>
      </c>
      <c r="B10" s="27" t="s">
        <v>214</v>
      </c>
      <c r="C10" s="27" t="s">
        <v>36</v>
      </c>
      <c r="D10" s="28">
        <v>37</v>
      </c>
      <c r="E10" s="28">
        <v>36</v>
      </c>
      <c r="F10" s="28">
        <v>30</v>
      </c>
      <c r="G10" s="28">
        <v>39</v>
      </c>
      <c r="H10" s="28">
        <f t="shared" si="0"/>
        <v>142</v>
      </c>
      <c r="I10" s="23">
        <v>1</v>
      </c>
      <c r="J10" s="28">
        <v>1008</v>
      </c>
      <c r="K10" s="29">
        <v>16</v>
      </c>
    </row>
    <row r="11" spans="1:25" ht="15.75" customHeight="1" x14ac:dyDescent="0.3">
      <c r="A11" s="20">
        <v>2</v>
      </c>
      <c r="B11" s="27" t="s">
        <v>218</v>
      </c>
      <c r="C11" s="27" t="s">
        <v>36</v>
      </c>
      <c r="D11" s="28">
        <v>33</v>
      </c>
      <c r="E11" s="28">
        <v>39</v>
      </c>
      <c r="F11" s="28">
        <v>40</v>
      </c>
      <c r="G11" s="28">
        <v>43</v>
      </c>
      <c r="H11" s="28">
        <f t="shared" si="0"/>
        <v>155</v>
      </c>
      <c r="I11" s="23">
        <v>4</v>
      </c>
      <c r="J11" s="28">
        <v>986</v>
      </c>
      <c r="K11" s="29">
        <v>16</v>
      </c>
    </row>
    <row r="12" spans="1:25" ht="15.75" customHeight="1" x14ac:dyDescent="0.3">
      <c r="A12" s="30">
        <v>5</v>
      </c>
      <c r="B12" s="31" t="s">
        <v>254</v>
      </c>
      <c r="C12" s="31" t="s">
        <v>78</v>
      </c>
      <c r="D12" s="34">
        <v>35</v>
      </c>
      <c r="E12" s="34">
        <v>39</v>
      </c>
      <c r="F12" s="34">
        <v>38</v>
      </c>
      <c r="G12" s="34">
        <v>41</v>
      </c>
      <c r="H12" s="34">
        <f t="shared" si="0"/>
        <v>153</v>
      </c>
      <c r="I12" s="33">
        <v>2</v>
      </c>
      <c r="J12" s="34">
        <v>1003</v>
      </c>
      <c r="K12" s="35">
        <v>14</v>
      </c>
    </row>
    <row r="13" spans="1:25" ht="15.75" customHeight="1" x14ac:dyDescent="0.3">
      <c r="A13" s="10"/>
    </row>
    <row r="14" spans="1:25" ht="15.75" customHeight="1" x14ac:dyDescent="0.35">
      <c r="A14" s="10"/>
      <c r="B14" s="95" t="s">
        <v>670</v>
      </c>
    </row>
    <row r="15" spans="1:25" ht="15.75" customHeight="1" x14ac:dyDescent="0.3">
      <c r="A15" s="10"/>
    </row>
    <row r="16" spans="1:25" ht="15.75" customHeight="1" x14ac:dyDescent="0.3">
      <c r="A16" s="10"/>
      <c r="B16" s="10" t="s">
        <v>375</v>
      </c>
      <c r="F16" s="40" t="s">
        <v>166</v>
      </c>
    </row>
    <row r="17" spans="1:13" ht="15.75" customHeight="1" x14ac:dyDescent="0.3">
      <c r="A17" s="10"/>
      <c r="B17" s="10" t="s">
        <v>167</v>
      </c>
      <c r="M17" s="179" t="s">
        <v>671</v>
      </c>
    </row>
    <row r="18" spans="1:13" ht="15.75" customHeight="1" x14ac:dyDescent="0.3">
      <c r="A18" s="10"/>
    </row>
    <row r="19" spans="1:13" ht="15.75" customHeight="1" x14ac:dyDescent="0.3">
      <c r="A19" s="10"/>
    </row>
    <row r="20" spans="1:13" ht="15.75" customHeight="1" x14ac:dyDescent="0.3">
      <c r="A20" s="10"/>
    </row>
    <row r="21" spans="1:13" ht="15.75" customHeight="1" x14ac:dyDescent="0.3">
      <c r="A21" s="10"/>
    </row>
    <row r="22" spans="1:13" ht="15.75" customHeight="1" x14ac:dyDescent="0.3">
      <c r="A22" s="10"/>
    </row>
    <row r="23" spans="1:13" ht="15.75" customHeight="1" x14ac:dyDescent="0.3">
      <c r="A23" s="10"/>
    </row>
    <row r="24" spans="1:13" ht="15.75" customHeight="1" x14ac:dyDescent="0.3">
      <c r="A24" s="10"/>
    </row>
    <row r="25" spans="1:13" ht="15.75" customHeight="1" x14ac:dyDescent="0.3">
      <c r="A25" s="10"/>
    </row>
    <row r="26" spans="1:13" ht="15.75" customHeight="1" x14ac:dyDescent="0.3">
      <c r="A26" s="10"/>
    </row>
    <row r="27" spans="1:13" ht="15.75" customHeight="1" x14ac:dyDescent="0.3">
      <c r="A27" s="10"/>
    </row>
    <row r="28" spans="1:13" ht="15.75" customHeight="1" x14ac:dyDescent="0.3">
      <c r="A28" s="10"/>
    </row>
    <row r="29" spans="1:13" ht="15.75" customHeight="1" x14ac:dyDescent="0.3">
      <c r="A29" s="10"/>
    </row>
    <row r="30" spans="1:13" ht="15.75" customHeight="1" x14ac:dyDescent="0.3">
      <c r="A30" s="10"/>
    </row>
    <row r="31" spans="1:13" ht="15.75" customHeight="1" x14ac:dyDescent="0.3">
      <c r="A31" s="10"/>
    </row>
    <row r="32" spans="1:13" ht="15.75" customHeight="1" x14ac:dyDescent="0.3">
      <c r="A32" s="10"/>
    </row>
    <row r="33" spans="1:1" ht="15.75" customHeight="1" x14ac:dyDescent="0.3">
      <c r="A33" s="10"/>
    </row>
    <row r="34" spans="1:1" ht="15.75" customHeight="1" x14ac:dyDescent="0.3">
      <c r="A34" s="10"/>
    </row>
    <row r="35" spans="1:1" ht="15.75" customHeight="1" x14ac:dyDescent="0.3">
      <c r="A35" s="10"/>
    </row>
    <row r="36" spans="1:1" ht="15.75" customHeight="1" x14ac:dyDescent="0.3">
      <c r="A36" s="10"/>
    </row>
    <row r="37" spans="1:1" ht="15.75" customHeight="1" x14ac:dyDescent="0.3">
      <c r="A37" s="10"/>
    </row>
    <row r="38" spans="1:1" ht="15.75" customHeight="1" x14ac:dyDescent="0.3">
      <c r="A38" s="10"/>
    </row>
    <row r="39" spans="1:1" ht="15.75" customHeight="1" x14ac:dyDescent="0.3">
      <c r="A39" s="10"/>
    </row>
    <row r="40" spans="1:1" ht="15.75" customHeight="1" x14ac:dyDescent="0.3">
      <c r="A40" s="10"/>
    </row>
    <row r="41" spans="1:1" ht="15.75" customHeight="1" x14ac:dyDescent="0.3">
      <c r="A41" s="10"/>
    </row>
    <row r="42" spans="1:1" ht="15.75" customHeight="1" x14ac:dyDescent="0.3">
      <c r="A42" s="10"/>
    </row>
    <row r="43" spans="1:1" ht="15.75" customHeight="1" x14ac:dyDescent="0.3">
      <c r="A43" s="10"/>
    </row>
    <row r="44" spans="1:1" ht="15.75" customHeight="1" x14ac:dyDescent="0.3">
      <c r="A44" s="10"/>
    </row>
    <row r="45" spans="1:1" ht="15.75" customHeight="1" x14ac:dyDescent="0.3">
      <c r="A45" s="10"/>
    </row>
    <row r="46" spans="1:1" ht="15.75" customHeight="1" x14ac:dyDescent="0.3">
      <c r="A46" s="10"/>
    </row>
    <row r="47" spans="1:1" ht="15.75" customHeight="1" x14ac:dyDescent="0.3">
      <c r="A47" s="10"/>
    </row>
    <row r="48" spans="1:1" ht="15.75" customHeight="1" x14ac:dyDescent="0.3">
      <c r="A48" s="10"/>
    </row>
    <row r="49" spans="1:1" ht="15.75" customHeight="1" x14ac:dyDescent="0.3">
      <c r="A49" s="10"/>
    </row>
    <row r="50" spans="1:1" ht="15.75" customHeight="1" x14ac:dyDescent="0.3">
      <c r="A50" s="10"/>
    </row>
    <row r="51" spans="1:1" ht="15.75" customHeight="1" x14ac:dyDescent="0.3">
      <c r="A51" s="10"/>
    </row>
    <row r="52" spans="1:1" ht="15.75" customHeight="1" x14ac:dyDescent="0.3">
      <c r="A52" s="10"/>
    </row>
    <row r="53" spans="1:1" ht="15.75" customHeight="1" x14ac:dyDescent="0.3">
      <c r="A53" s="10"/>
    </row>
    <row r="54" spans="1:1" ht="15.75" customHeight="1" x14ac:dyDescent="0.3">
      <c r="A54" s="10"/>
    </row>
    <row r="55" spans="1:1" ht="15.75" customHeight="1" x14ac:dyDescent="0.3">
      <c r="A55" s="10"/>
    </row>
    <row r="56" spans="1:1" ht="15.75" customHeight="1" x14ac:dyDescent="0.3">
      <c r="A56" s="10"/>
    </row>
    <row r="57" spans="1:1" ht="15.75" customHeight="1" x14ac:dyDescent="0.3">
      <c r="A57" s="10"/>
    </row>
    <row r="58" spans="1:1" ht="15.75" customHeight="1" x14ac:dyDescent="0.3">
      <c r="A58" s="10"/>
    </row>
    <row r="59" spans="1:1" ht="15.75" customHeight="1" x14ac:dyDescent="0.3">
      <c r="A59" s="10"/>
    </row>
    <row r="60" spans="1:1" ht="15.75" customHeight="1" x14ac:dyDescent="0.3">
      <c r="A60" s="10"/>
    </row>
    <row r="61" spans="1:1" ht="15.75" customHeight="1" x14ac:dyDescent="0.3">
      <c r="A61" s="10"/>
    </row>
    <row r="62" spans="1:1" ht="15.75" customHeight="1" x14ac:dyDescent="0.3">
      <c r="A62" s="10"/>
    </row>
    <row r="63" spans="1:1" ht="15.75" customHeight="1" x14ac:dyDescent="0.3">
      <c r="A63" s="10"/>
    </row>
    <row r="64" spans="1:1" ht="15.75" customHeight="1" x14ac:dyDescent="0.3">
      <c r="A64" s="10"/>
    </row>
    <row r="65" spans="1:1" ht="15.75" customHeight="1" x14ac:dyDescent="0.3">
      <c r="A65" s="10"/>
    </row>
    <row r="66" spans="1:1" ht="15.75" customHeight="1" x14ac:dyDescent="0.3">
      <c r="A66" s="10"/>
    </row>
    <row r="67" spans="1:1" ht="15.75" customHeight="1" x14ac:dyDescent="0.3">
      <c r="A67" s="10"/>
    </row>
    <row r="68" spans="1:1" ht="15.75" customHeight="1" x14ac:dyDescent="0.3">
      <c r="A68" s="10"/>
    </row>
    <row r="69" spans="1:1" ht="15.75" customHeight="1" x14ac:dyDescent="0.3">
      <c r="A69" s="10"/>
    </row>
    <row r="70" spans="1:1" ht="15.75" customHeight="1" x14ac:dyDescent="0.3">
      <c r="A70" s="10"/>
    </row>
    <row r="71" spans="1:1" ht="15.75" customHeight="1" x14ac:dyDescent="0.3">
      <c r="A71" s="10"/>
    </row>
    <row r="72" spans="1:1" ht="15.75" customHeight="1" x14ac:dyDescent="0.3">
      <c r="A72" s="10"/>
    </row>
    <row r="73" spans="1:1" ht="15.75" customHeight="1" x14ac:dyDescent="0.3">
      <c r="A73" s="10"/>
    </row>
    <row r="74" spans="1:1" ht="15.75" customHeight="1" x14ac:dyDescent="0.3">
      <c r="A74" s="10"/>
    </row>
    <row r="75" spans="1:1" ht="15.75" customHeight="1" x14ac:dyDescent="0.3">
      <c r="A75" s="10"/>
    </row>
    <row r="76" spans="1:1" ht="15.75" customHeight="1" x14ac:dyDescent="0.3">
      <c r="A76" s="10"/>
    </row>
    <row r="77" spans="1:1" ht="15.75" customHeight="1" x14ac:dyDescent="0.3">
      <c r="A77" s="10"/>
    </row>
    <row r="78" spans="1:1" ht="15.75" customHeight="1" x14ac:dyDescent="0.3">
      <c r="A78" s="10"/>
    </row>
    <row r="79" spans="1:1" ht="15.75" customHeight="1" x14ac:dyDescent="0.3">
      <c r="A79" s="10"/>
    </row>
    <row r="80" spans="1:1" ht="15.75" customHeight="1" x14ac:dyDescent="0.3">
      <c r="A80" s="10"/>
    </row>
    <row r="81" spans="1:1" ht="15.75" customHeight="1" x14ac:dyDescent="0.3">
      <c r="A81" s="10"/>
    </row>
    <row r="82" spans="1:1" ht="15.75" customHeight="1" x14ac:dyDescent="0.3">
      <c r="A82" s="10"/>
    </row>
    <row r="83" spans="1:1" ht="15.75" customHeight="1" x14ac:dyDescent="0.3">
      <c r="A83" s="10"/>
    </row>
    <row r="84" spans="1:1" ht="15.75" customHeight="1" x14ac:dyDescent="0.3">
      <c r="A84" s="10"/>
    </row>
    <row r="85" spans="1:1" ht="15.75" customHeight="1" x14ac:dyDescent="0.3">
      <c r="A85" s="10"/>
    </row>
    <row r="86" spans="1:1" ht="15.75" customHeight="1" x14ac:dyDescent="0.3">
      <c r="A86" s="10"/>
    </row>
    <row r="87" spans="1:1" ht="15.75" customHeight="1" x14ac:dyDescent="0.3">
      <c r="A87" s="10"/>
    </row>
    <row r="88" spans="1:1" ht="15.75" customHeight="1" x14ac:dyDescent="0.3">
      <c r="A88" s="10"/>
    </row>
    <row r="89" spans="1:1" ht="15.75" customHeight="1" x14ac:dyDescent="0.3">
      <c r="A89" s="10"/>
    </row>
    <row r="90" spans="1:1" ht="15.75" customHeight="1" x14ac:dyDescent="0.3">
      <c r="A90" s="10"/>
    </row>
    <row r="91" spans="1:1" ht="15.75" customHeight="1" x14ac:dyDescent="0.3">
      <c r="A91" s="10"/>
    </row>
    <row r="92" spans="1:1" ht="15.75" customHeight="1" x14ac:dyDescent="0.3">
      <c r="A92" s="10"/>
    </row>
    <row r="93" spans="1:1" ht="15.75" customHeight="1" x14ac:dyDescent="0.3">
      <c r="A93" s="10"/>
    </row>
    <row r="94" spans="1:1" ht="15.75" customHeight="1" x14ac:dyDescent="0.3">
      <c r="A94" s="10"/>
    </row>
    <row r="95" spans="1:1" ht="15.75" customHeight="1" x14ac:dyDescent="0.3">
      <c r="A95" s="10"/>
    </row>
    <row r="96" spans="1:1" ht="15.75" customHeight="1" x14ac:dyDescent="0.3">
      <c r="A96" s="10"/>
    </row>
    <row r="97" spans="1:1" ht="15.75" customHeight="1" x14ac:dyDescent="0.3">
      <c r="A97" s="10"/>
    </row>
    <row r="98" spans="1:1" ht="15.75" customHeight="1" x14ac:dyDescent="0.3">
      <c r="A98" s="10"/>
    </row>
    <row r="99" spans="1:1" ht="15.75" customHeight="1" x14ac:dyDescent="0.3">
      <c r="A99" s="10"/>
    </row>
    <row r="100" spans="1:1" ht="15.75" customHeight="1" x14ac:dyDescent="0.3">
      <c r="A100" s="10"/>
    </row>
    <row r="101" spans="1:1" ht="15.75" customHeight="1" x14ac:dyDescent="0.3">
      <c r="A101" s="10"/>
    </row>
    <row r="102" spans="1:1" ht="15.75" customHeight="1" x14ac:dyDescent="0.3">
      <c r="A102" s="10"/>
    </row>
    <row r="103" spans="1:1" ht="15.75" customHeight="1" x14ac:dyDescent="0.3">
      <c r="A103" s="10"/>
    </row>
    <row r="104" spans="1:1" ht="15.75" customHeight="1" x14ac:dyDescent="0.3">
      <c r="A104" s="10"/>
    </row>
    <row r="105" spans="1:1" ht="15.75" customHeight="1" x14ac:dyDescent="0.3">
      <c r="A105" s="10"/>
    </row>
    <row r="106" spans="1:1" ht="15.75" customHeight="1" x14ac:dyDescent="0.3">
      <c r="A106" s="10"/>
    </row>
    <row r="107" spans="1:1" ht="15.75" customHeight="1" x14ac:dyDescent="0.3">
      <c r="A107" s="10"/>
    </row>
    <row r="108" spans="1:1" ht="15.75" customHeight="1" x14ac:dyDescent="0.3">
      <c r="A108" s="10"/>
    </row>
    <row r="109" spans="1:1" ht="15.75" customHeight="1" x14ac:dyDescent="0.3">
      <c r="A109" s="10"/>
    </row>
    <row r="110" spans="1:1" ht="15.75" customHeight="1" x14ac:dyDescent="0.3">
      <c r="A110" s="10"/>
    </row>
    <row r="111" spans="1:1" ht="15.75" customHeight="1" x14ac:dyDescent="0.3">
      <c r="A111" s="10"/>
    </row>
    <row r="112" spans="1:1" ht="15.75" customHeight="1" x14ac:dyDescent="0.3">
      <c r="A112" s="10"/>
    </row>
    <row r="113" spans="1:1" ht="15.75" customHeight="1" x14ac:dyDescent="0.3">
      <c r="A113" s="10"/>
    </row>
    <row r="114" spans="1:1" ht="15.75" customHeight="1" x14ac:dyDescent="0.3">
      <c r="A114" s="10"/>
    </row>
    <row r="115" spans="1:1" ht="15.75" customHeight="1" x14ac:dyDescent="0.3">
      <c r="A115" s="10"/>
    </row>
    <row r="116" spans="1:1" ht="15.75" customHeight="1" x14ac:dyDescent="0.3">
      <c r="A116" s="10"/>
    </row>
    <row r="117" spans="1:1" ht="15.75" customHeight="1" x14ac:dyDescent="0.3">
      <c r="A117" s="10"/>
    </row>
    <row r="118" spans="1:1" ht="15.75" customHeight="1" x14ac:dyDescent="0.3">
      <c r="A118" s="10"/>
    </row>
    <row r="119" spans="1:1" ht="15.75" customHeight="1" x14ac:dyDescent="0.3">
      <c r="A119" s="10"/>
    </row>
    <row r="120" spans="1:1" ht="15.75" customHeight="1" x14ac:dyDescent="0.3">
      <c r="A120" s="10"/>
    </row>
    <row r="121" spans="1:1" ht="15.75" customHeight="1" x14ac:dyDescent="0.3">
      <c r="A121" s="10"/>
    </row>
    <row r="122" spans="1:1" ht="15.75" customHeight="1" x14ac:dyDescent="0.3">
      <c r="A122" s="10"/>
    </row>
    <row r="123" spans="1:1" ht="15.75" customHeight="1" x14ac:dyDescent="0.3">
      <c r="A123" s="10"/>
    </row>
    <row r="124" spans="1:1" ht="15.75" customHeight="1" x14ac:dyDescent="0.3">
      <c r="A124" s="10"/>
    </row>
    <row r="125" spans="1:1" ht="15.75" customHeight="1" x14ac:dyDescent="0.3">
      <c r="A125" s="10"/>
    </row>
    <row r="126" spans="1:1" ht="15.75" customHeight="1" x14ac:dyDescent="0.3">
      <c r="A126" s="10"/>
    </row>
    <row r="127" spans="1:1" ht="15.75" customHeight="1" x14ac:dyDescent="0.3">
      <c r="A127" s="10"/>
    </row>
    <row r="128" spans="1:1" ht="15.75" customHeight="1" x14ac:dyDescent="0.3">
      <c r="A128" s="10"/>
    </row>
    <row r="129" spans="1:1" ht="15.75" customHeight="1" x14ac:dyDescent="0.3">
      <c r="A129" s="10"/>
    </row>
    <row r="130" spans="1:1" ht="15.75" customHeight="1" x14ac:dyDescent="0.3">
      <c r="A130" s="10"/>
    </row>
    <row r="131" spans="1:1" ht="15.75" customHeight="1" x14ac:dyDescent="0.3">
      <c r="A131" s="10"/>
    </row>
    <row r="132" spans="1:1" ht="15.75" customHeight="1" x14ac:dyDescent="0.3">
      <c r="A132" s="10"/>
    </row>
    <row r="133" spans="1:1" ht="15.75" customHeight="1" x14ac:dyDescent="0.3">
      <c r="A133" s="10"/>
    </row>
    <row r="134" spans="1:1" ht="15.75" customHeight="1" x14ac:dyDescent="0.3">
      <c r="A134" s="10"/>
    </row>
    <row r="135" spans="1:1" ht="15.75" customHeight="1" x14ac:dyDescent="0.3">
      <c r="A135" s="10"/>
    </row>
    <row r="136" spans="1:1" ht="15.75" customHeight="1" x14ac:dyDescent="0.3">
      <c r="A136" s="10"/>
    </row>
    <row r="137" spans="1:1" ht="15.75" customHeight="1" x14ac:dyDescent="0.3">
      <c r="A137" s="10"/>
    </row>
    <row r="138" spans="1:1" ht="15.75" customHeight="1" x14ac:dyDescent="0.3">
      <c r="A138" s="10"/>
    </row>
    <row r="139" spans="1:1" ht="15.75" customHeight="1" x14ac:dyDescent="0.3">
      <c r="A139" s="10"/>
    </row>
    <row r="140" spans="1:1" ht="15.75" customHeight="1" x14ac:dyDescent="0.3">
      <c r="A140" s="10"/>
    </row>
    <row r="141" spans="1:1" ht="15.75" customHeight="1" x14ac:dyDescent="0.3">
      <c r="A141" s="10"/>
    </row>
    <row r="142" spans="1:1" ht="15.75" customHeight="1" x14ac:dyDescent="0.3">
      <c r="A142" s="10"/>
    </row>
    <row r="143" spans="1:1" ht="15.75" customHeight="1" x14ac:dyDescent="0.3">
      <c r="A143" s="10"/>
    </row>
    <row r="144" spans="1:1" ht="15.75" customHeight="1" x14ac:dyDescent="0.3">
      <c r="A144" s="10"/>
    </row>
    <row r="145" spans="1:1" ht="15.75" customHeight="1" x14ac:dyDescent="0.3">
      <c r="A145" s="10"/>
    </row>
    <row r="146" spans="1:1" ht="15.75" customHeight="1" x14ac:dyDescent="0.3">
      <c r="A146" s="10"/>
    </row>
    <row r="147" spans="1:1" ht="15.75" customHeight="1" x14ac:dyDescent="0.3">
      <c r="A147" s="10"/>
    </row>
    <row r="148" spans="1:1" ht="15.75" customHeight="1" x14ac:dyDescent="0.3">
      <c r="A148" s="10"/>
    </row>
    <row r="149" spans="1:1" ht="15.75" customHeight="1" x14ac:dyDescent="0.3">
      <c r="A149" s="10"/>
    </row>
    <row r="150" spans="1:1" ht="15.75" customHeight="1" x14ac:dyDescent="0.3">
      <c r="A150" s="10"/>
    </row>
    <row r="151" spans="1:1" ht="15.75" customHeight="1" x14ac:dyDescent="0.3">
      <c r="A151" s="10"/>
    </row>
    <row r="152" spans="1:1" ht="15.75" customHeight="1" x14ac:dyDescent="0.3">
      <c r="A152" s="10"/>
    </row>
    <row r="153" spans="1:1" ht="15.75" customHeight="1" x14ac:dyDescent="0.3">
      <c r="A153" s="10"/>
    </row>
    <row r="154" spans="1:1" ht="15.75" customHeight="1" x14ac:dyDescent="0.3">
      <c r="A154" s="10"/>
    </row>
    <row r="155" spans="1:1" ht="15.75" customHeight="1" x14ac:dyDescent="0.3">
      <c r="A155" s="10"/>
    </row>
    <row r="156" spans="1:1" ht="15.75" customHeight="1" x14ac:dyDescent="0.3">
      <c r="A156" s="10"/>
    </row>
    <row r="157" spans="1:1" ht="15.75" customHeight="1" x14ac:dyDescent="0.3">
      <c r="A157" s="10"/>
    </row>
    <row r="158" spans="1:1" ht="15.75" customHeight="1" x14ac:dyDescent="0.3">
      <c r="A158" s="10"/>
    </row>
    <row r="159" spans="1:1" ht="15.75" customHeight="1" x14ac:dyDescent="0.3">
      <c r="A159" s="10"/>
    </row>
    <row r="160" spans="1:1" ht="15.75" customHeight="1" x14ac:dyDescent="0.3">
      <c r="A160" s="10"/>
    </row>
    <row r="161" spans="1:1" ht="15.75" customHeight="1" x14ac:dyDescent="0.3">
      <c r="A161" s="10"/>
    </row>
    <row r="162" spans="1:1" ht="15.75" customHeight="1" x14ac:dyDescent="0.3">
      <c r="A162" s="10"/>
    </row>
    <row r="163" spans="1:1" ht="15.75" customHeight="1" x14ac:dyDescent="0.3">
      <c r="A163" s="10"/>
    </row>
    <row r="164" spans="1:1" ht="15.75" customHeight="1" x14ac:dyDescent="0.3">
      <c r="A164" s="10"/>
    </row>
    <row r="165" spans="1:1" ht="15.75" customHeight="1" x14ac:dyDescent="0.3">
      <c r="A165" s="10"/>
    </row>
    <row r="166" spans="1:1" ht="15.75" customHeight="1" x14ac:dyDescent="0.3">
      <c r="A166" s="10"/>
    </row>
    <row r="167" spans="1:1" ht="15.75" customHeight="1" x14ac:dyDescent="0.3">
      <c r="A167" s="10"/>
    </row>
    <row r="168" spans="1:1" ht="15.75" customHeight="1" x14ac:dyDescent="0.3">
      <c r="A168" s="10"/>
    </row>
    <row r="169" spans="1:1" ht="15.75" customHeight="1" x14ac:dyDescent="0.3">
      <c r="A169" s="10"/>
    </row>
    <row r="170" spans="1:1" ht="15.75" customHeight="1" x14ac:dyDescent="0.3">
      <c r="A170" s="10"/>
    </row>
    <row r="171" spans="1:1" ht="15.75" customHeight="1" x14ac:dyDescent="0.3">
      <c r="A171" s="10"/>
    </row>
    <row r="172" spans="1:1" ht="15.75" customHeight="1" x14ac:dyDescent="0.3">
      <c r="A172" s="10"/>
    </row>
    <row r="173" spans="1:1" ht="15.75" customHeight="1" x14ac:dyDescent="0.3">
      <c r="A173" s="10"/>
    </row>
    <row r="174" spans="1:1" ht="15.75" customHeight="1" x14ac:dyDescent="0.3">
      <c r="A174" s="10"/>
    </row>
    <row r="175" spans="1:1" ht="15.75" customHeight="1" x14ac:dyDescent="0.3">
      <c r="A175" s="10"/>
    </row>
    <row r="176" spans="1:1" ht="15.75" customHeight="1" x14ac:dyDescent="0.3">
      <c r="A176" s="10"/>
    </row>
    <row r="177" spans="1:1" ht="15.75" customHeight="1" x14ac:dyDescent="0.3">
      <c r="A177" s="10"/>
    </row>
    <row r="178" spans="1:1" ht="15.75" customHeight="1" x14ac:dyDescent="0.3">
      <c r="A178" s="10"/>
    </row>
    <row r="179" spans="1:1" ht="15.75" customHeight="1" x14ac:dyDescent="0.3">
      <c r="A179" s="10"/>
    </row>
    <row r="180" spans="1:1" ht="15.75" customHeight="1" x14ac:dyDescent="0.3">
      <c r="A180" s="10"/>
    </row>
    <row r="181" spans="1:1" ht="15.75" customHeight="1" x14ac:dyDescent="0.3">
      <c r="A181" s="10"/>
    </row>
    <row r="182" spans="1:1" ht="15.75" customHeight="1" x14ac:dyDescent="0.3">
      <c r="A182" s="10"/>
    </row>
    <row r="183" spans="1:1" ht="15.75" customHeight="1" x14ac:dyDescent="0.3">
      <c r="A183" s="10"/>
    </row>
    <row r="184" spans="1:1" ht="15.75" customHeight="1" x14ac:dyDescent="0.3">
      <c r="A184" s="10"/>
    </row>
    <row r="185" spans="1:1" ht="15.75" customHeight="1" x14ac:dyDescent="0.3">
      <c r="A185" s="10"/>
    </row>
    <row r="186" spans="1:1" ht="15.75" customHeight="1" x14ac:dyDescent="0.3">
      <c r="A186" s="10"/>
    </row>
    <row r="187" spans="1:1" ht="15.75" customHeight="1" x14ac:dyDescent="0.3">
      <c r="A187" s="10"/>
    </row>
    <row r="188" spans="1:1" ht="15.75" customHeight="1" x14ac:dyDescent="0.3">
      <c r="A188" s="10"/>
    </row>
    <row r="189" spans="1:1" ht="15.75" customHeight="1" x14ac:dyDescent="0.3">
      <c r="A189" s="10"/>
    </row>
    <row r="190" spans="1:1" ht="15.75" customHeight="1" x14ac:dyDescent="0.3">
      <c r="A190" s="10"/>
    </row>
    <row r="191" spans="1:1" ht="15.75" customHeight="1" x14ac:dyDescent="0.3">
      <c r="A191" s="10"/>
    </row>
    <row r="192" spans="1:1" ht="15.75" customHeight="1" x14ac:dyDescent="0.3">
      <c r="A192" s="10"/>
    </row>
  </sheetData>
  <mergeCells count="1">
    <mergeCell ref="F2:K2"/>
  </mergeCells>
  <hyperlinks>
    <hyperlink ref="B2" location="'Index'!A3" tooltip="Go to the Index sheet" display="á" xr:uid="{A48C9180-DCAC-46E7-900A-DA22FCE02DD2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463A69-485A-4793-A0A6-FD3560CC6D06}">
  <sheetPr codeName="Sheet64">
    <tabColor theme="1" tint="0.249977111117893"/>
    <pageSetUpPr fitToPage="1"/>
  </sheetPr>
  <dimension ref="A1:Y192"/>
  <sheetViews>
    <sheetView showGridLines="0" zoomScaleNormal="100" zoomScalePageLayoutView="15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10" width="5" style="10" customWidth="1"/>
    <col min="11" max="11" width="1.7109375" style="10" customWidth="1"/>
    <col min="12" max="12" width="2.7109375" style="10" customWidth="1"/>
    <col min="13" max="14" width="20.7109375" style="10" customWidth="1"/>
    <col min="15" max="21" width="5" style="10" customWidth="1"/>
    <col min="22" max="25" width="4.140625" style="10" customWidth="1"/>
    <col min="26" max="26" width="4.140625" customWidth="1"/>
  </cols>
  <sheetData>
    <row r="1" spans="1:25" ht="18" x14ac:dyDescent="0.35">
      <c r="A1" s="86"/>
      <c r="B1" s="2" t="s">
        <v>672</v>
      </c>
      <c r="C1" s="2"/>
      <c r="D1" s="3"/>
      <c r="E1" s="3"/>
      <c r="F1" s="3"/>
      <c r="G1" s="3"/>
      <c r="H1" s="3"/>
      <c r="I1" s="4" t="s">
        <v>673</v>
      </c>
      <c r="J1" s="2"/>
      <c r="K1" s="3"/>
      <c r="L1" s="180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59"/>
      <c r="E2" s="7" t="s">
        <v>3</v>
      </c>
      <c r="F2" s="7"/>
      <c r="G2" s="7"/>
      <c r="H2" s="7"/>
      <c r="I2" s="7"/>
      <c r="J2" s="7"/>
    </row>
    <row r="3" spans="1:25" ht="15.75" customHeight="1" x14ac:dyDescent="0.3">
      <c r="A3" s="1"/>
      <c r="B3" s="8" t="s">
        <v>4</v>
      </c>
      <c r="C3" s="9" t="s">
        <v>674</v>
      </c>
      <c r="D3" s="9"/>
      <c r="E3" s="9" t="s">
        <v>675</v>
      </c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25" ht="15.75" customHeight="1" x14ac:dyDescent="0.3">
      <c r="A4" s="11">
        <v>3</v>
      </c>
      <c r="B4" s="12" t="s">
        <v>10</v>
      </c>
      <c r="C4" s="12" t="s">
        <v>11</v>
      </c>
      <c r="D4" s="13">
        <v>150</v>
      </c>
      <c r="E4" s="13">
        <v>20</v>
      </c>
      <c r="F4" s="13">
        <v>10</v>
      </c>
      <c r="G4" s="13" t="s">
        <v>12</v>
      </c>
      <c r="H4" s="13" t="s">
        <v>13</v>
      </c>
      <c r="I4" s="13" t="s">
        <v>14</v>
      </c>
      <c r="J4" s="14" t="s">
        <v>15</v>
      </c>
    </row>
    <row r="5" spans="1:25" ht="15.75" customHeight="1" x14ac:dyDescent="0.3">
      <c r="A5" s="15">
        <v>9</v>
      </c>
      <c r="B5" s="16" t="s">
        <v>676</v>
      </c>
      <c r="C5" s="16" t="s">
        <v>71</v>
      </c>
      <c r="D5" s="18">
        <v>88</v>
      </c>
      <c r="E5" s="18">
        <v>92</v>
      </c>
      <c r="F5" s="18">
        <v>90</v>
      </c>
      <c r="G5" s="18">
        <f t="shared" ref="G5:G13" si="0">SUM(D5:F5)</f>
        <v>270</v>
      </c>
      <c r="H5" s="18">
        <v>8</v>
      </c>
      <c r="I5" s="18">
        <v>1943</v>
      </c>
      <c r="J5" s="19">
        <v>61</v>
      </c>
    </row>
    <row r="6" spans="1:25" ht="15.75" customHeight="1" x14ac:dyDescent="0.3">
      <c r="A6" s="20">
        <v>2</v>
      </c>
      <c r="B6" s="27" t="s">
        <v>677</v>
      </c>
      <c r="C6" s="27" t="s">
        <v>78</v>
      </c>
      <c r="D6" s="28">
        <v>95</v>
      </c>
      <c r="E6" s="28">
        <v>88</v>
      </c>
      <c r="F6" s="28">
        <v>90</v>
      </c>
      <c r="G6" s="28">
        <f t="shared" si="0"/>
        <v>273</v>
      </c>
      <c r="H6" s="23">
        <v>9</v>
      </c>
      <c r="I6" s="28">
        <v>1870</v>
      </c>
      <c r="J6" s="29">
        <v>47</v>
      </c>
    </row>
    <row r="7" spans="1:25" ht="15.75" customHeight="1" x14ac:dyDescent="0.3">
      <c r="A7" s="20">
        <v>6</v>
      </c>
      <c r="B7" s="27" t="s">
        <v>678</v>
      </c>
      <c r="C7" s="27" t="s">
        <v>372</v>
      </c>
      <c r="D7" s="28">
        <v>0</v>
      </c>
      <c r="E7" s="28">
        <v>0</v>
      </c>
      <c r="F7" s="28">
        <v>0</v>
      </c>
      <c r="G7" s="28">
        <f t="shared" si="0"/>
        <v>0</v>
      </c>
      <c r="H7" s="23">
        <v>0</v>
      </c>
      <c r="I7" s="28">
        <v>1630</v>
      </c>
      <c r="J7" s="29">
        <v>45</v>
      </c>
    </row>
    <row r="8" spans="1:25" ht="15.75" customHeight="1" x14ac:dyDescent="0.3">
      <c r="A8" s="20">
        <v>1</v>
      </c>
      <c r="B8" s="27" t="s">
        <v>679</v>
      </c>
      <c r="C8" s="27" t="s">
        <v>596</v>
      </c>
      <c r="D8" s="28">
        <v>92</v>
      </c>
      <c r="E8" s="28">
        <v>86</v>
      </c>
      <c r="F8" s="28">
        <v>80</v>
      </c>
      <c r="G8" s="28">
        <f t="shared" si="0"/>
        <v>258</v>
      </c>
      <c r="H8" s="23">
        <v>5</v>
      </c>
      <c r="I8" s="24">
        <v>1861</v>
      </c>
      <c r="J8" s="25">
        <v>44</v>
      </c>
      <c r="K8" s="36"/>
    </row>
    <row r="9" spans="1:25" ht="15.75" customHeight="1" x14ac:dyDescent="0.3">
      <c r="A9" s="20">
        <v>8</v>
      </c>
      <c r="B9" s="27" t="s">
        <v>680</v>
      </c>
      <c r="C9" s="27" t="s">
        <v>78</v>
      </c>
      <c r="D9" s="28">
        <v>89</v>
      </c>
      <c r="E9" s="28">
        <v>89</v>
      </c>
      <c r="F9" s="28">
        <v>90</v>
      </c>
      <c r="G9" s="28">
        <f t="shared" si="0"/>
        <v>268</v>
      </c>
      <c r="H9" s="23">
        <v>7</v>
      </c>
      <c r="I9" s="28">
        <v>1848</v>
      </c>
      <c r="J9" s="29">
        <v>38</v>
      </c>
    </row>
    <row r="10" spans="1:25" ht="15.75" customHeight="1" x14ac:dyDescent="0.3">
      <c r="A10" s="20">
        <v>5</v>
      </c>
      <c r="B10" s="27" t="s">
        <v>681</v>
      </c>
      <c r="C10" s="27" t="s">
        <v>144</v>
      </c>
      <c r="D10" s="28">
        <v>87</v>
      </c>
      <c r="E10" s="28">
        <v>89</v>
      </c>
      <c r="F10" s="28">
        <v>85</v>
      </c>
      <c r="G10" s="28">
        <f t="shared" si="0"/>
        <v>261</v>
      </c>
      <c r="H10" s="23">
        <v>6</v>
      </c>
      <c r="I10" s="28">
        <v>1810</v>
      </c>
      <c r="J10" s="29">
        <v>30</v>
      </c>
    </row>
    <row r="11" spans="1:25" ht="15.75" customHeight="1" x14ac:dyDescent="0.3">
      <c r="A11" s="20">
        <v>7</v>
      </c>
      <c r="B11" s="27" t="s">
        <v>682</v>
      </c>
      <c r="C11" s="27" t="s">
        <v>683</v>
      </c>
      <c r="D11" s="28">
        <v>90</v>
      </c>
      <c r="E11" s="28">
        <v>86</v>
      </c>
      <c r="F11" s="28">
        <v>77</v>
      </c>
      <c r="G11" s="28">
        <f t="shared" si="0"/>
        <v>253</v>
      </c>
      <c r="H11" s="23">
        <v>4</v>
      </c>
      <c r="I11" s="28">
        <v>1775</v>
      </c>
      <c r="J11" s="29">
        <v>25</v>
      </c>
    </row>
    <row r="12" spans="1:25" ht="15.75" customHeight="1" x14ac:dyDescent="0.3">
      <c r="A12" s="20">
        <v>4</v>
      </c>
      <c r="B12" s="27" t="s">
        <v>684</v>
      </c>
      <c r="C12" s="27" t="s">
        <v>372</v>
      </c>
      <c r="D12" s="28" t="s">
        <v>135</v>
      </c>
      <c r="E12" s="28"/>
      <c r="F12" s="28"/>
      <c r="G12" s="28">
        <f t="shared" si="0"/>
        <v>0</v>
      </c>
      <c r="H12" s="23">
        <v>0</v>
      </c>
      <c r="I12" s="28">
        <v>1004</v>
      </c>
      <c r="J12" s="29">
        <v>15</v>
      </c>
    </row>
    <row r="13" spans="1:25" ht="15.75" customHeight="1" x14ac:dyDescent="0.3">
      <c r="A13" s="30">
        <v>3</v>
      </c>
      <c r="B13" s="31" t="s">
        <v>685</v>
      </c>
      <c r="C13" s="31" t="s">
        <v>529</v>
      </c>
      <c r="D13" s="34" t="s">
        <v>135</v>
      </c>
      <c r="E13" s="34"/>
      <c r="F13" s="34"/>
      <c r="G13" s="34">
        <f t="shared" si="0"/>
        <v>0</v>
      </c>
      <c r="H13" s="33">
        <v>0</v>
      </c>
      <c r="I13" s="34">
        <v>0</v>
      </c>
      <c r="J13" s="35">
        <v>0</v>
      </c>
    </row>
    <row r="14" spans="1:25" ht="15.75" customHeight="1" x14ac:dyDescent="0.3">
      <c r="A14" s="10"/>
    </row>
    <row r="15" spans="1:25" ht="15.75" customHeight="1" x14ac:dyDescent="0.3">
      <c r="A15" s="1"/>
      <c r="B15" s="8" t="s">
        <v>7</v>
      </c>
      <c r="C15" s="9" t="s">
        <v>686</v>
      </c>
      <c r="D15" s="9"/>
      <c r="E15" s="9" t="s">
        <v>687</v>
      </c>
      <c r="F15" s="8"/>
      <c r="G15" s="8"/>
      <c r="H15" s="8"/>
      <c r="I15" s="8"/>
      <c r="J15" s="8"/>
    </row>
    <row r="16" spans="1:25" ht="15.75" customHeight="1" x14ac:dyDescent="0.3">
      <c r="A16" s="11">
        <v>3</v>
      </c>
      <c r="B16" s="12" t="s">
        <v>10</v>
      </c>
      <c r="C16" s="12" t="s">
        <v>11</v>
      </c>
      <c r="D16" s="13">
        <v>150</v>
      </c>
      <c r="E16" s="13">
        <v>20</v>
      </c>
      <c r="F16" s="13">
        <v>10</v>
      </c>
      <c r="G16" s="13" t="s">
        <v>12</v>
      </c>
      <c r="H16" s="13" t="s">
        <v>13</v>
      </c>
      <c r="I16" s="13" t="s">
        <v>14</v>
      </c>
      <c r="J16" s="14" t="s">
        <v>15</v>
      </c>
    </row>
    <row r="17" spans="1:10" ht="15.75" customHeight="1" x14ac:dyDescent="0.3">
      <c r="A17" s="15">
        <v>7</v>
      </c>
      <c r="B17" s="16" t="s">
        <v>688</v>
      </c>
      <c r="C17" s="16" t="s">
        <v>596</v>
      </c>
      <c r="D17" s="18">
        <v>90</v>
      </c>
      <c r="E17" s="18">
        <v>95</v>
      </c>
      <c r="F17" s="18">
        <v>84</v>
      </c>
      <c r="G17" s="18">
        <f t="shared" ref="G17:G24" si="1">SUM(D17:F17)</f>
        <v>269</v>
      </c>
      <c r="H17" s="18">
        <v>8</v>
      </c>
      <c r="I17" s="18">
        <v>1830</v>
      </c>
      <c r="J17" s="19">
        <v>52</v>
      </c>
    </row>
    <row r="18" spans="1:10" ht="15.75" customHeight="1" x14ac:dyDescent="0.3">
      <c r="A18" s="20">
        <v>2</v>
      </c>
      <c r="B18" s="27" t="s">
        <v>689</v>
      </c>
      <c r="C18" s="27" t="s">
        <v>144</v>
      </c>
      <c r="D18" s="28">
        <v>91</v>
      </c>
      <c r="E18" s="28">
        <v>82</v>
      </c>
      <c r="F18" s="28">
        <v>86</v>
      </c>
      <c r="G18" s="28">
        <f t="shared" si="1"/>
        <v>259</v>
      </c>
      <c r="H18" s="23">
        <v>6</v>
      </c>
      <c r="I18" s="28">
        <v>1820</v>
      </c>
      <c r="J18" s="29">
        <v>51</v>
      </c>
    </row>
    <row r="19" spans="1:10" ht="15.75" customHeight="1" x14ac:dyDescent="0.3">
      <c r="A19" s="20">
        <v>8</v>
      </c>
      <c r="B19" s="27" t="s">
        <v>690</v>
      </c>
      <c r="C19" s="27" t="s">
        <v>372</v>
      </c>
      <c r="D19" s="28">
        <v>89</v>
      </c>
      <c r="E19" s="28">
        <v>91</v>
      </c>
      <c r="F19" s="28">
        <v>86</v>
      </c>
      <c r="G19" s="28">
        <f t="shared" si="1"/>
        <v>266</v>
      </c>
      <c r="H19" s="23">
        <v>7</v>
      </c>
      <c r="I19" s="28">
        <v>1810</v>
      </c>
      <c r="J19" s="29">
        <v>47</v>
      </c>
    </row>
    <row r="20" spans="1:10" ht="15.75" customHeight="1" x14ac:dyDescent="0.3">
      <c r="A20" s="20">
        <v>1</v>
      </c>
      <c r="B20" s="27" t="s">
        <v>691</v>
      </c>
      <c r="C20" s="27" t="s">
        <v>71</v>
      </c>
      <c r="D20" s="28">
        <v>85</v>
      </c>
      <c r="E20" s="28">
        <v>85</v>
      </c>
      <c r="F20" s="28">
        <v>84</v>
      </c>
      <c r="G20" s="28">
        <f t="shared" si="1"/>
        <v>254</v>
      </c>
      <c r="H20" s="23">
        <v>5</v>
      </c>
      <c r="I20" s="24">
        <v>1696</v>
      </c>
      <c r="J20" s="25">
        <v>34</v>
      </c>
    </row>
    <row r="21" spans="1:10" ht="15.75" customHeight="1" x14ac:dyDescent="0.3">
      <c r="A21" s="20">
        <v>3</v>
      </c>
      <c r="B21" s="27" t="s">
        <v>511</v>
      </c>
      <c r="C21" s="27" t="s">
        <v>683</v>
      </c>
      <c r="D21" s="28" t="s">
        <v>79</v>
      </c>
      <c r="E21" s="28"/>
      <c r="F21" s="28"/>
      <c r="G21" s="28">
        <f t="shared" si="1"/>
        <v>0</v>
      </c>
      <c r="H21" s="23">
        <v>0</v>
      </c>
      <c r="I21" s="28">
        <v>222</v>
      </c>
      <c r="J21" s="29">
        <v>5</v>
      </c>
    </row>
    <row r="22" spans="1:10" ht="15.75" customHeight="1" x14ac:dyDescent="0.3">
      <c r="A22" s="20">
        <v>4</v>
      </c>
      <c r="B22" s="27" t="s">
        <v>692</v>
      </c>
      <c r="C22" s="27" t="s">
        <v>372</v>
      </c>
      <c r="D22" s="28" t="s">
        <v>135</v>
      </c>
      <c r="E22" s="28"/>
      <c r="F22" s="28"/>
      <c r="G22" s="28">
        <f t="shared" si="1"/>
        <v>0</v>
      </c>
      <c r="H22" s="23">
        <v>0</v>
      </c>
      <c r="I22" s="28">
        <v>0</v>
      </c>
      <c r="J22" s="29">
        <v>0</v>
      </c>
    </row>
    <row r="23" spans="1:10" ht="15.75" customHeight="1" x14ac:dyDescent="0.3">
      <c r="A23" s="20">
        <v>5</v>
      </c>
      <c r="B23" s="27" t="s">
        <v>528</v>
      </c>
      <c r="C23" s="27" t="s">
        <v>529</v>
      </c>
      <c r="D23" s="28" t="s">
        <v>135</v>
      </c>
      <c r="E23" s="28"/>
      <c r="F23" s="28"/>
      <c r="G23" s="28">
        <f t="shared" si="1"/>
        <v>0</v>
      </c>
      <c r="H23" s="23">
        <v>0</v>
      </c>
      <c r="I23" s="28">
        <v>0</v>
      </c>
      <c r="J23" s="29">
        <v>0</v>
      </c>
    </row>
    <row r="24" spans="1:10" ht="15.75" customHeight="1" x14ac:dyDescent="0.3">
      <c r="A24" s="30">
        <v>6</v>
      </c>
      <c r="B24" s="31" t="s">
        <v>577</v>
      </c>
      <c r="C24" s="31" t="s">
        <v>372</v>
      </c>
      <c r="D24" s="34" t="s">
        <v>135</v>
      </c>
      <c r="E24" s="34"/>
      <c r="F24" s="34"/>
      <c r="G24" s="34">
        <f t="shared" si="1"/>
        <v>0</v>
      </c>
      <c r="H24" s="33">
        <v>0</v>
      </c>
      <c r="I24" s="34">
        <v>0</v>
      </c>
      <c r="J24" s="35">
        <v>0</v>
      </c>
    </row>
    <row r="25" spans="1:10" ht="15.75" customHeight="1" x14ac:dyDescent="0.3">
      <c r="A25" s="10"/>
    </row>
    <row r="26" spans="1:10" ht="15.75" customHeight="1" x14ac:dyDescent="0.3">
      <c r="A26" s="1"/>
      <c r="B26" s="8" t="s">
        <v>46</v>
      </c>
      <c r="C26" s="9" t="s">
        <v>693</v>
      </c>
      <c r="D26" s="9"/>
      <c r="E26" s="9" t="s">
        <v>694</v>
      </c>
      <c r="F26" s="8"/>
      <c r="G26" s="8"/>
      <c r="H26" s="8"/>
      <c r="I26" s="8"/>
      <c r="J26" s="8"/>
    </row>
    <row r="27" spans="1:10" ht="15.75" customHeight="1" x14ac:dyDescent="0.3">
      <c r="A27" s="11">
        <v>3</v>
      </c>
      <c r="B27" s="12" t="s">
        <v>10</v>
      </c>
      <c r="C27" s="12" t="s">
        <v>11</v>
      </c>
      <c r="D27" s="13">
        <v>150</v>
      </c>
      <c r="E27" s="13">
        <v>20</v>
      </c>
      <c r="F27" s="13">
        <v>10</v>
      </c>
      <c r="G27" s="13" t="s">
        <v>12</v>
      </c>
      <c r="H27" s="13" t="s">
        <v>13</v>
      </c>
      <c r="I27" s="13" t="s">
        <v>14</v>
      </c>
      <c r="J27" s="14" t="s">
        <v>15</v>
      </c>
    </row>
    <row r="28" spans="1:10" ht="15.75" customHeight="1" x14ac:dyDescent="0.3">
      <c r="A28" s="15">
        <v>1</v>
      </c>
      <c r="B28" s="16" t="s">
        <v>559</v>
      </c>
      <c r="C28" s="16" t="s">
        <v>529</v>
      </c>
      <c r="D28" s="18">
        <v>90</v>
      </c>
      <c r="E28" s="18">
        <v>89</v>
      </c>
      <c r="F28" s="18">
        <v>89</v>
      </c>
      <c r="G28" s="18">
        <f t="shared" ref="G28:G35" si="2">SUM(D28:F28)</f>
        <v>268</v>
      </c>
      <c r="H28" s="18">
        <v>7</v>
      </c>
      <c r="I28" s="38">
        <v>1761</v>
      </c>
      <c r="J28" s="39">
        <v>46</v>
      </c>
    </row>
    <row r="29" spans="1:10" ht="15.75" customHeight="1" x14ac:dyDescent="0.3">
      <c r="A29" s="20">
        <v>3</v>
      </c>
      <c r="B29" s="27" t="s">
        <v>695</v>
      </c>
      <c r="C29" s="27" t="s">
        <v>144</v>
      </c>
      <c r="D29" s="28">
        <v>86</v>
      </c>
      <c r="E29" s="28">
        <v>88</v>
      </c>
      <c r="F29" s="28">
        <v>82</v>
      </c>
      <c r="G29" s="28">
        <f t="shared" si="2"/>
        <v>256</v>
      </c>
      <c r="H29" s="23">
        <v>5</v>
      </c>
      <c r="I29" s="28">
        <v>1761</v>
      </c>
      <c r="J29" s="29">
        <v>43</v>
      </c>
    </row>
    <row r="30" spans="1:10" ht="15.75" customHeight="1" x14ac:dyDescent="0.3">
      <c r="A30" s="20">
        <v>2</v>
      </c>
      <c r="B30" s="27" t="s">
        <v>696</v>
      </c>
      <c r="C30" s="27" t="s">
        <v>389</v>
      </c>
      <c r="D30" s="28">
        <v>84</v>
      </c>
      <c r="E30" s="28">
        <v>89</v>
      </c>
      <c r="F30" s="28">
        <v>84</v>
      </c>
      <c r="G30" s="28">
        <f t="shared" si="2"/>
        <v>257</v>
      </c>
      <c r="H30" s="23">
        <v>6</v>
      </c>
      <c r="I30" s="28">
        <v>1754</v>
      </c>
      <c r="J30" s="29">
        <v>43</v>
      </c>
    </row>
    <row r="31" spans="1:10" ht="15.75" customHeight="1" x14ac:dyDescent="0.3">
      <c r="A31" s="20">
        <v>8</v>
      </c>
      <c r="B31" s="27" t="s">
        <v>697</v>
      </c>
      <c r="C31" s="27" t="s">
        <v>372</v>
      </c>
      <c r="D31" s="96">
        <v>95</v>
      </c>
      <c r="E31" s="28">
        <v>87</v>
      </c>
      <c r="F31" s="28">
        <v>90</v>
      </c>
      <c r="G31" s="28">
        <f t="shared" si="2"/>
        <v>272</v>
      </c>
      <c r="H31" s="23">
        <v>8</v>
      </c>
      <c r="I31" s="28">
        <v>1521</v>
      </c>
      <c r="J31" s="29">
        <v>40</v>
      </c>
    </row>
    <row r="32" spans="1:10" ht="15.75" customHeight="1" x14ac:dyDescent="0.3">
      <c r="A32" s="20">
        <v>6</v>
      </c>
      <c r="B32" s="27" t="s">
        <v>698</v>
      </c>
      <c r="C32" s="27" t="s">
        <v>372</v>
      </c>
      <c r="D32" s="28" t="s">
        <v>135</v>
      </c>
      <c r="E32" s="28"/>
      <c r="F32" s="28"/>
      <c r="G32" s="28">
        <f t="shared" si="2"/>
        <v>0</v>
      </c>
      <c r="H32" s="23">
        <v>0</v>
      </c>
      <c r="I32" s="28">
        <v>1460</v>
      </c>
      <c r="J32" s="29">
        <v>30</v>
      </c>
    </row>
    <row r="33" spans="1:10" ht="15.75" customHeight="1" x14ac:dyDescent="0.3">
      <c r="A33" s="20">
        <v>4</v>
      </c>
      <c r="B33" s="27" t="s">
        <v>699</v>
      </c>
      <c r="C33" s="27" t="s">
        <v>144</v>
      </c>
      <c r="D33" s="28">
        <v>80</v>
      </c>
      <c r="E33" s="28">
        <v>83</v>
      </c>
      <c r="F33" s="28">
        <v>87</v>
      </c>
      <c r="G33" s="28">
        <f t="shared" si="2"/>
        <v>250</v>
      </c>
      <c r="H33" s="23">
        <v>4</v>
      </c>
      <c r="I33" s="28">
        <v>1637</v>
      </c>
      <c r="J33" s="29">
        <v>24</v>
      </c>
    </row>
    <row r="34" spans="1:10" ht="15.75" customHeight="1" x14ac:dyDescent="0.3">
      <c r="A34" s="20">
        <v>5</v>
      </c>
      <c r="B34" s="27" t="s">
        <v>700</v>
      </c>
      <c r="C34" s="27" t="s">
        <v>41</v>
      </c>
      <c r="D34" s="28">
        <v>78</v>
      </c>
      <c r="E34" s="28">
        <v>71</v>
      </c>
      <c r="F34" s="28">
        <v>72</v>
      </c>
      <c r="G34" s="28">
        <f t="shared" si="2"/>
        <v>221</v>
      </c>
      <c r="H34" s="23">
        <v>2</v>
      </c>
      <c r="I34" s="28">
        <v>1501</v>
      </c>
      <c r="J34" s="29">
        <v>16</v>
      </c>
    </row>
    <row r="35" spans="1:10" ht="15.75" customHeight="1" x14ac:dyDescent="0.3">
      <c r="A35" s="30">
        <v>7</v>
      </c>
      <c r="B35" s="31" t="s">
        <v>701</v>
      </c>
      <c r="C35" s="31" t="s">
        <v>144</v>
      </c>
      <c r="D35" s="34">
        <v>70</v>
      </c>
      <c r="E35" s="34">
        <v>79</v>
      </c>
      <c r="F35" s="34">
        <v>80</v>
      </c>
      <c r="G35" s="34">
        <f t="shared" si="2"/>
        <v>229</v>
      </c>
      <c r="H35" s="33">
        <v>3</v>
      </c>
      <c r="I35" s="34">
        <v>965</v>
      </c>
      <c r="J35" s="35">
        <v>8</v>
      </c>
    </row>
    <row r="36" spans="1:10" ht="15.75" customHeight="1" x14ac:dyDescent="0.3">
      <c r="A36" s="10"/>
    </row>
    <row r="37" spans="1:10" ht="15.75" customHeight="1" x14ac:dyDescent="0.3">
      <c r="A37" s="1"/>
      <c r="B37" s="8" t="s">
        <v>49</v>
      </c>
      <c r="C37" s="9" t="s">
        <v>702</v>
      </c>
      <c r="D37" s="9"/>
      <c r="E37" s="9" t="s">
        <v>703</v>
      </c>
      <c r="F37" s="8"/>
      <c r="G37" s="8"/>
      <c r="H37" s="8"/>
      <c r="I37" s="8"/>
      <c r="J37" s="8"/>
    </row>
    <row r="38" spans="1:10" ht="15.75" customHeight="1" x14ac:dyDescent="0.3">
      <c r="A38" s="11">
        <v>3</v>
      </c>
      <c r="B38" s="12" t="s">
        <v>10</v>
      </c>
      <c r="C38" s="12" t="s">
        <v>11</v>
      </c>
      <c r="D38" s="13">
        <v>150</v>
      </c>
      <c r="E38" s="13">
        <v>20</v>
      </c>
      <c r="F38" s="13">
        <v>10</v>
      </c>
      <c r="G38" s="13" t="s">
        <v>12</v>
      </c>
      <c r="H38" s="13" t="s">
        <v>13</v>
      </c>
      <c r="I38" s="13" t="s">
        <v>14</v>
      </c>
      <c r="J38" s="14" t="s">
        <v>15</v>
      </c>
    </row>
    <row r="39" spans="1:10" ht="15.75" customHeight="1" x14ac:dyDescent="0.3">
      <c r="A39" s="15">
        <v>7</v>
      </c>
      <c r="B39" s="16" t="s">
        <v>356</v>
      </c>
      <c r="C39" s="16" t="s">
        <v>351</v>
      </c>
      <c r="D39" s="18">
        <v>84</v>
      </c>
      <c r="E39" s="18">
        <v>80</v>
      </c>
      <c r="F39" s="18">
        <v>90</v>
      </c>
      <c r="G39" s="18">
        <f t="shared" ref="G39:G46" si="3">SUM(D39:F39)</f>
        <v>254</v>
      </c>
      <c r="H39" s="18">
        <v>8</v>
      </c>
      <c r="I39" s="18">
        <v>1775</v>
      </c>
      <c r="J39" s="19">
        <v>54</v>
      </c>
    </row>
    <row r="40" spans="1:10" ht="15.75" customHeight="1" x14ac:dyDescent="0.3">
      <c r="A40" s="20">
        <v>8</v>
      </c>
      <c r="B40" s="27" t="s">
        <v>704</v>
      </c>
      <c r="C40" s="27" t="s">
        <v>351</v>
      </c>
      <c r="D40" s="28">
        <v>84</v>
      </c>
      <c r="E40" s="28">
        <v>84</v>
      </c>
      <c r="F40" s="28">
        <v>85</v>
      </c>
      <c r="G40" s="28">
        <f t="shared" si="3"/>
        <v>253</v>
      </c>
      <c r="H40" s="23">
        <v>7</v>
      </c>
      <c r="I40" s="28">
        <v>1751</v>
      </c>
      <c r="J40" s="29">
        <v>51</v>
      </c>
    </row>
    <row r="41" spans="1:10" ht="15.75" customHeight="1" x14ac:dyDescent="0.3">
      <c r="A41" s="20">
        <v>2</v>
      </c>
      <c r="B41" s="27" t="s">
        <v>705</v>
      </c>
      <c r="C41" s="27" t="s">
        <v>71</v>
      </c>
      <c r="D41" s="28">
        <v>78</v>
      </c>
      <c r="E41" s="28">
        <v>75</v>
      </c>
      <c r="F41" s="28">
        <v>70</v>
      </c>
      <c r="G41" s="28">
        <f t="shared" si="3"/>
        <v>223</v>
      </c>
      <c r="H41" s="23">
        <v>6</v>
      </c>
      <c r="I41" s="28">
        <v>1516</v>
      </c>
      <c r="J41" s="29">
        <v>30</v>
      </c>
    </row>
    <row r="42" spans="1:10" ht="15.75" customHeight="1" x14ac:dyDescent="0.3">
      <c r="A42" s="20">
        <v>3</v>
      </c>
      <c r="B42" s="27" t="s">
        <v>538</v>
      </c>
      <c r="C42" s="27" t="s">
        <v>529</v>
      </c>
      <c r="D42" s="28">
        <v>75</v>
      </c>
      <c r="E42" s="28">
        <v>72</v>
      </c>
      <c r="F42" s="28">
        <v>67</v>
      </c>
      <c r="G42" s="28">
        <f t="shared" si="3"/>
        <v>214</v>
      </c>
      <c r="H42" s="23">
        <v>4</v>
      </c>
      <c r="I42" s="28">
        <v>1527</v>
      </c>
      <c r="J42" s="29">
        <v>29</v>
      </c>
    </row>
    <row r="43" spans="1:10" ht="15.75" customHeight="1" x14ac:dyDescent="0.3">
      <c r="A43" s="20">
        <v>1</v>
      </c>
      <c r="B43" s="27" t="s">
        <v>706</v>
      </c>
      <c r="C43" s="27" t="s">
        <v>71</v>
      </c>
      <c r="D43" s="28">
        <v>77</v>
      </c>
      <c r="E43" s="28">
        <v>78</v>
      </c>
      <c r="F43" s="28">
        <v>65</v>
      </c>
      <c r="G43" s="28">
        <f t="shared" si="3"/>
        <v>220</v>
      </c>
      <c r="H43" s="23">
        <v>5</v>
      </c>
      <c r="I43" s="24">
        <v>1512</v>
      </c>
      <c r="J43" s="25">
        <v>28</v>
      </c>
    </row>
    <row r="44" spans="1:10" ht="15.75" customHeight="1" x14ac:dyDescent="0.3">
      <c r="A44" s="20">
        <v>5</v>
      </c>
      <c r="B44" s="27" t="s">
        <v>707</v>
      </c>
      <c r="C44" s="27" t="s">
        <v>351</v>
      </c>
      <c r="D44" s="28" t="s">
        <v>135</v>
      </c>
      <c r="E44" s="28"/>
      <c r="F44" s="28"/>
      <c r="G44" s="28">
        <f t="shared" si="3"/>
        <v>0</v>
      </c>
      <c r="H44" s="23">
        <v>0</v>
      </c>
      <c r="I44" s="28">
        <v>1338</v>
      </c>
      <c r="J44" s="29">
        <v>25</v>
      </c>
    </row>
    <row r="45" spans="1:10" ht="15.75" customHeight="1" x14ac:dyDescent="0.3">
      <c r="A45" s="20">
        <v>6</v>
      </c>
      <c r="B45" s="27" t="s">
        <v>708</v>
      </c>
      <c r="C45" s="27" t="s">
        <v>351</v>
      </c>
      <c r="D45" s="28">
        <v>71</v>
      </c>
      <c r="E45" s="28">
        <v>59</v>
      </c>
      <c r="F45" s="28">
        <v>59</v>
      </c>
      <c r="G45" s="28">
        <f t="shared" si="3"/>
        <v>189</v>
      </c>
      <c r="H45" s="23">
        <v>3</v>
      </c>
      <c r="I45" s="28">
        <v>1239</v>
      </c>
      <c r="J45" s="29">
        <v>23</v>
      </c>
    </row>
    <row r="46" spans="1:10" ht="15.75" customHeight="1" x14ac:dyDescent="0.3">
      <c r="A46" s="30">
        <v>4</v>
      </c>
      <c r="B46" s="31" t="s">
        <v>709</v>
      </c>
      <c r="C46" s="31" t="s">
        <v>351</v>
      </c>
      <c r="D46" s="34" t="s">
        <v>135</v>
      </c>
      <c r="E46" s="34"/>
      <c r="F46" s="34"/>
      <c r="G46" s="34">
        <f t="shared" si="3"/>
        <v>0</v>
      </c>
      <c r="H46" s="33">
        <v>0</v>
      </c>
      <c r="I46" s="34">
        <v>430</v>
      </c>
      <c r="J46" s="35">
        <v>8</v>
      </c>
    </row>
    <row r="47" spans="1:10" ht="15.75" customHeight="1" x14ac:dyDescent="0.3">
      <c r="A47" s="10"/>
    </row>
    <row r="48" spans="1:10" ht="15.75" customHeight="1" x14ac:dyDescent="0.35">
      <c r="A48" s="10"/>
      <c r="B48" s="95" t="s">
        <v>710</v>
      </c>
    </row>
    <row r="49" spans="1:13" ht="15.75" customHeight="1" x14ac:dyDescent="0.3">
      <c r="A49" s="10"/>
    </row>
    <row r="50" spans="1:13" ht="15.75" customHeight="1" x14ac:dyDescent="0.3">
      <c r="A50" s="10"/>
      <c r="B50" s="10" t="s">
        <v>711</v>
      </c>
      <c r="F50" s="40" t="s">
        <v>166</v>
      </c>
    </row>
    <row r="51" spans="1:13" ht="15.75" customHeight="1" x14ac:dyDescent="0.3">
      <c r="A51" s="10"/>
      <c r="B51" s="10" t="s">
        <v>167</v>
      </c>
      <c r="M51" s="179"/>
    </row>
    <row r="52" spans="1:13" ht="15.75" customHeight="1" x14ac:dyDescent="0.3">
      <c r="A52" s="10"/>
    </row>
    <row r="53" spans="1:13" ht="15.75" customHeight="1" x14ac:dyDescent="0.3">
      <c r="A53" s="10"/>
    </row>
    <row r="54" spans="1:13" ht="15.75" customHeight="1" x14ac:dyDescent="0.3">
      <c r="A54" s="10"/>
    </row>
    <row r="55" spans="1:13" ht="15.75" customHeight="1" x14ac:dyDescent="0.3">
      <c r="A55" s="10"/>
    </row>
    <row r="56" spans="1:13" ht="15.75" customHeight="1" x14ac:dyDescent="0.3">
      <c r="A56" s="10"/>
    </row>
    <row r="57" spans="1:13" ht="15.75" customHeight="1" x14ac:dyDescent="0.3">
      <c r="A57" s="10"/>
    </row>
    <row r="58" spans="1:13" ht="15.75" customHeight="1" x14ac:dyDescent="0.3">
      <c r="A58" s="10"/>
    </row>
    <row r="59" spans="1:13" ht="15.75" customHeight="1" x14ac:dyDescent="0.3">
      <c r="A59" s="10"/>
    </row>
    <row r="60" spans="1:13" ht="15.75" customHeight="1" x14ac:dyDescent="0.3">
      <c r="A60" s="10"/>
    </row>
    <row r="61" spans="1:13" ht="15.75" customHeight="1" x14ac:dyDescent="0.3">
      <c r="A61" s="10"/>
    </row>
    <row r="62" spans="1:13" ht="15.75" customHeight="1" x14ac:dyDescent="0.3">
      <c r="A62" s="10"/>
    </row>
    <row r="63" spans="1:13" ht="15.75" customHeight="1" x14ac:dyDescent="0.3">
      <c r="A63" s="10"/>
    </row>
    <row r="64" spans="1:13" ht="15.75" customHeight="1" x14ac:dyDescent="0.3">
      <c r="A64" s="10"/>
    </row>
    <row r="65" spans="1:1" ht="15.75" customHeight="1" x14ac:dyDescent="0.3">
      <c r="A65" s="10"/>
    </row>
    <row r="66" spans="1:1" ht="15.75" customHeight="1" x14ac:dyDescent="0.3">
      <c r="A66" s="10"/>
    </row>
    <row r="67" spans="1:1" ht="15.75" customHeight="1" x14ac:dyDescent="0.3">
      <c r="A67" s="10"/>
    </row>
    <row r="68" spans="1:1" ht="15.75" customHeight="1" x14ac:dyDescent="0.3">
      <c r="A68" s="10"/>
    </row>
    <row r="69" spans="1:1" ht="15.75" customHeight="1" x14ac:dyDescent="0.3">
      <c r="A69" s="10"/>
    </row>
    <row r="70" spans="1:1" ht="15.75" customHeight="1" x14ac:dyDescent="0.3">
      <c r="A70" s="10"/>
    </row>
    <row r="71" spans="1:1" ht="15.75" customHeight="1" x14ac:dyDescent="0.3">
      <c r="A71" s="10"/>
    </row>
    <row r="72" spans="1:1" ht="15.75" customHeight="1" x14ac:dyDescent="0.3">
      <c r="A72" s="10"/>
    </row>
    <row r="73" spans="1:1" ht="15.75" customHeight="1" x14ac:dyDescent="0.3">
      <c r="A73" s="10"/>
    </row>
    <row r="74" spans="1:1" ht="15.75" customHeight="1" x14ac:dyDescent="0.3">
      <c r="A74" s="10"/>
    </row>
    <row r="75" spans="1:1" ht="15.75" customHeight="1" x14ac:dyDescent="0.3">
      <c r="A75" s="10"/>
    </row>
    <row r="76" spans="1:1" ht="15.75" customHeight="1" x14ac:dyDescent="0.3">
      <c r="A76" s="10"/>
    </row>
    <row r="77" spans="1:1" ht="15.75" customHeight="1" x14ac:dyDescent="0.3">
      <c r="A77" s="10"/>
    </row>
    <row r="78" spans="1:1" ht="15.75" customHeight="1" x14ac:dyDescent="0.3">
      <c r="A78" s="10"/>
    </row>
    <row r="79" spans="1:1" ht="15.75" customHeight="1" x14ac:dyDescent="0.3">
      <c r="A79" s="10"/>
    </row>
    <row r="80" spans="1:1" ht="15.75" customHeight="1" x14ac:dyDescent="0.3">
      <c r="A80" s="10"/>
    </row>
    <row r="81" spans="1:1" ht="15.75" customHeight="1" x14ac:dyDescent="0.3">
      <c r="A81" s="10"/>
    </row>
    <row r="82" spans="1:1" ht="15.75" customHeight="1" x14ac:dyDescent="0.3">
      <c r="A82" s="10"/>
    </row>
    <row r="83" spans="1:1" ht="15.75" customHeight="1" x14ac:dyDescent="0.3">
      <c r="A83" s="10"/>
    </row>
    <row r="84" spans="1:1" ht="15.75" customHeight="1" x14ac:dyDescent="0.3">
      <c r="A84" s="10"/>
    </row>
    <row r="85" spans="1:1" ht="15.75" customHeight="1" x14ac:dyDescent="0.3">
      <c r="A85" s="10"/>
    </row>
    <row r="86" spans="1:1" ht="15.75" customHeight="1" x14ac:dyDescent="0.3">
      <c r="A86" s="10"/>
    </row>
    <row r="87" spans="1:1" ht="15.75" customHeight="1" x14ac:dyDescent="0.3">
      <c r="A87" s="10"/>
    </row>
    <row r="88" spans="1:1" ht="15.75" customHeight="1" x14ac:dyDescent="0.3">
      <c r="A88" s="10"/>
    </row>
    <row r="89" spans="1:1" ht="15.75" customHeight="1" x14ac:dyDescent="0.3">
      <c r="A89" s="10"/>
    </row>
    <row r="90" spans="1:1" ht="15.75" customHeight="1" x14ac:dyDescent="0.3">
      <c r="A90" s="10"/>
    </row>
    <row r="91" spans="1:1" ht="15.75" customHeight="1" x14ac:dyDescent="0.3">
      <c r="A91" s="10"/>
    </row>
    <row r="92" spans="1:1" ht="15.75" customHeight="1" x14ac:dyDescent="0.3">
      <c r="A92" s="10"/>
    </row>
    <row r="93" spans="1:1" ht="15.75" customHeight="1" x14ac:dyDescent="0.3">
      <c r="A93" s="10"/>
    </row>
    <row r="94" spans="1:1" ht="15.75" customHeight="1" x14ac:dyDescent="0.3">
      <c r="A94" s="10"/>
    </row>
    <row r="95" spans="1:1" ht="15.75" customHeight="1" x14ac:dyDescent="0.3">
      <c r="A95" s="10"/>
    </row>
    <row r="96" spans="1:1" ht="15.75" customHeight="1" x14ac:dyDescent="0.3">
      <c r="A96" s="10"/>
    </row>
    <row r="97" spans="1:1" ht="15.75" customHeight="1" x14ac:dyDescent="0.3">
      <c r="A97" s="10"/>
    </row>
    <row r="98" spans="1:1" ht="15.75" customHeight="1" x14ac:dyDescent="0.3">
      <c r="A98" s="10"/>
    </row>
    <row r="99" spans="1:1" ht="15.75" customHeight="1" x14ac:dyDescent="0.3">
      <c r="A99" s="10"/>
    </row>
    <row r="100" spans="1:1" ht="15.75" customHeight="1" x14ac:dyDescent="0.3">
      <c r="A100" s="10"/>
    </row>
    <row r="101" spans="1:1" ht="15.75" customHeight="1" x14ac:dyDescent="0.3">
      <c r="A101" s="10"/>
    </row>
    <row r="102" spans="1:1" ht="15.75" customHeight="1" x14ac:dyDescent="0.3">
      <c r="A102" s="10"/>
    </row>
    <row r="103" spans="1:1" ht="15.75" customHeight="1" x14ac:dyDescent="0.3">
      <c r="A103" s="10"/>
    </row>
    <row r="104" spans="1:1" ht="15.75" customHeight="1" x14ac:dyDescent="0.3">
      <c r="A104" s="10"/>
    </row>
    <row r="105" spans="1:1" ht="15.75" customHeight="1" x14ac:dyDescent="0.3">
      <c r="A105" s="10"/>
    </row>
    <row r="106" spans="1:1" ht="15.75" customHeight="1" x14ac:dyDescent="0.3">
      <c r="A106" s="10"/>
    </row>
    <row r="107" spans="1:1" ht="15.75" customHeight="1" x14ac:dyDescent="0.3">
      <c r="A107" s="10"/>
    </row>
    <row r="108" spans="1:1" ht="15.75" customHeight="1" x14ac:dyDescent="0.3">
      <c r="A108" s="10"/>
    </row>
    <row r="109" spans="1:1" ht="15.75" customHeight="1" x14ac:dyDescent="0.3">
      <c r="A109" s="10"/>
    </row>
    <row r="110" spans="1:1" ht="15.75" customHeight="1" x14ac:dyDescent="0.3">
      <c r="A110" s="10"/>
    </row>
    <row r="111" spans="1:1" ht="15.75" customHeight="1" x14ac:dyDescent="0.3">
      <c r="A111" s="10"/>
    </row>
    <row r="112" spans="1:1" ht="15.75" customHeight="1" x14ac:dyDescent="0.3">
      <c r="A112" s="10"/>
    </row>
    <row r="113" spans="1:1" ht="15.75" customHeight="1" x14ac:dyDescent="0.3">
      <c r="A113" s="10"/>
    </row>
    <row r="114" spans="1:1" ht="15.75" customHeight="1" x14ac:dyDescent="0.3">
      <c r="A114" s="10"/>
    </row>
    <row r="115" spans="1:1" ht="15.75" customHeight="1" x14ac:dyDescent="0.3">
      <c r="A115" s="10"/>
    </row>
    <row r="116" spans="1:1" ht="15.75" customHeight="1" x14ac:dyDescent="0.3">
      <c r="A116" s="10"/>
    </row>
    <row r="117" spans="1:1" ht="15.75" customHeight="1" x14ac:dyDescent="0.3">
      <c r="A117" s="10"/>
    </row>
    <row r="118" spans="1:1" ht="15.75" customHeight="1" x14ac:dyDescent="0.3">
      <c r="A118" s="10"/>
    </row>
    <row r="119" spans="1:1" ht="15.75" customHeight="1" x14ac:dyDescent="0.3">
      <c r="A119" s="10"/>
    </row>
    <row r="120" spans="1:1" ht="15.75" customHeight="1" x14ac:dyDescent="0.3">
      <c r="A120" s="10"/>
    </row>
    <row r="121" spans="1:1" ht="15.75" customHeight="1" x14ac:dyDescent="0.3">
      <c r="A121" s="10"/>
    </row>
    <row r="122" spans="1:1" ht="15.75" customHeight="1" x14ac:dyDescent="0.3">
      <c r="A122" s="10"/>
    </row>
    <row r="123" spans="1:1" ht="15.75" customHeight="1" x14ac:dyDescent="0.3">
      <c r="A123" s="10"/>
    </row>
    <row r="124" spans="1:1" ht="15.75" customHeight="1" x14ac:dyDescent="0.3">
      <c r="A124" s="10"/>
    </row>
    <row r="125" spans="1:1" ht="15.75" customHeight="1" x14ac:dyDescent="0.3">
      <c r="A125" s="10"/>
    </row>
    <row r="126" spans="1:1" ht="15.75" customHeight="1" x14ac:dyDescent="0.3">
      <c r="A126" s="10"/>
    </row>
    <row r="127" spans="1:1" ht="15.75" customHeight="1" x14ac:dyDescent="0.3">
      <c r="A127" s="10"/>
    </row>
    <row r="128" spans="1:1" ht="15.75" customHeight="1" x14ac:dyDescent="0.3">
      <c r="A128" s="10"/>
    </row>
    <row r="129" spans="1:1" ht="15.75" customHeight="1" x14ac:dyDescent="0.3">
      <c r="A129" s="10"/>
    </row>
    <row r="130" spans="1:1" ht="15.75" customHeight="1" x14ac:dyDescent="0.3">
      <c r="A130" s="10"/>
    </row>
    <row r="131" spans="1:1" ht="15.75" customHeight="1" x14ac:dyDescent="0.3">
      <c r="A131" s="10"/>
    </row>
    <row r="132" spans="1:1" ht="15.75" customHeight="1" x14ac:dyDescent="0.3">
      <c r="A132" s="10"/>
    </row>
    <row r="133" spans="1:1" ht="15.75" customHeight="1" x14ac:dyDescent="0.3">
      <c r="A133" s="10"/>
    </row>
    <row r="134" spans="1:1" ht="15.75" customHeight="1" x14ac:dyDescent="0.3">
      <c r="A134" s="10"/>
    </row>
    <row r="135" spans="1:1" ht="15.75" customHeight="1" x14ac:dyDescent="0.3">
      <c r="A135" s="10"/>
    </row>
    <row r="136" spans="1:1" ht="15.75" customHeight="1" x14ac:dyDescent="0.3">
      <c r="A136" s="10"/>
    </row>
    <row r="137" spans="1:1" ht="15.75" customHeight="1" x14ac:dyDescent="0.3">
      <c r="A137" s="10"/>
    </row>
    <row r="138" spans="1:1" ht="15.75" customHeight="1" x14ac:dyDescent="0.3">
      <c r="A138" s="10"/>
    </row>
    <row r="139" spans="1:1" ht="15.75" customHeight="1" x14ac:dyDescent="0.3">
      <c r="A139" s="10"/>
    </row>
    <row r="140" spans="1:1" ht="15.75" customHeight="1" x14ac:dyDescent="0.3">
      <c r="A140" s="10"/>
    </row>
    <row r="141" spans="1:1" ht="15.75" customHeight="1" x14ac:dyDescent="0.3">
      <c r="A141" s="10"/>
    </row>
    <row r="142" spans="1:1" ht="15.75" customHeight="1" x14ac:dyDescent="0.3">
      <c r="A142" s="10"/>
    </row>
    <row r="143" spans="1:1" ht="15.75" customHeight="1" x14ac:dyDescent="0.3">
      <c r="A143" s="10"/>
    </row>
    <row r="144" spans="1:1" ht="15.75" customHeight="1" x14ac:dyDescent="0.3">
      <c r="A144" s="10"/>
    </row>
    <row r="145" spans="1:1" ht="15.75" customHeight="1" x14ac:dyDescent="0.3">
      <c r="A145" s="10"/>
    </row>
    <row r="146" spans="1:1" ht="15.75" customHeight="1" x14ac:dyDescent="0.3">
      <c r="A146" s="10"/>
    </row>
    <row r="147" spans="1:1" ht="15.75" customHeight="1" x14ac:dyDescent="0.3">
      <c r="A147" s="10"/>
    </row>
    <row r="148" spans="1:1" ht="15.75" customHeight="1" x14ac:dyDescent="0.3">
      <c r="A148" s="10"/>
    </row>
    <row r="149" spans="1:1" ht="15.75" customHeight="1" x14ac:dyDescent="0.3">
      <c r="A149" s="10"/>
    </row>
    <row r="150" spans="1:1" ht="15.75" customHeight="1" x14ac:dyDescent="0.3">
      <c r="A150" s="10"/>
    </row>
    <row r="151" spans="1:1" ht="15.75" customHeight="1" x14ac:dyDescent="0.3">
      <c r="A151" s="10"/>
    </row>
    <row r="152" spans="1:1" ht="15.75" customHeight="1" x14ac:dyDescent="0.3">
      <c r="A152" s="10"/>
    </row>
    <row r="153" spans="1:1" ht="15.75" customHeight="1" x14ac:dyDescent="0.3">
      <c r="A153" s="10"/>
    </row>
    <row r="154" spans="1:1" ht="15.75" customHeight="1" x14ac:dyDescent="0.3">
      <c r="A154" s="10"/>
    </row>
    <row r="155" spans="1:1" ht="15.75" customHeight="1" x14ac:dyDescent="0.3">
      <c r="A155" s="10"/>
    </row>
    <row r="156" spans="1:1" ht="15.75" customHeight="1" x14ac:dyDescent="0.3">
      <c r="A156" s="10"/>
    </row>
    <row r="157" spans="1:1" ht="15.75" customHeight="1" x14ac:dyDescent="0.3">
      <c r="A157" s="10"/>
    </row>
    <row r="158" spans="1:1" ht="15.75" customHeight="1" x14ac:dyDescent="0.3">
      <c r="A158" s="10"/>
    </row>
    <row r="159" spans="1:1" ht="15.75" customHeight="1" x14ac:dyDescent="0.3">
      <c r="A159" s="10"/>
    </row>
    <row r="160" spans="1:1" ht="15.75" customHeight="1" x14ac:dyDescent="0.3">
      <c r="A160" s="10"/>
    </row>
    <row r="161" spans="1:1" ht="15.75" customHeight="1" x14ac:dyDescent="0.3">
      <c r="A161" s="10"/>
    </row>
    <row r="162" spans="1:1" ht="15.75" customHeight="1" x14ac:dyDescent="0.3">
      <c r="A162" s="10"/>
    </row>
    <row r="163" spans="1:1" ht="15.75" customHeight="1" x14ac:dyDescent="0.3">
      <c r="A163" s="10"/>
    </row>
    <row r="164" spans="1:1" ht="15.75" customHeight="1" x14ac:dyDescent="0.3">
      <c r="A164" s="10"/>
    </row>
    <row r="165" spans="1:1" ht="15.75" customHeight="1" x14ac:dyDescent="0.3">
      <c r="A165" s="10"/>
    </row>
    <row r="166" spans="1:1" ht="15.75" customHeight="1" x14ac:dyDescent="0.3">
      <c r="A166" s="10"/>
    </row>
    <row r="167" spans="1:1" ht="15.75" customHeight="1" x14ac:dyDescent="0.3">
      <c r="A167" s="10"/>
    </row>
    <row r="168" spans="1:1" ht="15.75" customHeight="1" x14ac:dyDescent="0.3">
      <c r="A168" s="10"/>
    </row>
    <row r="169" spans="1:1" ht="15.75" customHeight="1" x14ac:dyDescent="0.3">
      <c r="A169" s="10"/>
    </row>
    <row r="170" spans="1:1" ht="15.75" customHeight="1" x14ac:dyDescent="0.3">
      <c r="A170" s="10"/>
    </row>
    <row r="171" spans="1:1" ht="15.75" customHeight="1" x14ac:dyDescent="0.3">
      <c r="A171" s="10"/>
    </row>
    <row r="172" spans="1:1" ht="15.75" customHeight="1" x14ac:dyDescent="0.3">
      <c r="A172" s="10"/>
    </row>
    <row r="173" spans="1:1" ht="15.75" customHeight="1" x14ac:dyDescent="0.3">
      <c r="A173" s="10"/>
    </row>
    <row r="174" spans="1:1" ht="15.75" customHeight="1" x14ac:dyDescent="0.3">
      <c r="A174" s="10"/>
    </row>
    <row r="175" spans="1:1" ht="15.75" customHeight="1" x14ac:dyDescent="0.3">
      <c r="A175" s="10"/>
    </row>
    <row r="176" spans="1:1" ht="15.75" customHeight="1" x14ac:dyDescent="0.3">
      <c r="A176" s="10"/>
    </row>
    <row r="177" spans="1:1" ht="15.75" customHeight="1" x14ac:dyDescent="0.3">
      <c r="A177" s="10"/>
    </row>
    <row r="178" spans="1:1" ht="15.75" customHeight="1" x14ac:dyDescent="0.3">
      <c r="A178" s="10"/>
    </row>
    <row r="179" spans="1:1" ht="15.75" customHeight="1" x14ac:dyDescent="0.3">
      <c r="A179" s="10"/>
    </row>
    <row r="180" spans="1:1" ht="15.75" customHeight="1" x14ac:dyDescent="0.3">
      <c r="A180" s="10"/>
    </row>
    <row r="181" spans="1:1" ht="15.75" customHeight="1" x14ac:dyDescent="0.3">
      <c r="A181" s="10"/>
    </row>
    <row r="182" spans="1:1" ht="15.75" customHeight="1" x14ac:dyDescent="0.3">
      <c r="A182" s="10"/>
    </row>
    <row r="183" spans="1:1" ht="15.75" customHeight="1" x14ac:dyDescent="0.3">
      <c r="A183" s="10"/>
    </row>
    <row r="184" spans="1:1" ht="15.75" customHeight="1" x14ac:dyDescent="0.3">
      <c r="A184" s="10"/>
    </row>
    <row r="185" spans="1:1" ht="15.75" customHeight="1" x14ac:dyDescent="0.3">
      <c r="A185" s="10"/>
    </row>
    <row r="186" spans="1:1" ht="15.75" customHeight="1" x14ac:dyDescent="0.3">
      <c r="A186" s="10"/>
    </row>
    <row r="187" spans="1:1" ht="15.75" customHeight="1" x14ac:dyDescent="0.3">
      <c r="A187" s="10"/>
    </row>
    <row r="188" spans="1:1" ht="15.75" customHeight="1" x14ac:dyDescent="0.3">
      <c r="A188" s="10"/>
    </row>
    <row r="189" spans="1:1" ht="15.75" customHeight="1" x14ac:dyDescent="0.3">
      <c r="A189" s="10"/>
    </row>
    <row r="190" spans="1:1" ht="15.75" customHeight="1" x14ac:dyDescent="0.3">
      <c r="A190" s="10"/>
    </row>
    <row r="191" spans="1:1" ht="15.75" customHeight="1" x14ac:dyDescent="0.3">
      <c r="A191" s="10"/>
    </row>
    <row r="192" spans="1:1" ht="15.75" customHeight="1" x14ac:dyDescent="0.3">
      <c r="A192" s="10"/>
    </row>
  </sheetData>
  <mergeCells count="1">
    <mergeCell ref="E2:J2"/>
  </mergeCells>
  <hyperlinks>
    <hyperlink ref="B2" location="'Index'!A3" tooltip="Go to the Index sheet" display="á" xr:uid="{1AFD089A-F2CF-4088-A2E0-AB91159A2598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86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5DD87-C185-4764-878E-1FA719EABC7D}">
  <sheetPr codeName="Sheet65">
    <tabColor rgb="FFFFC000"/>
    <pageSetUpPr fitToPage="1"/>
  </sheetPr>
  <dimension ref="A1:Y64"/>
  <sheetViews>
    <sheetView showGridLines="0" zoomScaleNormal="100" zoomScalePageLayoutView="15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7" width="5" style="10" customWidth="1"/>
    <col min="8" max="8" width="1.7109375" style="10" customWidth="1"/>
    <col min="9" max="9" width="2.7109375" style="36" customWidth="1"/>
    <col min="10" max="11" width="20.7109375" style="10" customWidth="1"/>
    <col min="12" max="15" width="5" style="10" customWidth="1"/>
    <col min="16" max="17" width="4.140625" style="10" customWidth="1"/>
    <col min="18" max="18" width="9.140625" style="10" bestFit="1" customWidth="1"/>
    <col min="19" max="24" width="4.140625" style="10" customWidth="1"/>
    <col min="25" max="25" width="10.28515625" style="10"/>
  </cols>
  <sheetData>
    <row r="1" spans="1:25" ht="18" x14ac:dyDescent="0.35">
      <c r="A1" s="86"/>
      <c r="B1" s="2" t="s">
        <v>712</v>
      </c>
      <c r="C1" s="2"/>
      <c r="D1" s="3"/>
      <c r="E1" s="3"/>
      <c r="F1" s="3"/>
      <c r="G1" s="3"/>
      <c r="H1" s="3"/>
      <c r="I1" s="4" t="s">
        <v>713</v>
      </c>
      <c r="J1" s="2"/>
      <c r="K1" s="3"/>
      <c r="L1" s="4">
        <v>49407</v>
      </c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59"/>
      <c r="J2" s="7" t="s">
        <v>3</v>
      </c>
      <c r="K2" s="7"/>
      <c r="L2" s="7"/>
      <c r="M2" s="7"/>
      <c r="N2" s="7"/>
      <c r="O2" s="7"/>
    </row>
    <row r="3" spans="1:25" ht="15.75" customHeight="1" x14ac:dyDescent="0.3">
      <c r="A3" s="1"/>
      <c r="B3" s="8" t="s">
        <v>4</v>
      </c>
      <c r="C3" s="9" t="s">
        <v>714</v>
      </c>
      <c r="D3" s="9"/>
      <c r="E3" s="9" t="s">
        <v>715</v>
      </c>
      <c r="F3" s="8"/>
      <c r="G3" s="8"/>
      <c r="H3" s="8"/>
      <c r="I3" s="1"/>
      <c r="J3" s="8" t="s">
        <v>7</v>
      </c>
      <c r="K3" s="9" t="s">
        <v>716</v>
      </c>
      <c r="L3" s="9"/>
      <c r="M3" s="9" t="s">
        <v>717</v>
      </c>
      <c r="N3" s="8"/>
      <c r="O3" s="8"/>
      <c r="Q3" s="8"/>
      <c r="R3" s="8"/>
      <c r="S3" s="8"/>
      <c r="T3" s="8"/>
      <c r="U3" s="8"/>
      <c r="V3" s="8"/>
      <c r="W3" s="8"/>
      <c r="X3" s="8"/>
      <c r="Y3" s="8"/>
    </row>
    <row r="4" spans="1:25" ht="15.75" customHeight="1" x14ac:dyDescent="0.3">
      <c r="A4" s="11">
        <v>1</v>
      </c>
      <c r="B4" s="12" t="s">
        <v>10</v>
      </c>
      <c r="C4" s="12" t="s">
        <v>11</v>
      </c>
      <c r="D4" s="13" t="s">
        <v>12</v>
      </c>
      <c r="E4" s="13" t="s">
        <v>13</v>
      </c>
      <c r="F4" s="13" t="s">
        <v>14</v>
      </c>
      <c r="G4" s="14" t="s">
        <v>15</v>
      </c>
      <c r="I4" s="11">
        <v>1</v>
      </c>
      <c r="J4" s="12" t="s">
        <v>10</v>
      </c>
      <c r="K4" s="12" t="s">
        <v>11</v>
      </c>
      <c r="L4" s="13" t="s">
        <v>12</v>
      </c>
      <c r="M4" s="13" t="s">
        <v>13</v>
      </c>
      <c r="N4" s="13" t="s">
        <v>14</v>
      </c>
      <c r="O4" s="14" t="s">
        <v>15</v>
      </c>
    </row>
    <row r="5" spans="1:25" ht="15.75" customHeight="1" x14ac:dyDescent="0.3">
      <c r="A5" s="15">
        <v>2</v>
      </c>
      <c r="B5" s="16" t="s">
        <v>617</v>
      </c>
      <c r="C5" s="16" t="s">
        <v>193</v>
      </c>
      <c r="D5" s="89">
        <v>100</v>
      </c>
      <c r="E5" s="18">
        <v>9</v>
      </c>
      <c r="F5" s="18">
        <v>696</v>
      </c>
      <c r="G5" s="19">
        <v>63</v>
      </c>
      <c r="I5" s="15">
        <v>8</v>
      </c>
      <c r="J5" s="16" t="s">
        <v>718</v>
      </c>
      <c r="K5" s="16" t="s">
        <v>30</v>
      </c>
      <c r="L5" s="18">
        <v>98</v>
      </c>
      <c r="M5" s="18">
        <v>8</v>
      </c>
      <c r="N5" s="18">
        <v>684</v>
      </c>
      <c r="O5" s="19">
        <v>49</v>
      </c>
    </row>
    <row r="6" spans="1:25" ht="15.75" customHeight="1" x14ac:dyDescent="0.3">
      <c r="A6" s="20">
        <v>8</v>
      </c>
      <c r="B6" s="27" t="s">
        <v>719</v>
      </c>
      <c r="C6" s="27" t="s">
        <v>89</v>
      </c>
      <c r="D6" s="181">
        <v>100</v>
      </c>
      <c r="E6" s="23">
        <v>9</v>
      </c>
      <c r="F6" s="28">
        <v>693</v>
      </c>
      <c r="G6" s="29">
        <v>59</v>
      </c>
      <c r="I6" s="20">
        <v>2</v>
      </c>
      <c r="J6" s="27" t="s">
        <v>720</v>
      </c>
      <c r="K6" s="27" t="s">
        <v>721</v>
      </c>
      <c r="L6" s="28">
        <v>98</v>
      </c>
      <c r="M6" s="23">
        <v>8</v>
      </c>
      <c r="N6" s="28">
        <v>682</v>
      </c>
      <c r="O6" s="29">
        <v>48</v>
      </c>
    </row>
    <row r="7" spans="1:25" ht="15.75" customHeight="1" x14ac:dyDescent="0.3">
      <c r="A7" s="20">
        <v>3</v>
      </c>
      <c r="B7" s="27" t="s">
        <v>722</v>
      </c>
      <c r="C7" s="27" t="s">
        <v>338</v>
      </c>
      <c r="D7" s="28">
        <v>97</v>
      </c>
      <c r="E7" s="23">
        <v>7</v>
      </c>
      <c r="F7" s="28">
        <v>686</v>
      </c>
      <c r="G7" s="29">
        <v>46</v>
      </c>
      <c r="I7" s="20">
        <v>6</v>
      </c>
      <c r="J7" s="27" t="s">
        <v>618</v>
      </c>
      <c r="K7" s="27" t="s">
        <v>102</v>
      </c>
      <c r="L7" s="28">
        <v>99</v>
      </c>
      <c r="M7" s="23">
        <v>9</v>
      </c>
      <c r="N7" s="28">
        <v>682</v>
      </c>
      <c r="O7" s="29">
        <v>46</v>
      </c>
    </row>
    <row r="8" spans="1:25" ht="15.75" customHeight="1" x14ac:dyDescent="0.3">
      <c r="A8" s="20">
        <v>4</v>
      </c>
      <c r="B8" s="27" t="s">
        <v>723</v>
      </c>
      <c r="C8" s="27" t="s">
        <v>89</v>
      </c>
      <c r="D8" s="28">
        <v>97</v>
      </c>
      <c r="E8" s="23">
        <v>7</v>
      </c>
      <c r="F8" s="28">
        <v>686</v>
      </c>
      <c r="G8" s="29">
        <v>44</v>
      </c>
      <c r="I8" s="20">
        <v>1</v>
      </c>
      <c r="J8" s="27" t="s">
        <v>724</v>
      </c>
      <c r="K8" s="27" t="s">
        <v>17</v>
      </c>
      <c r="L8" s="28">
        <v>98</v>
      </c>
      <c r="M8" s="23">
        <v>8</v>
      </c>
      <c r="N8" s="24">
        <v>681</v>
      </c>
      <c r="O8" s="25">
        <v>43</v>
      </c>
    </row>
    <row r="9" spans="1:25" ht="15.75" customHeight="1" x14ac:dyDescent="0.3">
      <c r="A9" s="20">
        <v>7</v>
      </c>
      <c r="B9" s="27" t="s">
        <v>690</v>
      </c>
      <c r="C9" s="27" t="s">
        <v>372</v>
      </c>
      <c r="D9" s="28">
        <v>97</v>
      </c>
      <c r="E9" s="23">
        <v>7</v>
      </c>
      <c r="F9" s="28">
        <v>680</v>
      </c>
      <c r="G9" s="29">
        <v>37</v>
      </c>
      <c r="I9" s="20">
        <v>3</v>
      </c>
      <c r="J9" s="26" t="s">
        <v>725</v>
      </c>
      <c r="K9" s="27" t="s">
        <v>726</v>
      </c>
      <c r="L9" s="28">
        <v>97</v>
      </c>
      <c r="M9" s="23">
        <v>5</v>
      </c>
      <c r="N9" s="28">
        <v>676</v>
      </c>
      <c r="O9" s="29">
        <v>37</v>
      </c>
    </row>
    <row r="10" spans="1:25" x14ac:dyDescent="0.3">
      <c r="A10" s="20">
        <v>9</v>
      </c>
      <c r="B10" s="27" t="s">
        <v>88</v>
      </c>
      <c r="C10" s="27" t="s">
        <v>89</v>
      </c>
      <c r="D10" s="28">
        <v>97</v>
      </c>
      <c r="E10" s="23">
        <v>7</v>
      </c>
      <c r="F10" s="28">
        <v>679</v>
      </c>
      <c r="G10" s="29">
        <v>37</v>
      </c>
      <c r="I10" s="20">
        <v>5</v>
      </c>
      <c r="J10" s="27" t="s">
        <v>727</v>
      </c>
      <c r="K10" s="27" t="s">
        <v>71</v>
      </c>
      <c r="L10" s="28">
        <v>96</v>
      </c>
      <c r="M10" s="23">
        <v>3</v>
      </c>
      <c r="N10" s="28">
        <v>676</v>
      </c>
      <c r="O10" s="29">
        <v>37</v>
      </c>
    </row>
    <row r="11" spans="1:25" x14ac:dyDescent="0.3">
      <c r="A11" s="20">
        <v>1</v>
      </c>
      <c r="B11" s="27" t="s">
        <v>728</v>
      </c>
      <c r="C11" s="27" t="s">
        <v>56</v>
      </c>
      <c r="D11" s="28">
        <v>97</v>
      </c>
      <c r="E11" s="23">
        <v>7</v>
      </c>
      <c r="F11" s="24">
        <v>680</v>
      </c>
      <c r="G11" s="25">
        <v>35</v>
      </c>
      <c r="I11" s="20">
        <v>7</v>
      </c>
      <c r="J11" s="27" t="s">
        <v>729</v>
      </c>
      <c r="K11" s="27" t="s">
        <v>102</v>
      </c>
      <c r="L11" s="28">
        <v>97</v>
      </c>
      <c r="M11" s="23">
        <v>5</v>
      </c>
      <c r="N11" s="28">
        <v>676</v>
      </c>
      <c r="O11" s="29">
        <v>34</v>
      </c>
    </row>
    <row r="12" spans="1:25" x14ac:dyDescent="0.3">
      <c r="A12" s="20">
        <v>6</v>
      </c>
      <c r="B12" s="27" t="s">
        <v>730</v>
      </c>
      <c r="C12" s="27" t="s">
        <v>721</v>
      </c>
      <c r="D12" s="28">
        <v>97</v>
      </c>
      <c r="E12" s="23">
        <v>7</v>
      </c>
      <c r="F12" s="28">
        <v>673</v>
      </c>
      <c r="G12" s="29">
        <v>32</v>
      </c>
      <c r="I12" s="20">
        <v>4</v>
      </c>
      <c r="J12" s="27" t="s">
        <v>731</v>
      </c>
      <c r="K12" s="27" t="s">
        <v>732</v>
      </c>
      <c r="L12" s="28">
        <v>93</v>
      </c>
      <c r="M12" s="23">
        <v>1</v>
      </c>
      <c r="N12" s="28">
        <v>670</v>
      </c>
      <c r="O12" s="29">
        <v>28</v>
      </c>
    </row>
    <row r="13" spans="1:25" x14ac:dyDescent="0.3">
      <c r="A13" s="30">
        <v>5</v>
      </c>
      <c r="B13" s="31" t="s">
        <v>733</v>
      </c>
      <c r="C13" s="31" t="s">
        <v>17</v>
      </c>
      <c r="D13" s="34" t="s">
        <v>79</v>
      </c>
      <c r="E13" s="33">
        <v>0</v>
      </c>
      <c r="F13" s="34">
        <v>99</v>
      </c>
      <c r="G13" s="35">
        <v>8</v>
      </c>
      <c r="I13" s="30">
        <v>9</v>
      </c>
      <c r="J13" s="31" t="s">
        <v>734</v>
      </c>
      <c r="K13" s="31" t="s">
        <v>721</v>
      </c>
      <c r="L13" s="34">
        <v>95</v>
      </c>
      <c r="M13" s="33">
        <v>2</v>
      </c>
      <c r="N13" s="34">
        <v>660</v>
      </c>
      <c r="O13" s="35">
        <v>20</v>
      </c>
    </row>
    <row r="15" spans="1:25" x14ac:dyDescent="0.3">
      <c r="A15" s="1"/>
      <c r="B15" s="8" t="s">
        <v>46</v>
      </c>
      <c r="C15" s="9" t="s">
        <v>735</v>
      </c>
      <c r="D15" s="9"/>
      <c r="E15" s="9" t="s">
        <v>736</v>
      </c>
      <c r="F15" s="8"/>
      <c r="G15" s="8"/>
      <c r="I15" s="1"/>
      <c r="J15" s="8" t="s">
        <v>49</v>
      </c>
      <c r="K15" s="9" t="s">
        <v>737</v>
      </c>
      <c r="L15" s="9"/>
      <c r="M15" s="9" t="s">
        <v>738</v>
      </c>
      <c r="N15" s="8"/>
      <c r="O15" s="8"/>
    </row>
    <row r="16" spans="1:25" x14ac:dyDescent="0.3">
      <c r="A16" s="11">
        <v>1</v>
      </c>
      <c r="B16" s="12" t="s">
        <v>10</v>
      </c>
      <c r="C16" s="12" t="s">
        <v>11</v>
      </c>
      <c r="D16" s="13" t="s">
        <v>12</v>
      </c>
      <c r="E16" s="13" t="s">
        <v>13</v>
      </c>
      <c r="F16" s="13" t="s">
        <v>14</v>
      </c>
      <c r="G16" s="14" t="s">
        <v>15</v>
      </c>
      <c r="I16" s="11">
        <v>1</v>
      </c>
      <c r="J16" s="12" t="s">
        <v>10</v>
      </c>
      <c r="K16" s="12" t="s">
        <v>11</v>
      </c>
      <c r="L16" s="13" t="s">
        <v>12</v>
      </c>
      <c r="M16" s="13" t="s">
        <v>13</v>
      </c>
      <c r="N16" s="13" t="s">
        <v>14</v>
      </c>
      <c r="O16" s="14" t="s">
        <v>15</v>
      </c>
    </row>
    <row r="17" spans="1:15" x14ac:dyDescent="0.3">
      <c r="A17" s="15">
        <v>9</v>
      </c>
      <c r="B17" s="16" t="s">
        <v>739</v>
      </c>
      <c r="C17" s="16" t="s">
        <v>89</v>
      </c>
      <c r="D17" s="18">
        <v>97</v>
      </c>
      <c r="E17" s="18">
        <v>8</v>
      </c>
      <c r="F17" s="18">
        <v>674</v>
      </c>
      <c r="G17" s="19">
        <v>51</v>
      </c>
      <c r="I17" s="15">
        <v>4</v>
      </c>
      <c r="J17" s="16" t="s">
        <v>740</v>
      </c>
      <c r="K17" s="16" t="s">
        <v>102</v>
      </c>
      <c r="L17" s="18">
        <v>97</v>
      </c>
      <c r="M17" s="18">
        <v>9</v>
      </c>
      <c r="N17" s="18">
        <v>675</v>
      </c>
      <c r="O17" s="19">
        <v>52</v>
      </c>
    </row>
    <row r="18" spans="1:15" x14ac:dyDescent="0.3">
      <c r="A18" s="20">
        <v>8</v>
      </c>
      <c r="B18" s="27" t="s">
        <v>741</v>
      </c>
      <c r="C18" s="27" t="s">
        <v>742</v>
      </c>
      <c r="D18" s="28">
        <v>98</v>
      </c>
      <c r="E18" s="23">
        <v>9</v>
      </c>
      <c r="F18" s="28">
        <v>676</v>
      </c>
      <c r="G18" s="29">
        <v>50</v>
      </c>
      <c r="I18" s="20">
        <v>8</v>
      </c>
      <c r="J18" s="27" t="s">
        <v>743</v>
      </c>
      <c r="K18" s="27" t="s">
        <v>193</v>
      </c>
      <c r="L18" s="28">
        <v>93</v>
      </c>
      <c r="M18" s="23">
        <v>2</v>
      </c>
      <c r="N18" s="28">
        <v>672</v>
      </c>
      <c r="O18" s="29">
        <v>49</v>
      </c>
    </row>
    <row r="19" spans="1:15" x14ac:dyDescent="0.3">
      <c r="A19" s="20">
        <v>1</v>
      </c>
      <c r="B19" s="27" t="s">
        <v>744</v>
      </c>
      <c r="C19" s="27" t="s">
        <v>721</v>
      </c>
      <c r="D19" s="28">
        <v>94</v>
      </c>
      <c r="E19" s="23">
        <v>4</v>
      </c>
      <c r="F19" s="24">
        <v>672</v>
      </c>
      <c r="G19" s="25">
        <v>46</v>
      </c>
      <c r="I19" s="20">
        <v>9</v>
      </c>
      <c r="J19" s="27" t="s">
        <v>745</v>
      </c>
      <c r="K19" s="27" t="s">
        <v>746</v>
      </c>
      <c r="L19" s="28">
        <v>95</v>
      </c>
      <c r="M19" s="23">
        <v>6</v>
      </c>
      <c r="N19" s="28">
        <v>672</v>
      </c>
      <c r="O19" s="29">
        <v>44</v>
      </c>
    </row>
    <row r="20" spans="1:15" x14ac:dyDescent="0.3">
      <c r="A20" s="20">
        <v>5</v>
      </c>
      <c r="B20" s="27" t="s">
        <v>747</v>
      </c>
      <c r="C20" s="27" t="s">
        <v>732</v>
      </c>
      <c r="D20" s="28">
        <v>96</v>
      </c>
      <c r="E20" s="23">
        <v>6</v>
      </c>
      <c r="F20" s="28">
        <v>672</v>
      </c>
      <c r="G20" s="29">
        <v>46</v>
      </c>
      <c r="I20" s="20">
        <v>1</v>
      </c>
      <c r="J20" s="27" t="s">
        <v>748</v>
      </c>
      <c r="K20" s="27" t="s">
        <v>127</v>
      </c>
      <c r="L20" s="28">
        <v>95</v>
      </c>
      <c r="M20" s="23">
        <v>6</v>
      </c>
      <c r="N20" s="24">
        <v>663</v>
      </c>
      <c r="O20" s="25">
        <v>38</v>
      </c>
    </row>
    <row r="21" spans="1:15" x14ac:dyDescent="0.3">
      <c r="A21" s="20">
        <v>6</v>
      </c>
      <c r="B21" s="27" t="s">
        <v>749</v>
      </c>
      <c r="C21" s="27" t="s">
        <v>56</v>
      </c>
      <c r="D21" s="28">
        <v>93</v>
      </c>
      <c r="E21" s="23">
        <v>3</v>
      </c>
      <c r="F21" s="28">
        <v>670</v>
      </c>
      <c r="G21" s="29">
        <v>42</v>
      </c>
      <c r="I21" s="20">
        <v>3</v>
      </c>
      <c r="J21" s="27" t="s">
        <v>750</v>
      </c>
      <c r="K21" s="27" t="s">
        <v>245</v>
      </c>
      <c r="L21" s="28">
        <v>92</v>
      </c>
      <c r="M21" s="23">
        <v>1</v>
      </c>
      <c r="N21" s="28">
        <v>668</v>
      </c>
      <c r="O21" s="29">
        <v>37</v>
      </c>
    </row>
    <row r="22" spans="1:15" x14ac:dyDescent="0.3">
      <c r="A22" s="20">
        <v>7</v>
      </c>
      <c r="B22" s="27" t="s">
        <v>751</v>
      </c>
      <c r="C22" s="27" t="s">
        <v>17</v>
      </c>
      <c r="D22" s="28">
        <v>95</v>
      </c>
      <c r="E22" s="23">
        <v>5</v>
      </c>
      <c r="F22" s="28">
        <v>662</v>
      </c>
      <c r="G22" s="29">
        <v>39</v>
      </c>
      <c r="I22" s="20">
        <v>2</v>
      </c>
      <c r="J22" s="27" t="s">
        <v>752</v>
      </c>
      <c r="K22" s="27" t="s">
        <v>17</v>
      </c>
      <c r="L22" s="28">
        <v>95</v>
      </c>
      <c r="M22" s="23">
        <v>6</v>
      </c>
      <c r="N22" s="28">
        <v>666</v>
      </c>
      <c r="O22" s="29">
        <v>37</v>
      </c>
    </row>
    <row r="23" spans="1:15" x14ac:dyDescent="0.3">
      <c r="A23" s="20">
        <v>2</v>
      </c>
      <c r="B23" s="27" t="s">
        <v>753</v>
      </c>
      <c r="C23" s="27" t="s">
        <v>351</v>
      </c>
      <c r="D23" s="28">
        <v>97</v>
      </c>
      <c r="E23" s="23">
        <v>8</v>
      </c>
      <c r="F23" s="28">
        <v>654</v>
      </c>
      <c r="G23" s="29">
        <v>32</v>
      </c>
      <c r="I23" s="20">
        <v>7</v>
      </c>
      <c r="J23" s="27" t="s">
        <v>754</v>
      </c>
      <c r="K23" s="27" t="s">
        <v>351</v>
      </c>
      <c r="L23" s="28">
        <v>95</v>
      </c>
      <c r="M23" s="23">
        <v>6</v>
      </c>
      <c r="N23" s="28">
        <v>665</v>
      </c>
      <c r="O23" s="29">
        <v>37</v>
      </c>
    </row>
    <row r="24" spans="1:15" x14ac:dyDescent="0.3">
      <c r="A24" s="20">
        <v>4</v>
      </c>
      <c r="B24" s="27" t="s">
        <v>755</v>
      </c>
      <c r="C24" s="27" t="s">
        <v>17</v>
      </c>
      <c r="D24" s="28" t="s">
        <v>79</v>
      </c>
      <c r="E24" s="23">
        <v>0</v>
      </c>
      <c r="F24" s="28">
        <v>98</v>
      </c>
      <c r="G24" s="29">
        <v>9</v>
      </c>
      <c r="I24" s="20">
        <v>6</v>
      </c>
      <c r="J24" s="27" t="s">
        <v>524</v>
      </c>
      <c r="K24" s="27" t="s">
        <v>78</v>
      </c>
      <c r="L24" s="28">
        <v>96</v>
      </c>
      <c r="M24" s="23">
        <v>7</v>
      </c>
      <c r="N24" s="28">
        <v>657</v>
      </c>
      <c r="O24" s="29">
        <v>31</v>
      </c>
    </row>
    <row r="25" spans="1:15" x14ac:dyDescent="0.3">
      <c r="A25" s="30">
        <v>3</v>
      </c>
      <c r="B25" s="31" t="s">
        <v>756</v>
      </c>
      <c r="C25" s="31" t="s">
        <v>757</v>
      </c>
      <c r="D25" s="34" t="s">
        <v>79</v>
      </c>
      <c r="E25" s="33">
        <v>0</v>
      </c>
      <c r="F25" s="34">
        <v>0</v>
      </c>
      <c r="G25" s="35">
        <v>0</v>
      </c>
      <c r="I25" s="30">
        <v>5</v>
      </c>
      <c r="J25" s="31" t="s">
        <v>758</v>
      </c>
      <c r="K25" s="31" t="s">
        <v>746</v>
      </c>
      <c r="L25" s="34">
        <v>97</v>
      </c>
      <c r="M25" s="33">
        <v>9</v>
      </c>
      <c r="N25" s="34">
        <v>649</v>
      </c>
      <c r="O25" s="35">
        <v>26</v>
      </c>
    </row>
    <row r="27" spans="1:15" x14ac:dyDescent="0.3">
      <c r="A27" s="1"/>
      <c r="B27" s="8" t="s">
        <v>82</v>
      </c>
      <c r="C27" s="9" t="s">
        <v>759</v>
      </c>
      <c r="D27" s="9"/>
      <c r="E27" s="9" t="s">
        <v>760</v>
      </c>
      <c r="F27" s="8"/>
      <c r="G27" s="8"/>
      <c r="I27" s="1"/>
      <c r="J27" s="8" t="s">
        <v>85</v>
      </c>
      <c r="K27" s="9" t="s">
        <v>761</v>
      </c>
      <c r="L27" s="9"/>
      <c r="M27" s="9" t="s">
        <v>762</v>
      </c>
      <c r="N27" s="8"/>
      <c r="O27" s="8"/>
    </row>
    <row r="28" spans="1:15" x14ac:dyDescent="0.3">
      <c r="A28" s="11">
        <v>1</v>
      </c>
      <c r="B28" s="12" t="s">
        <v>10</v>
      </c>
      <c r="C28" s="12" t="s">
        <v>11</v>
      </c>
      <c r="D28" s="13" t="s">
        <v>12</v>
      </c>
      <c r="E28" s="13" t="s">
        <v>13</v>
      </c>
      <c r="F28" s="13" t="s">
        <v>14</v>
      </c>
      <c r="G28" s="14" t="s">
        <v>15</v>
      </c>
      <c r="I28" s="11">
        <v>1</v>
      </c>
      <c r="J28" s="12" t="s">
        <v>10</v>
      </c>
      <c r="K28" s="12" t="s">
        <v>11</v>
      </c>
      <c r="L28" s="13" t="s">
        <v>12</v>
      </c>
      <c r="M28" s="13" t="s">
        <v>13</v>
      </c>
      <c r="N28" s="13" t="s">
        <v>14</v>
      </c>
      <c r="O28" s="14" t="s">
        <v>15</v>
      </c>
    </row>
    <row r="29" spans="1:15" x14ac:dyDescent="0.3">
      <c r="A29" s="15">
        <v>4</v>
      </c>
      <c r="B29" s="16" t="s">
        <v>763</v>
      </c>
      <c r="C29" s="16" t="s">
        <v>389</v>
      </c>
      <c r="D29" s="18">
        <v>96</v>
      </c>
      <c r="E29" s="18">
        <v>8</v>
      </c>
      <c r="F29" s="18">
        <v>678</v>
      </c>
      <c r="G29" s="19">
        <v>57</v>
      </c>
      <c r="I29" s="15">
        <v>9</v>
      </c>
      <c r="J29" s="16" t="s">
        <v>764</v>
      </c>
      <c r="K29" s="16" t="s">
        <v>726</v>
      </c>
      <c r="L29" s="18">
        <v>99</v>
      </c>
      <c r="M29" s="18">
        <v>9</v>
      </c>
      <c r="N29" s="18">
        <v>673</v>
      </c>
      <c r="O29" s="19">
        <v>57</v>
      </c>
    </row>
    <row r="30" spans="1:15" x14ac:dyDescent="0.3">
      <c r="A30" s="20">
        <v>2</v>
      </c>
      <c r="B30" s="27" t="s">
        <v>765</v>
      </c>
      <c r="C30" s="27" t="s">
        <v>742</v>
      </c>
      <c r="D30" s="28">
        <v>94</v>
      </c>
      <c r="E30" s="23">
        <v>5</v>
      </c>
      <c r="F30" s="28">
        <v>673</v>
      </c>
      <c r="G30" s="29">
        <v>53</v>
      </c>
      <c r="I30" s="20">
        <v>6</v>
      </c>
      <c r="J30" s="27" t="s">
        <v>766</v>
      </c>
      <c r="K30" s="27" t="s">
        <v>550</v>
      </c>
      <c r="L30" s="28">
        <v>94</v>
      </c>
      <c r="M30" s="23">
        <v>5</v>
      </c>
      <c r="N30" s="28">
        <v>661</v>
      </c>
      <c r="O30" s="29">
        <v>48</v>
      </c>
    </row>
    <row r="31" spans="1:15" x14ac:dyDescent="0.3">
      <c r="A31" s="20">
        <v>9</v>
      </c>
      <c r="B31" s="27" t="s">
        <v>767</v>
      </c>
      <c r="C31" s="27" t="s">
        <v>726</v>
      </c>
      <c r="D31" s="28">
        <v>95</v>
      </c>
      <c r="E31" s="23">
        <v>6</v>
      </c>
      <c r="F31" s="28">
        <v>663</v>
      </c>
      <c r="G31" s="29">
        <v>39</v>
      </c>
      <c r="I31" s="20">
        <v>2</v>
      </c>
      <c r="J31" s="27" t="s">
        <v>768</v>
      </c>
      <c r="K31" s="27" t="s">
        <v>180</v>
      </c>
      <c r="L31" s="28">
        <v>96</v>
      </c>
      <c r="M31" s="23">
        <v>7</v>
      </c>
      <c r="N31" s="28">
        <v>660</v>
      </c>
      <c r="O31" s="29">
        <v>45</v>
      </c>
    </row>
    <row r="32" spans="1:15" x14ac:dyDescent="0.3">
      <c r="A32" s="20">
        <v>8</v>
      </c>
      <c r="B32" s="27" t="s">
        <v>769</v>
      </c>
      <c r="C32" s="27" t="s">
        <v>102</v>
      </c>
      <c r="D32" s="28">
        <v>99</v>
      </c>
      <c r="E32" s="23">
        <v>9</v>
      </c>
      <c r="F32" s="28">
        <v>662</v>
      </c>
      <c r="G32" s="29">
        <v>39</v>
      </c>
      <c r="I32" s="20">
        <v>8</v>
      </c>
      <c r="J32" s="27" t="s">
        <v>770</v>
      </c>
      <c r="K32" s="27" t="s">
        <v>726</v>
      </c>
      <c r="L32" s="28">
        <v>91</v>
      </c>
      <c r="M32" s="23">
        <v>2</v>
      </c>
      <c r="N32" s="28">
        <v>656</v>
      </c>
      <c r="O32" s="29">
        <v>42</v>
      </c>
    </row>
    <row r="33" spans="1:15" x14ac:dyDescent="0.3">
      <c r="A33" s="20">
        <v>7</v>
      </c>
      <c r="B33" s="27" t="s">
        <v>771</v>
      </c>
      <c r="C33" s="27" t="s">
        <v>757</v>
      </c>
      <c r="D33" s="28">
        <v>88</v>
      </c>
      <c r="E33" s="23">
        <v>2</v>
      </c>
      <c r="F33" s="28">
        <v>652</v>
      </c>
      <c r="G33" s="29">
        <v>35</v>
      </c>
      <c r="I33" s="20">
        <v>5</v>
      </c>
      <c r="J33" s="27" t="s">
        <v>772</v>
      </c>
      <c r="K33" s="27" t="s">
        <v>193</v>
      </c>
      <c r="L33" s="28">
        <v>97</v>
      </c>
      <c r="M33" s="23">
        <v>8</v>
      </c>
      <c r="N33" s="28">
        <v>654</v>
      </c>
      <c r="O33" s="29">
        <v>42</v>
      </c>
    </row>
    <row r="34" spans="1:15" x14ac:dyDescent="0.3">
      <c r="A34" s="20">
        <v>3</v>
      </c>
      <c r="B34" s="27" t="s">
        <v>103</v>
      </c>
      <c r="C34" s="27" t="s">
        <v>104</v>
      </c>
      <c r="D34" s="28">
        <v>92</v>
      </c>
      <c r="E34" s="23">
        <v>3</v>
      </c>
      <c r="F34" s="28">
        <v>658</v>
      </c>
      <c r="G34" s="29">
        <v>32</v>
      </c>
      <c r="I34" s="20">
        <v>1</v>
      </c>
      <c r="J34" s="27" t="s">
        <v>773</v>
      </c>
      <c r="K34" s="27" t="s">
        <v>89</v>
      </c>
      <c r="L34" s="28">
        <v>92</v>
      </c>
      <c r="M34" s="23">
        <v>3</v>
      </c>
      <c r="N34" s="24">
        <v>660</v>
      </c>
      <c r="O34" s="25">
        <v>39</v>
      </c>
    </row>
    <row r="35" spans="1:15" x14ac:dyDescent="0.3">
      <c r="A35" s="20">
        <v>6</v>
      </c>
      <c r="B35" s="27" t="s">
        <v>774</v>
      </c>
      <c r="C35" s="27" t="s">
        <v>721</v>
      </c>
      <c r="D35" s="182">
        <v>94</v>
      </c>
      <c r="E35" s="23">
        <v>5</v>
      </c>
      <c r="F35" s="28">
        <v>655</v>
      </c>
      <c r="G35" s="29">
        <v>32</v>
      </c>
      <c r="I35" s="20">
        <v>3</v>
      </c>
      <c r="J35" s="27" t="s">
        <v>121</v>
      </c>
      <c r="K35" s="27" t="s">
        <v>721</v>
      </c>
      <c r="L35" s="28">
        <v>93</v>
      </c>
      <c r="M35" s="23">
        <v>4</v>
      </c>
      <c r="N35" s="28">
        <v>651</v>
      </c>
      <c r="O35" s="29">
        <v>33</v>
      </c>
    </row>
    <row r="36" spans="1:15" x14ac:dyDescent="0.3">
      <c r="A36" s="20">
        <v>5</v>
      </c>
      <c r="B36" s="27" t="s">
        <v>775</v>
      </c>
      <c r="C36" s="27" t="s">
        <v>534</v>
      </c>
      <c r="D36" s="28">
        <v>96</v>
      </c>
      <c r="E36" s="23">
        <v>8</v>
      </c>
      <c r="F36" s="28">
        <v>653</v>
      </c>
      <c r="G36" s="29">
        <v>31</v>
      </c>
      <c r="I36" s="20">
        <v>7</v>
      </c>
      <c r="J36" s="27" t="s">
        <v>776</v>
      </c>
      <c r="K36" s="27" t="s">
        <v>746</v>
      </c>
      <c r="L36" s="28">
        <v>90</v>
      </c>
      <c r="M36" s="23">
        <v>1</v>
      </c>
      <c r="N36" s="28">
        <v>641</v>
      </c>
      <c r="O36" s="29">
        <v>22</v>
      </c>
    </row>
    <row r="37" spans="1:15" x14ac:dyDescent="0.3">
      <c r="A37" s="30">
        <v>1</v>
      </c>
      <c r="B37" s="31" t="s">
        <v>229</v>
      </c>
      <c r="C37" s="31" t="s">
        <v>17</v>
      </c>
      <c r="D37" s="34" t="s">
        <v>135</v>
      </c>
      <c r="E37" s="33">
        <v>0</v>
      </c>
      <c r="F37" s="54">
        <v>369</v>
      </c>
      <c r="G37" s="55">
        <v>13</v>
      </c>
      <c r="I37" s="30">
        <v>4</v>
      </c>
      <c r="J37" s="31" t="s">
        <v>777</v>
      </c>
      <c r="K37" s="31" t="s">
        <v>104</v>
      </c>
      <c r="L37" s="34">
        <v>95</v>
      </c>
      <c r="M37" s="33">
        <v>6</v>
      </c>
      <c r="N37" s="34">
        <v>627</v>
      </c>
      <c r="O37" s="35">
        <v>20</v>
      </c>
    </row>
    <row r="39" spans="1:15" x14ac:dyDescent="0.3">
      <c r="A39" s="1"/>
      <c r="B39" s="8" t="s">
        <v>111</v>
      </c>
      <c r="C39" s="9" t="s">
        <v>778</v>
      </c>
      <c r="D39" s="9"/>
      <c r="E39" s="9" t="s">
        <v>779</v>
      </c>
      <c r="F39" s="8"/>
      <c r="G39" s="8"/>
      <c r="I39" s="1"/>
      <c r="J39" s="8" t="s">
        <v>114</v>
      </c>
      <c r="K39" s="9" t="s">
        <v>780</v>
      </c>
      <c r="L39" s="9"/>
      <c r="M39" s="9" t="s">
        <v>781</v>
      </c>
      <c r="N39" s="8"/>
      <c r="O39" s="8"/>
    </row>
    <row r="40" spans="1:15" x14ac:dyDescent="0.3">
      <c r="A40" s="11">
        <v>1</v>
      </c>
      <c r="B40" s="12" t="s">
        <v>10</v>
      </c>
      <c r="C40" s="12" t="s">
        <v>11</v>
      </c>
      <c r="D40" s="13" t="s">
        <v>12</v>
      </c>
      <c r="E40" s="13" t="s">
        <v>13</v>
      </c>
      <c r="F40" s="13" t="s">
        <v>14</v>
      </c>
      <c r="G40" s="14" t="s">
        <v>15</v>
      </c>
      <c r="I40" s="11">
        <v>1</v>
      </c>
      <c r="J40" s="12" t="s">
        <v>10</v>
      </c>
      <c r="K40" s="12" t="s">
        <v>11</v>
      </c>
      <c r="L40" s="13" t="s">
        <v>12</v>
      </c>
      <c r="M40" s="13" t="s">
        <v>13</v>
      </c>
      <c r="N40" s="13" t="s">
        <v>14</v>
      </c>
      <c r="O40" s="14" t="s">
        <v>15</v>
      </c>
    </row>
    <row r="41" spans="1:15" x14ac:dyDescent="0.3">
      <c r="A41" s="15">
        <v>8</v>
      </c>
      <c r="B41" s="16" t="s">
        <v>782</v>
      </c>
      <c r="C41" s="16" t="s">
        <v>193</v>
      </c>
      <c r="D41" s="18">
        <v>96</v>
      </c>
      <c r="E41" s="18">
        <v>9</v>
      </c>
      <c r="F41" s="18">
        <v>667</v>
      </c>
      <c r="G41" s="19">
        <v>55</v>
      </c>
      <c r="I41" s="15">
        <v>7</v>
      </c>
      <c r="J41" s="16" t="s">
        <v>783</v>
      </c>
      <c r="K41" s="16" t="s">
        <v>742</v>
      </c>
      <c r="L41" s="18">
        <v>98</v>
      </c>
      <c r="M41" s="18">
        <v>9</v>
      </c>
      <c r="N41" s="18">
        <v>664</v>
      </c>
      <c r="O41" s="19">
        <v>48</v>
      </c>
    </row>
    <row r="42" spans="1:15" x14ac:dyDescent="0.3">
      <c r="A42" s="20">
        <v>3</v>
      </c>
      <c r="B42" s="27" t="s">
        <v>784</v>
      </c>
      <c r="C42" s="27" t="s">
        <v>351</v>
      </c>
      <c r="D42" s="28">
        <v>95</v>
      </c>
      <c r="E42" s="23">
        <v>8</v>
      </c>
      <c r="F42" s="28">
        <v>670</v>
      </c>
      <c r="G42" s="29">
        <v>53</v>
      </c>
      <c r="I42" s="20">
        <v>6</v>
      </c>
      <c r="J42" s="27" t="s">
        <v>159</v>
      </c>
      <c r="K42" s="27" t="s">
        <v>104</v>
      </c>
      <c r="L42" s="28">
        <v>94</v>
      </c>
      <c r="M42" s="23">
        <v>6</v>
      </c>
      <c r="N42" s="28">
        <v>666</v>
      </c>
      <c r="O42" s="29">
        <v>47</v>
      </c>
    </row>
    <row r="43" spans="1:15" x14ac:dyDescent="0.3">
      <c r="A43" s="20">
        <v>5</v>
      </c>
      <c r="B43" s="27" t="s">
        <v>785</v>
      </c>
      <c r="C43" s="27" t="s">
        <v>245</v>
      </c>
      <c r="D43" s="28">
        <v>92</v>
      </c>
      <c r="E43" s="23">
        <v>7</v>
      </c>
      <c r="F43" s="28">
        <v>654</v>
      </c>
      <c r="G43" s="29">
        <v>46</v>
      </c>
      <c r="I43" s="20">
        <v>1</v>
      </c>
      <c r="J43" s="27" t="s">
        <v>786</v>
      </c>
      <c r="K43" s="27" t="s">
        <v>89</v>
      </c>
      <c r="L43" s="28">
        <v>95</v>
      </c>
      <c r="M43" s="23">
        <v>8</v>
      </c>
      <c r="N43" s="24">
        <v>660</v>
      </c>
      <c r="O43" s="25">
        <v>44</v>
      </c>
    </row>
    <row r="44" spans="1:15" x14ac:dyDescent="0.3">
      <c r="A44" s="20">
        <v>2</v>
      </c>
      <c r="B44" s="27" t="s">
        <v>787</v>
      </c>
      <c r="C44" s="27" t="s">
        <v>732</v>
      </c>
      <c r="D44" s="28">
        <v>92</v>
      </c>
      <c r="E44" s="23">
        <v>7</v>
      </c>
      <c r="F44" s="28">
        <v>653</v>
      </c>
      <c r="G44" s="29">
        <v>46</v>
      </c>
      <c r="I44" s="20">
        <v>9</v>
      </c>
      <c r="J44" s="27" t="s">
        <v>788</v>
      </c>
      <c r="K44" s="27" t="s">
        <v>127</v>
      </c>
      <c r="L44" s="28">
        <v>95</v>
      </c>
      <c r="M44" s="23">
        <v>8</v>
      </c>
      <c r="N44" s="28">
        <v>659</v>
      </c>
      <c r="O44" s="29">
        <v>44</v>
      </c>
    </row>
    <row r="45" spans="1:15" x14ac:dyDescent="0.3">
      <c r="A45" s="20">
        <v>9</v>
      </c>
      <c r="B45" s="27" t="s">
        <v>789</v>
      </c>
      <c r="C45" s="27" t="s">
        <v>790</v>
      </c>
      <c r="D45" s="28">
        <v>91</v>
      </c>
      <c r="E45" s="23">
        <v>5</v>
      </c>
      <c r="F45" s="28">
        <v>655</v>
      </c>
      <c r="G45" s="29">
        <v>44</v>
      </c>
      <c r="I45" s="20">
        <v>3</v>
      </c>
      <c r="J45" s="27" t="s">
        <v>791</v>
      </c>
      <c r="K45" s="27" t="s">
        <v>604</v>
      </c>
      <c r="L45" s="28">
        <v>93</v>
      </c>
      <c r="M45" s="23">
        <v>4</v>
      </c>
      <c r="N45" s="28">
        <v>662</v>
      </c>
      <c r="O45" s="29">
        <v>43</v>
      </c>
    </row>
    <row r="46" spans="1:15" x14ac:dyDescent="0.3">
      <c r="A46" s="20">
        <v>7</v>
      </c>
      <c r="B46" s="27" t="s">
        <v>792</v>
      </c>
      <c r="C46" s="27" t="s">
        <v>89</v>
      </c>
      <c r="D46" s="28">
        <v>91</v>
      </c>
      <c r="E46" s="23">
        <v>5</v>
      </c>
      <c r="F46" s="28">
        <v>641</v>
      </c>
      <c r="G46" s="29">
        <v>34</v>
      </c>
      <c r="I46" s="20">
        <v>5</v>
      </c>
      <c r="J46" s="27" t="s">
        <v>793</v>
      </c>
      <c r="K46" s="27" t="s">
        <v>78</v>
      </c>
      <c r="L46" s="28">
        <v>94</v>
      </c>
      <c r="M46" s="23">
        <v>6</v>
      </c>
      <c r="N46" s="28">
        <v>568</v>
      </c>
      <c r="O46" s="29">
        <v>40</v>
      </c>
    </row>
    <row r="47" spans="1:15" x14ac:dyDescent="0.3">
      <c r="A47" s="20">
        <v>1</v>
      </c>
      <c r="B47" s="27" t="s">
        <v>794</v>
      </c>
      <c r="C47" s="27" t="s">
        <v>550</v>
      </c>
      <c r="D47" s="28" t="s">
        <v>135</v>
      </c>
      <c r="E47" s="23">
        <v>0</v>
      </c>
      <c r="F47" s="24">
        <v>371</v>
      </c>
      <c r="G47" s="25">
        <v>23</v>
      </c>
      <c r="I47" s="20">
        <v>4</v>
      </c>
      <c r="J47" s="27" t="s">
        <v>795</v>
      </c>
      <c r="K47" s="27" t="s">
        <v>193</v>
      </c>
      <c r="L47" s="28">
        <v>92</v>
      </c>
      <c r="M47" s="23">
        <v>3</v>
      </c>
      <c r="N47" s="28">
        <v>647</v>
      </c>
      <c r="O47" s="29">
        <v>32</v>
      </c>
    </row>
    <row r="48" spans="1:15" x14ac:dyDescent="0.3">
      <c r="A48" s="20">
        <v>6</v>
      </c>
      <c r="B48" s="27" t="s">
        <v>628</v>
      </c>
      <c r="C48" s="27" t="s">
        <v>102</v>
      </c>
      <c r="D48" s="28">
        <v>90</v>
      </c>
      <c r="E48" s="23">
        <v>3</v>
      </c>
      <c r="F48" s="28">
        <v>620</v>
      </c>
      <c r="G48" s="29">
        <v>19</v>
      </c>
      <c r="I48" s="20">
        <v>8</v>
      </c>
      <c r="J48" s="27" t="s">
        <v>796</v>
      </c>
      <c r="K48" s="27" t="s">
        <v>790</v>
      </c>
      <c r="L48" s="28">
        <v>91</v>
      </c>
      <c r="M48" s="23">
        <v>2</v>
      </c>
      <c r="N48" s="28">
        <v>629</v>
      </c>
      <c r="O48" s="29">
        <v>19</v>
      </c>
    </row>
    <row r="49" spans="1:15" x14ac:dyDescent="0.3">
      <c r="A49" s="30">
        <v>4</v>
      </c>
      <c r="B49" s="31" t="s">
        <v>797</v>
      </c>
      <c r="C49" s="31" t="s">
        <v>78</v>
      </c>
      <c r="D49" s="34" t="s">
        <v>135</v>
      </c>
      <c r="E49" s="33">
        <v>0</v>
      </c>
      <c r="F49" s="34">
        <v>0</v>
      </c>
      <c r="G49" s="35">
        <v>0</v>
      </c>
      <c r="I49" s="30">
        <v>2</v>
      </c>
      <c r="J49" s="31" t="s">
        <v>204</v>
      </c>
      <c r="K49" s="31" t="s">
        <v>56</v>
      </c>
      <c r="L49" s="34">
        <v>86</v>
      </c>
      <c r="M49" s="33">
        <v>1</v>
      </c>
      <c r="N49" s="34">
        <v>623</v>
      </c>
      <c r="O49" s="35">
        <v>15</v>
      </c>
    </row>
    <row r="51" spans="1:15" x14ac:dyDescent="0.3">
      <c r="A51" s="1"/>
      <c r="B51" s="8" t="s">
        <v>138</v>
      </c>
      <c r="C51" s="9" t="s">
        <v>798</v>
      </c>
      <c r="D51" s="9"/>
      <c r="E51" s="9" t="s">
        <v>799</v>
      </c>
      <c r="F51" s="8"/>
      <c r="G51" s="8"/>
      <c r="I51" s="1"/>
      <c r="J51" s="8" t="s">
        <v>140</v>
      </c>
      <c r="K51" s="9" t="s">
        <v>800</v>
      </c>
      <c r="L51" s="9"/>
      <c r="M51" s="9" t="s">
        <v>801</v>
      </c>
      <c r="N51" s="8"/>
      <c r="O51" s="8"/>
    </row>
    <row r="52" spans="1:15" x14ac:dyDescent="0.3">
      <c r="A52" s="11">
        <v>1</v>
      </c>
      <c r="B52" s="12" t="s">
        <v>10</v>
      </c>
      <c r="C52" s="12" t="s">
        <v>11</v>
      </c>
      <c r="D52" s="13" t="s">
        <v>12</v>
      </c>
      <c r="E52" s="13" t="s">
        <v>13</v>
      </c>
      <c r="F52" s="13" t="s">
        <v>14</v>
      </c>
      <c r="G52" s="14" t="s">
        <v>15</v>
      </c>
      <c r="I52" s="11">
        <v>1</v>
      </c>
      <c r="J52" s="12" t="s">
        <v>10</v>
      </c>
      <c r="K52" s="12" t="s">
        <v>11</v>
      </c>
      <c r="L52" s="13" t="s">
        <v>12</v>
      </c>
      <c r="M52" s="13" t="s">
        <v>13</v>
      </c>
      <c r="N52" s="13" t="s">
        <v>14</v>
      </c>
      <c r="O52" s="14" t="s">
        <v>15</v>
      </c>
    </row>
    <row r="53" spans="1:15" x14ac:dyDescent="0.3">
      <c r="A53" s="15">
        <v>4</v>
      </c>
      <c r="B53" s="16" t="s">
        <v>802</v>
      </c>
      <c r="C53" s="16" t="s">
        <v>89</v>
      </c>
      <c r="D53" s="18">
        <v>96</v>
      </c>
      <c r="E53" s="18">
        <v>9</v>
      </c>
      <c r="F53" s="18">
        <v>656</v>
      </c>
      <c r="G53" s="19">
        <v>57</v>
      </c>
      <c r="I53" s="15">
        <v>1</v>
      </c>
      <c r="J53" s="16" t="s">
        <v>803</v>
      </c>
      <c r="K53" s="16" t="s">
        <v>338</v>
      </c>
      <c r="L53" s="18">
        <v>91</v>
      </c>
      <c r="M53" s="18">
        <v>8</v>
      </c>
      <c r="N53" s="38">
        <v>658</v>
      </c>
      <c r="O53" s="39">
        <v>56</v>
      </c>
    </row>
    <row r="54" spans="1:15" x14ac:dyDescent="0.3">
      <c r="A54" s="20">
        <v>3</v>
      </c>
      <c r="B54" s="27" t="s">
        <v>804</v>
      </c>
      <c r="C54" s="27" t="s">
        <v>127</v>
      </c>
      <c r="D54" s="28">
        <v>87</v>
      </c>
      <c r="E54" s="23">
        <v>3</v>
      </c>
      <c r="F54" s="28">
        <v>644</v>
      </c>
      <c r="G54" s="29">
        <v>48</v>
      </c>
      <c r="I54" s="20">
        <v>5</v>
      </c>
      <c r="J54" s="27" t="s">
        <v>805</v>
      </c>
      <c r="K54" s="27" t="s">
        <v>550</v>
      </c>
      <c r="L54" s="28">
        <v>90</v>
      </c>
      <c r="M54" s="23">
        <v>7</v>
      </c>
      <c r="N54" s="28">
        <v>655</v>
      </c>
      <c r="O54" s="29">
        <v>55</v>
      </c>
    </row>
    <row r="55" spans="1:15" x14ac:dyDescent="0.3">
      <c r="A55" s="20">
        <v>7</v>
      </c>
      <c r="B55" s="27" t="s">
        <v>806</v>
      </c>
      <c r="C55" s="27" t="s">
        <v>193</v>
      </c>
      <c r="D55" s="28">
        <v>96</v>
      </c>
      <c r="E55" s="23">
        <v>9</v>
      </c>
      <c r="F55" s="28">
        <v>641</v>
      </c>
      <c r="G55" s="29">
        <v>46</v>
      </c>
      <c r="I55" s="20">
        <v>7</v>
      </c>
      <c r="J55" s="27" t="s">
        <v>807</v>
      </c>
      <c r="K55" s="27" t="s">
        <v>721</v>
      </c>
      <c r="L55" s="28">
        <v>90</v>
      </c>
      <c r="M55" s="23">
        <v>7</v>
      </c>
      <c r="N55" s="28">
        <v>640</v>
      </c>
      <c r="O55" s="29">
        <v>47</v>
      </c>
    </row>
    <row r="56" spans="1:15" x14ac:dyDescent="0.3">
      <c r="A56" s="20">
        <v>8</v>
      </c>
      <c r="B56" s="27" t="s">
        <v>808</v>
      </c>
      <c r="C56" s="27" t="s">
        <v>790</v>
      </c>
      <c r="D56" s="28">
        <v>93</v>
      </c>
      <c r="E56" s="23">
        <v>5</v>
      </c>
      <c r="F56" s="28">
        <v>635</v>
      </c>
      <c r="G56" s="29">
        <v>41</v>
      </c>
      <c r="I56" s="20">
        <v>3</v>
      </c>
      <c r="J56" s="27" t="s">
        <v>809</v>
      </c>
      <c r="K56" s="27" t="s">
        <v>721</v>
      </c>
      <c r="L56" s="28">
        <v>92</v>
      </c>
      <c r="M56" s="23">
        <v>9</v>
      </c>
      <c r="N56" s="28">
        <v>637</v>
      </c>
      <c r="O56" s="29">
        <v>43</v>
      </c>
    </row>
    <row r="57" spans="1:15" x14ac:dyDescent="0.3">
      <c r="A57" s="20">
        <v>1</v>
      </c>
      <c r="B57" s="27" t="s">
        <v>810</v>
      </c>
      <c r="C57" s="27" t="s">
        <v>721</v>
      </c>
      <c r="D57" s="28">
        <v>91</v>
      </c>
      <c r="E57" s="23">
        <v>4</v>
      </c>
      <c r="F57" s="24">
        <v>627</v>
      </c>
      <c r="G57" s="25">
        <v>39</v>
      </c>
      <c r="I57" s="20">
        <v>8</v>
      </c>
      <c r="J57" s="27" t="s">
        <v>610</v>
      </c>
      <c r="K57" s="27" t="s">
        <v>811</v>
      </c>
      <c r="L57" s="28">
        <v>88</v>
      </c>
      <c r="M57" s="23">
        <v>4</v>
      </c>
      <c r="N57" s="28">
        <v>617</v>
      </c>
      <c r="O57" s="29">
        <v>31</v>
      </c>
    </row>
    <row r="58" spans="1:15" x14ac:dyDescent="0.3">
      <c r="A58" s="20">
        <v>5</v>
      </c>
      <c r="B58" s="27" t="s">
        <v>812</v>
      </c>
      <c r="C58" s="27" t="s">
        <v>71</v>
      </c>
      <c r="D58" s="28">
        <v>94</v>
      </c>
      <c r="E58" s="23">
        <v>7</v>
      </c>
      <c r="F58" s="28">
        <v>617</v>
      </c>
      <c r="G58" s="29">
        <v>38</v>
      </c>
      <c r="I58" s="20">
        <v>2</v>
      </c>
      <c r="J58" s="27" t="s">
        <v>813</v>
      </c>
      <c r="K58" s="27" t="s">
        <v>726</v>
      </c>
      <c r="L58" s="28">
        <v>88</v>
      </c>
      <c r="M58" s="23">
        <v>4</v>
      </c>
      <c r="N58" s="28">
        <v>617</v>
      </c>
      <c r="O58" s="29">
        <v>28</v>
      </c>
    </row>
    <row r="59" spans="1:15" x14ac:dyDescent="0.3">
      <c r="A59" s="20">
        <v>2</v>
      </c>
      <c r="B59" s="27" t="s">
        <v>814</v>
      </c>
      <c r="C59" s="27" t="s">
        <v>43</v>
      </c>
      <c r="D59" s="28">
        <v>94</v>
      </c>
      <c r="E59" s="23">
        <v>7</v>
      </c>
      <c r="F59" s="28">
        <v>611</v>
      </c>
      <c r="G59" s="29">
        <v>27</v>
      </c>
      <c r="I59" s="20">
        <v>9</v>
      </c>
      <c r="J59" s="27" t="s">
        <v>815</v>
      </c>
      <c r="K59" s="27" t="s">
        <v>790</v>
      </c>
      <c r="L59" s="28">
        <v>86</v>
      </c>
      <c r="M59" s="23">
        <v>2</v>
      </c>
      <c r="N59" s="28">
        <v>620</v>
      </c>
      <c r="O59" s="29">
        <v>27</v>
      </c>
    </row>
    <row r="60" spans="1:15" x14ac:dyDescent="0.3">
      <c r="A60" s="20">
        <v>9</v>
      </c>
      <c r="B60" s="27" t="s">
        <v>816</v>
      </c>
      <c r="C60" s="27" t="s">
        <v>193</v>
      </c>
      <c r="D60" s="28" t="s">
        <v>135</v>
      </c>
      <c r="E60" s="23">
        <v>0</v>
      </c>
      <c r="F60" s="28">
        <v>360</v>
      </c>
      <c r="G60" s="29">
        <v>20</v>
      </c>
      <c r="I60" s="20">
        <v>4</v>
      </c>
      <c r="J60" s="27" t="s">
        <v>817</v>
      </c>
      <c r="K60" s="27" t="s">
        <v>818</v>
      </c>
      <c r="L60" s="28">
        <v>89</v>
      </c>
      <c r="M60" s="23">
        <v>5</v>
      </c>
      <c r="N60" s="28">
        <v>619</v>
      </c>
      <c r="O60" s="29">
        <v>26</v>
      </c>
    </row>
    <row r="61" spans="1:15" x14ac:dyDescent="0.3">
      <c r="A61" s="30">
        <v>6</v>
      </c>
      <c r="B61" s="31" t="s">
        <v>819</v>
      </c>
      <c r="C61" s="31" t="s">
        <v>742</v>
      </c>
      <c r="D61" s="34" t="s">
        <v>79</v>
      </c>
      <c r="E61" s="33">
        <v>0</v>
      </c>
      <c r="F61" s="34">
        <v>259</v>
      </c>
      <c r="G61" s="35">
        <v>10</v>
      </c>
      <c r="I61" s="30">
        <v>6</v>
      </c>
      <c r="J61" s="31" t="s">
        <v>820</v>
      </c>
      <c r="K61" s="31" t="s">
        <v>193</v>
      </c>
      <c r="L61" s="34" t="s">
        <v>135</v>
      </c>
      <c r="M61" s="33">
        <v>0</v>
      </c>
      <c r="N61" s="34">
        <v>270</v>
      </c>
      <c r="O61" s="35">
        <v>12</v>
      </c>
    </row>
    <row r="63" spans="1:15" x14ac:dyDescent="0.3">
      <c r="B63" s="10" t="s">
        <v>375</v>
      </c>
      <c r="F63" s="40" t="s">
        <v>166</v>
      </c>
    </row>
    <row r="64" spans="1:15" x14ac:dyDescent="0.3">
      <c r="B64" s="10" t="s">
        <v>167</v>
      </c>
    </row>
  </sheetData>
  <mergeCells count="1">
    <mergeCell ref="J2:O2"/>
  </mergeCells>
  <hyperlinks>
    <hyperlink ref="B2" location="'Index'!A3" tooltip="Go to the Index sheet" display="á" xr:uid="{4B9F89DF-EEFA-456F-8190-BD30B9499691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69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FCB67-4438-418A-9C8E-5D2A756560F3}">
  <sheetPr codeName="Sheet66">
    <tabColor rgb="FFFFC000"/>
    <pageSetUpPr fitToPage="1"/>
  </sheetPr>
  <dimension ref="A1:Y71"/>
  <sheetViews>
    <sheetView showGridLines="0" zoomScaleNormal="100" zoomScalePageLayoutView="15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7" width="5" style="10" customWidth="1"/>
    <col min="8" max="8" width="1.7109375" style="10" customWidth="1"/>
    <col min="9" max="9" width="2.7109375" style="36" customWidth="1"/>
    <col min="10" max="11" width="20.7109375" style="10" customWidth="1"/>
    <col min="12" max="15" width="5" style="10" customWidth="1"/>
    <col min="16" max="17" width="4.140625" style="10" customWidth="1"/>
    <col min="18" max="18" width="9.140625" style="10" bestFit="1" customWidth="1"/>
    <col min="19" max="24" width="4.140625" style="10" customWidth="1"/>
    <col min="25" max="25" width="10.28515625" style="10"/>
  </cols>
  <sheetData>
    <row r="1" spans="1:25" ht="18" x14ac:dyDescent="0.35">
      <c r="A1" s="86"/>
      <c r="B1" s="2" t="s">
        <v>712</v>
      </c>
      <c r="C1" s="2"/>
      <c r="D1" s="3"/>
      <c r="E1" s="3"/>
      <c r="F1" s="3"/>
      <c r="G1" s="3"/>
      <c r="H1" s="3"/>
      <c r="I1" s="4" t="s">
        <v>713</v>
      </c>
      <c r="J1" s="2"/>
      <c r="K1" s="3"/>
      <c r="L1" s="4">
        <v>49407</v>
      </c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41"/>
      <c r="D2" s="41"/>
      <c r="E2" s="41"/>
      <c r="F2" s="41"/>
      <c r="G2" s="41"/>
      <c r="H2" s="41"/>
      <c r="I2" s="41"/>
      <c r="J2" s="42" t="s">
        <v>3</v>
      </c>
      <c r="K2" s="42"/>
      <c r="L2" s="42"/>
      <c r="M2" s="42"/>
      <c r="N2" s="42"/>
      <c r="O2" s="42"/>
      <c r="P2" s="41"/>
      <c r="Q2" s="41"/>
      <c r="R2" s="41"/>
      <c r="S2" s="41"/>
      <c r="T2" s="41"/>
    </row>
    <row r="3" spans="1:25" ht="15.75" customHeight="1" x14ac:dyDescent="0.3">
      <c r="A3" s="1"/>
      <c r="B3" s="8" t="s">
        <v>168</v>
      </c>
      <c r="C3" s="9" t="s">
        <v>821</v>
      </c>
      <c r="D3" s="9"/>
      <c r="E3" s="9" t="s">
        <v>781</v>
      </c>
      <c r="F3" s="8"/>
      <c r="G3" s="8"/>
      <c r="H3" s="43"/>
      <c r="I3" s="1"/>
      <c r="J3" s="8" t="s">
        <v>171</v>
      </c>
      <c r="K3" s="9" t="s">
        <v>822</v>
      </c>
      <c r="L3" s="9"/>
      <c r="M3" s="9" t="s">
        <v>823</v>
      </c>
      <c r="N3" s="8"/>
      <c r="O3" s="8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11">
        <v>1</v>
      </c>
      <c r="B4" s="12" t="s">
        <v>10</v>
      </c>
      <c r="C4" s="12" t="s">
        <v>11</v>
      </c>
      <c r="D4" s="13" t="s">
        <v>12</v>
      </c>
      <c r="E4" s="13" t="s">
        <v>13</v>
      </c>
      <c r="F4" s="13" t="s">
        <v>14</v>
      </c>
      <c r="G4" s="14" t="s">
        <v>15</v>
      </c>
      <c r="H4" s="43"/>
      <c r="I4" s="11">
        <v>1</v>
      </c>
      <c r="J4" s="12" t="s">
        <v>10</v>
      </c>
      <c r="K4" s="12" t="s">
        <v>11</v>
      </c>
      <c r="L4" s="13" t="s">
        <v>12</v>
      </c>
      <c r="M4" s="13" t="s">
        <v>13</v>
      </c>
      <c r="N4" s="13" t="s">
        <v>14</v>
      </c>
      <c r="O4" s="14" t="s">
        <v>15</v>
      </c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15">
        <v>1</v>
      </c>
      <c r="B5" s="16" t="s">
        <v>824</v>
      </c>
      <c r="C5" s="16" t="s">
        <v>742</v>
      </c>
      <c r="D5" s="18">
        <v>95</v>
      </c>
      <c r="E5" s="18">
        <v>9</v>
      </c>
      <c r="F5" s="38">
        <v>655</v>
      </c>
      <c r="G5" s="39">
        <v>56</v>
      </c>
      <c r="H5" s="43"/>
      <c r="I5" s="44">
        <v>4</v>
      </c>
      <c r="J5" s="45" t="s">
        <v>825</v>
      </c>
      <c r="K5" s="45" t="s">
        <v>746</v>
      </c>
      <c r="L5" s="17">
        <v>93</v>
      </c>
      <c r="M5" s="18">
        <v>9</v>
      </c>
      <c r="N5" s="17">
        <v>644</v>
      </c>
      <c r="O5" s="46">
        <v>55</v>
      </c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20">
        <v>3</v>
      </c>
      <c r="B6" s="48" t="s">
        <v>826</v>
      </c>
      <c r="C6" s="48" t="s">
        <v>127</v>
      </c>
      <c r="D6" s="22">
        <v>94</v>
      </c>
      <c r="E6" s="23">
        <v>8</v>
      </c>
      <c r="F6" s="22">
        <v>661</v>
      </c>
      <c r="G6" s="49">
        <v>54</v>
      </c>
      <c r="H6" s="43"/>
      <c r="I6" s="20">
        <v>1</v>
      </c>
      <c r="J6" s="27" t="s">
        <v>827</v>
      </c>
      <c r="K6" s="27" t="s">
        <v>127</v>
      </c>
      <c r="L6" s="28">
        <v>89</v>
      </c>
      <c r="M6" s="23">
        <v>6</v>
      </c>
      <c r="N6" s="24">
        <v>644</v>
      </c>
      <c r="O6" s="25">
        <v>53</v>
      </c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47">
        <v>2</v>
      </c>
      <c r="B7" s="48" t="s">
        <v>828</v>
      </c>
      <c r="C7" s="48" t="s">
        <v>193</v>
      </c>
      <c r="D7" s="22">
        <v>93</v>
      </c>
      <c r="E7" s="23">
        <v>5</v>
      </c>
      <c r="F7" s="22">
        <v>653</v>
      </c>
      <c r="G7" s="49">
        <v>49</v>
      </c>
      <c r="H7" s="43"/>
      <c r="I7" s="20">
        <v>3</v>
      </c>
      <c r="J7" s="48" t="s">
        <v>829</v>
      </c>
      <c r="K7" s="48" t="s">
        <v>726</v>
      </c>
      <c r="L7" s="22">
        <v>91</v>
      </c>
      <c r="M7" s="23">
        <v>8</v>
      </c>
      <c r="N7" s="22">
        <v>635</v>
      </c>
      <c r="O7" s="49">
        <v>50</v>
      </c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20">
        <v>7</v>
      </c>
      <c r="B8" s="48" t="s">
        <v>830</v>
      </c>
      <c r="C8" s="48" t="s">
        <v>721</v>
      </c>
      <c r="D8" s="22">
        <v>93</v>
      </c>
      <c r="E8" s="23">
        <v>5</v>
      </c>
      <c r="F8" s="22">
        <v>640</v>
      </c>
      <c r="G8" s="49">
        <v>42</v>
      </c>
      <c r="H8" s="43"/>
      <c r="I8" s="47">
        <v>6</v>
      </c>
      <c r="J8" s="48" t="s">
        <v>831</v>
      </c>
      <c r="K8" s="48" t="s">
        <v>790</v>
      </c>
      <c r="L8" s="22">
        <v>86</v>
      </c>
      <c r="M8" s="23">
        <v>5</v>
      </c>
      <c r="N8" s="22">
        <v>624</v>
      </c>
      <c r="O8" s="49">
        <v>44</v>
      </c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20">
        <v>5</v>
      </c>
      <c r="B9" s="48" t="s">
        <v>609</v>
      </c>
      <c r="C9" s="48" t="s">
        <v>102</v>
      </c>
      <c r="D9" s="22">
        <v>94</v>
      </c>
      <c r="E9" s="23">
        <v>8</v>
      </c>
      <c r="F9" s="22">
        <v>635</v>
      </c>
      <c r="G9" s="49">
        <v>36</v>
      </c>
      <c r="H9" s="43"/>
      <c r="I9" s="47">
        <v>8</v>
      </c>
      <c r="J9" s="48" t="s">
        <v>832</v>
      </c>
      <c r="K9" s="48" t="s">
        <v>742</v>
      </c>
      <c r="L9" s="22">
        <v>90</v>
      </c>
      <c r="M9" s="23">
        <v>7</v>
      </c>
      <c r="N9" s="22">
        <v>608</v>
      </c>
      <c r="O9" s="49">
        <v>36</v>
      </c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x14ac:dyDescent="0.3">
      <c r="A10" s="47">
        <v>8</v>
      </c>
      <c r="B10" s="48" t="s">
        <v>833</v>
      </c>
      <c r="C10" s="48" t="s">
        <v>742</v>
      </c>
      <c r="D10" s="22">
        <v>94</v>
      </c>
      <c r="E10" s="23">
        <v>8</v>
      </c>
      <c r="F10" s="22">
        <v>626</v>
      </c>
      <c r="G10" s="49">
        <v>33</v>
      </c>
      <c r="H10" s="43"/>
      <c r="I10" s="20">
        <v>9</v>
      </c>
      <c r="J10" s="48" t="s">
        <v>834</v>
      </c>
      <c r="K10" s="48" t="s">
        <v>193</v>
      </c>
      <c r="L10" s="22">
        <v>85</v>
      </c>
      <c r="M10" s="23">
        <v>3</v>
      </c>
      <c r="N10" s="22">
        <v>608</v>
      </c>
      <c r="O10" s="49">
        <v>33</v>
      </c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x14ac:dyDescent="0.3">
      <c r="A11" s="47">
        <v>4</v>
      </c>
      <c r="B11" s="48" t="s">
        <v>835</v>
      </c>
      <c r="C11" s="48" t="s">
        <v>30</v>
      </c>
      <c r="D11" s="22">
        <v>89</v>
      </c>
      <c r="E11" s="23">
        <v>2</v>
      </c>
      <c r="F11" s="22">
        <v>629</v>
      </c>
      <c r="G11" s="49">
        <v>32</v>
      </c>
      <c r="H11" s="43"/>
      <c r="I11" s="47">
        <v>2</v>
      </c>
      <c r="J11" s="48" t="s">
        <v>836</v>
      </c>
      <c r="K11" s="48" t="s">
        <v>721</v>
      </c>
      <c r="L11" s="22">
        <v>84</v>
      </c>
      <c r="M11" s="23">
        <v>2</v>
      </c>
      <c r="N11" s="22">
        <v>600</v>
      </c>
      <c r="O11" s="49">
        <v>28</v>
      </c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x14ac:dyDescent="0.3">
      <c r="A12" s="47">
        <v>6</v>
      </c>
      <c r="B12" s="48" t="s">
        <v>837</v>
      </c>
      <c r="C12" s="48" t="s">
        <v>742</v>
      </c>
      <c r="D12" s="22">
        <v>93</v>
      </c>
      <c r="E12" s="23">
        <v>5</v>
      </c>
      <c r="F12" s="22">
        <v>625</v>
      </c>
      <c r="G12" s="49">
        <v>27</v>
      </c>
      <c r="H12" s="43"/>
      <c r="I12" s="20">
        <v>7</v>
      </c>
      <c r="J12" s="48" t="s">
        <v>838</v>
      </c>
      <c r="K12" s="48" t="s">
        <v>272</v>
      </c>
      <c r="L12" s="22">
        <v>86</v>
      </c>
      <c r="M12" s="23">
        <v>5</v>
      </c>
      <c r="N12" s="22">
        <v>553</v>
      </c>
      <c r="O12" s="49">
        <v>21</v>
      </c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x14ac:dyDescent="0.3">
      <c r="A13" s="30">
        <v>9</v>
      </c>
      <c r="B13" s="51" t="s">
        <v>325</v>
      </c>
      <c r="C13" s="51" t="s">
        <v>75</v>
      </c>
      <c r="D13" s="32" t="s">
        <v>135</v>
      </c>
      <c r="E13" s="33">
        <v>0</v>
      </c>
      <c r="F13" s="32">
        <v>0</v>
      </c>
      <c r="G13" s="52">
        <v>0</v>
      </c>
      <c r="H13" s="43"/>
      <c r="I13" s="30">
        <v>5</v>
      </c>
      <c r="J13" s="51" t="s">
        <v>839</v>
      </c>
      <c r="K13" s="51" t="s">
        <v>127</v>
      </c>
      <c r="L13" s="32" t="s">
        <v>135</v>
      </c>
      <c r="M13" s="33">
        <v>0</v>
      </c>
      <c r="N13" s="32">
        <v>0</v>
      </c>
      <c r="O13" s="52">
        <v>0</v>
      </c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x14ac:dyDescent="0.3">
      <c r="A14" s="43"/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x14ac:dyDescent="0.3">
      <c r="A15" s="1"/>
      <c r="B15" s="8" t="s">
        <v>195</v>
      </c>
      <c r="C15" s="9" t="s">
        <v>840</v>
      </c>
      <c r="D15" s="9"/>
      <c r="E15" s="9" t="s">
        <v>841</v>
      </c>
      <c r="F15" s="8"/>
      <c r="G15" s="8"/>
      <c r="H15" s="43"/>
      <c r="I15" s="1"/>
      <c r="J15" s="8" t="s">
        <v>198</v>
      </c>
      <c r="K15" s="9" t="s">
        <v>842</v>
      </c>
      <c r="L15" s="9"/>
      <c r="M15" s="9" t="s">
        <v>843</v>
      </c>
      <c r="N15" s="8"/>
      <c r="O15" s="8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x14ac:dyDescent="0.3">
      <c r="A16" s="11">
        <v>1</v>
      </c>
      <c r="B16" s="12" t="s">
        <v>10</v>
      </c>
      <c r="C16" s="12" t="s">
        <v>11</v>
      </c>
      <c r="D16" s="13" t="s">
        <v>12</v>
      </c>
      <c r="E16" s="13" t="s">
        <v>13</v>
      </c>
      <c r="F16" s="13" t="s">
        <v>14</v>
      </c>
      <c r="G16" s="14" t="s">
        <v>15</v>
      </c>
      <c r="H16" s="43"/>
      <c r="I16" s="11">
        <v>1</v>
      </c>
      <c r="J16" s="12" t="s">
        <v>10</v>
      </c>
      <c r="K16" s="12" t="s">
        <v>11</v>
      </c>
      <c r="L16" s="13" t="s">
        <v>12</v>
      </c>
      <c r="M16" s="13" t="s">
        <v>13</v>
      </c>
      <c r="N16" s="13" t="s">
        <v>14</v>
      </c>
      <c r="O16" s="14" t="s">
        <v>15</v>
      </c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x14ac:dyDescent="0.3">
      <c r="A17" s="15">
        <v>9</v>
      </c>
      <c r="B17" s="45" t="s">
        <v>844</v>
      </c>
      <c r="C17" s="45" t="s">
        <v>742</v>
      </c>
      <c r="D17" s="17">
        <v>94</v>
      </c>
      <c r="E17" s="18">
        <v>8</v>
      </c>
      <c r="F17" s="17">
        <v>645</v>
      </c>
      <c r="G17" s="46">
        <v>53</v>
      </c>
      <c r="H17" s="43"/>
      <c r="I17" s="15">
        <v>3</v>
      </c>
      <c r="J17" s="45" t="s">
        <v>845</v>
      </c>
      <c r="K17" s="45" t="s">
        <v>89</v>
      </c>
      <c r="L17" s="17">
        <v>92</v>
      </c>
      <c r="M17" s="18">
        <v>8</v>
      </c>
      <c r="N17" s="17">
        <v>642</v>
      </c>
      <c r="O17" s="46">
        <v>56</v>
      </c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x14ac:dyDescent="0.3">
      <c r="A18" s="20">
        <v>3</v>
      </c>
      <c r="B18" s="48" t="s">
        <v>846</v>
      </c>
      <c r="C18" s="48" t="s">
        <v>193</v>
      </c>
      <c r="D18" s="22">
        <v>88</v>
      </c>
      <c r="E18" s="23">
        <v>4</v>
      </c>
      <c r="F18" s="22">
        <v>640</v>
      </c>
      <c r="G18" s="49">
        <v>48</v>
      </c>
      <c r="H18" s="43"/>
      <c r="I18" s="20">
        <v>5</v>
      </c>
      <c r="J18" s="48" t="s">
        <v>847</v>
      </c>
      <c r="K18" s="48" t="s">
        <v>104</v>
      </c>
      <c r="L18" s="22">
        <v>93</v>
      </c>
      <c r="M18" s="23">
        <v>9</v>
      </c>
      <c r="N18" s="22">
        <v>628</v>
      </c>
      <c r="O18" s="49">
        <v>45</v>
      </c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x14ac:dyDescent="0.3">
      <c r="A19" s="20">
        <v>5</v>
      </c>
      <c r="B19" s="48" t="s">
        <v>848</v>
      </c>
      <c r="C19" s="48" t="s">
        <v>30</v>
      </c>
      <c r="D19" s="22">
        <v>92</v>
      </c>
      <c r="E19" s="23">
        <v>6</v>
      </c>
      <c r="F19" s="22">
        <v>639</v>
      </c>
      <c r="G19" s="49">
        <v>46</v>
      </c>
      <c r="H19" s="43"/>
      <c r="I19" s="47">
        <v>2</v>
      </c>
      <c r="J19" s="48" t="s">
        <v>849</v>
      </c>
      <c r="K19" s="48" t="s">
        <v>742</v>
      </c>
      <c r="L19" s="22">
        <v>88</v>
      </c>
      <c r="M19" s="23">
        <v>5</v>
      </c>
      <c r="N19" s="22">
        <v>536</v>
      </c>
      <c r="O19" s="49">
        <v>42</v>
      </c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x14ac:dyDescent="0.3">
      <c r="A20" s="20">
        <v>7</v>
      </c>
      <c r="B20" s="48" t="s">
        <v>850</v>
      </c>
      <c r="C20" s="48" t="s">
        <v>193</v>
      </c>
      <c r="D20" s="22">
        <v>90</v>
      </c>
      <c r="E20" s="23">
        <v>5</v>
      </c>
      <c r="F20" s="22">
        <v>629</v>
      </c>
      <c r="G20" s="49">
        <v>41</v>
      </c>
      <c r="H20" s="43"/>
      <c r="I20" s="20">
        <v>7</v>
      </c>
      <c r="J20" s="48" t="s">
        <v>851</v>
      </c>
      <c r="K20" s="48" t="s">
        <v>180</v>
      </c>
      <c r="L20" s="22" t="s">
        <v>135</v>
      </c>
      <c r="M20" s="23">
        <v>0</v>
      </c>
      <c r="N20" s="22">
        <v>538</v>
      </c>
      <c r="O20" s="49">
        <v>40</v>
      </c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x14ac:dyDescent="0.3">
      <c r="A21" s="47">
        <v>2</v>
      </c>
      <c r="B21" s="48" t="s">
        <v>852</v>
      </c>
      <c r="C21" s="48" t="s">
        <v>790</v>
      </c>
      <c r="D21" s="22">
        <v>96</v>
      </c>
      <c r="E21" s="23">
        <v>9</v>
      </c>
      <c r="F21" s="22">
        <v>627</v>
      </c>
      <c r="G21" s="49">
        <v>41</v>
      </c>
      <c r="H21" s="43"/>
      <c r="I21" s="47">
        <v>4</v>
      </c>
      <c r="J21" s="48" t="s">
        <v>853</v>
      </c>
      <c r="K21" s="48" t="s">
        <v>721</v>
      </c>
      <c r="L21" s="22">
        <v>92</v>
      </c>
      <c r="M21" s="23">
        <v>8</v>
      </c>
      <c r="N21" s="22">
        <v>534</v>
      </c>
      <c r="O21" s="49">
        <v>39</v>
      </c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x14ac:dyDescent="0.3">
      <c r="A22" s="47">
        <v>8</v>
      </c>
      <c r="B22" s="48" t="s">
        <v>149</v>
      </c>
      <c r="C22" s="48" t="s">
        <v>30</v>
      </c>
      <c r="D22" s="22">
        <v>93</v>
      </c>
      <c r="E22" s="23">
        <v>7</v>
      </c>
      <c r="F22" s="22">
        <v>612</v>
      </c>
      <c r="G22" s="49">
        <v>30</v>
      </c>
      <c r="H22" s="43"/>
      <c r="I22" s="20">
        <v>9</v>
      </c>
      <c r="J22" s="48" t="s">
        <v>854</v>
      </c>
      <c r="K22" s="48" t="s">
        <v>193</v>
      </c>
      <c r="L22" s="22">
        <v>86</v>
      </c>
      <c r="M22" s="23">
        <v>4</v>
      </c>
      <c r="N22" s="22">
        <v>603</v>
      </c>
      <c r="O22" s="49">
        <v>35</v>
      </c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x14ac:dyDescent="0.3">
      <c r="A23" s="47">
        <v>6</v>
      </c>
      <c r="B23" s="48" t="s">
        <v>855</v>
      </c>
      <c r="C23" s="48" t="s">
        <v>102</v>
      </c>
      <c r="D23" s="22" t="s">
        <v>135</v>
      </c>
      <c r="E23" s="23">
        <v>0</v>
      </c>
      <c r="F23" s="22">
        <v>524</v>
      </c>
      <c r="G23" s="49">
        <v>29</v>
      </c>
      <c r="H23" s="43"/>
      <c r="I23" s="20">
        <v>1</v>
      </c>
      <c r="J23" s="27" t="s">
        <v>856</v>
      </c>
      <c r="K23" s="27" t="s">
        <v>726</v>
      </c>
      <c r="L23" s="28">
        <v>80</v>
      </c>
      <c r="M23" s="23">
        <v>3</v>
      </c>
      <c r="N23" s="24">
        <v>510</v>
      </c>
      <c r="O23" s="25">
        <v>28</v>
      </c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x14ac:dyDescent="0.3">
      <c r="A24" s="47">
        <v>4</v>
      </c>
      <c r="B24" s="48" t="s">
        <v>857</v>
      </c>
      <c r="C24" s="48" t="s">
        <v>193</v>
      </c>
      <c r="D24" s="22" t="s">
        <v>135</v>
      </c>
      <c r="E24" s="23">
        <v>0</v>
      </c>
      <c r="F24" s="22">
        <v>432</v>
      </c>
      <c r="G24" s="49">
        <v>21</v>
      </c>
      <c r="H24" s="43"/>
      <c r="I24" s="47">
        <v>8</v>
      </c>
      <c r="J24" s="48" t="s">
        <v>858</v>
      </c>
      <c r="K24" s="48" t="s">
        <v>721</v>
      </c>
      <c r="L24" s="22">
        <v>90</v>
      </c>
      <c r="M24" s="23">
        <v>6</v>
      </c>
      <c r="N24" s="22">
        <v>507</v>
      </c>
      <c r="O24" s="49">
        <v>22</v>
      </c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x14ac:dyDescent="0.3">
      <c r="A25" s="30">
        <v>1</v>
      </c>
      <c r="B25" s="31" t="s">
        <v>859</v>
      </c>
      <c r="C25" s="31" t="s">
        <v>757</v>
      </c>
      <c r="D25" s="34">
        <v>76</v>
      </c>
      <c r="E25" s="33">
        <v>3</v>
      </c>
      <c r="F25" s="54">
        <v>545</v>
      </c>
      <c r="G25" s="55">
        <v>13</v>
      </c>
      <c r="H25" s="43"/>
      <c r="I25" s="50">
        <v>6</v>
      </c>
      <c r="J25" s="51" t="s">
        <v>860</v>
      </c>
      <c r="K25" s="51" t="s">
        <v>732</v>
      </c>
      <c r="L25" s="32" t="s">
        <v>79</v>
      </c>
      <c r="M25" s="33">
        <v>0</v>
      </c>
      <c r="N25" s="32">
        <v>0</v>
      </c>
      <c r="O25" s="52">
        <v>0</v>
      </c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x14ac:dyDescent="0.3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x14ac:dyDescent="0.3">
      <c r="A27" s="1"/>
      <c r="B27" s="8" t="s">
        <v>221</v>
      </c>
      <c r="C27" s="9" t="s">
        <v>861</v>
      </c>
      <c r="D27" s="9"/>
      <c r="E27" s="9" t="s">
        <v>862</v>
      </c>
      <c r="F27" s="8"/>
      <c r="G27" s="8"/>
      <c r="H27" s="43"/>
      <c r="I27" s="1"/>
      <c r="J27" s="8" t="s">
        <v>224</v>
      </c>
      <c r="K27" s="9" t="s">
        <v>863</v>
      </c>
      <c r="L27" s="9"/>
      <c r="M27" s="9" t="s">
        <v>864</v>
      </c>
      <c r="N27" s="8"/>
      <c r="O27" s="8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x14ac:dyDescent="0.3">
      <c r="A28" s="11">
        <v>1</v>
      </c>
      <c r="B28" s="12" t="s">
        <v>10</v>
      </c>
      <c r="C28" s="12" t="s">
        <v>11</v>
      </c>
      <c r="D28" s="13" t="s">
        <v>12</v>
      </c>
      <c r="E28" s="13" t="s">
        <v>13</v>
      </c>
      <c r="F28" s="13" t="s">
        <v>14</v>
      </c>
      <c r="G28" s="14" t="s">
        <v>15</v>
      </c>
      <c r="H28" s="43"/>
      <c r="I28" s="11">
        <v>1</v>
      </c>
      <c r="J28" s="12" t="s">
        <v>10</v>
      </c>
      <c r="K28" s="12" t="s">
        <v>11</v>
      </c>
      <c r="L28" s="13" t="s">
        <v>12</v>
      </c>
      <c r="M28" s="13" t="s">
        <v>13</v>
      </c>
      <c r="N28" s="13" t="s">
        <v>14</v>
      </c>
      <c r="O28" s="14" t="s">
        <v>15</v>
      </c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x14ac:dyDescent="0.3">
      <c r="A29" s="15">
        <v>1</v>
      </c>
      <c r="B29" s="16" t="s">
        <v>865</v>
      </c>
      <c r="C29" s="16" t="s">
        <v>790</v>
      </c>
      <c r="D29" s="18">
        <v>93</v>
      </c>
      <c r="E29" s="18">
        <v>8</v>
      </c>
      <c r="F29" s="38">
        <v>642</v>
      </c>
      <c r="G29" s="39">
        <v>54</v>
      </c>
      <c r="H29" s="43"/>
      <c r="I29" s="44">
        <v>8</v>
      </c>
      <c r="J29" s="45" t="s">
        <v>866</v>
      </c>
      <c r="K29" s="45" t="s">
        <v>790</v>
      </c>
      <c r="L29" s="17">
        <v>91</v>
      </c>
      <c r="M29" s="18">
        <v>8</v>
      </c>
      <c r="N29" s="17">
        <v>627</v>
      </c>
      <c r="O29" s="46">
        <v>48</v>
      </c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x14ac:dyDescent="0.3">
      <c r="A30" s="20">
        <v>5</v>
      </c>
      <c r="B30" s="48" t="s">
        <v>867</v>
      </c>
      <c r="C30" s="48" t="s">
        <v>71</v>
      </c>
      <c r="D30" s="22">
        <v>85</v>
      </c>
      <c r="E30" s="23">
        <v>4</v>
      </c>
      <c r="F30" s="22">
        <v>621</v>
      </c>
      <c r="G30" s="49">
        <v>45</v>
      </c>
      <c r="H30" s="43"/>
      <c r="I30" s="20">
        <v>5</v>
      </c>
      <c r="J30" s="48" t="s">
        <v>868</v>
      </c>
      <c r="K30" s="48" t="s">
        <v>245</v>
      </c>
      <c r="L30" s="22">
        <v>85</v>
      </c>
      <c r="M30" s="23">
        <v>6</v>
      </c>
      <c r="N30" s="22">
        <v>623</v>
      </c>
      <c r="O30" s="49">
        <v>47</v>
      </c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x14ac:dyDescent="0.3">
      <c r="A31" s="47">
        <v>6</v>
      </c>
      <c r="B31" s="48" t="s">
        <v>869</v>
      </c>
      <c r="C31" s="48" t="s">
        <v>818</v>
      </c>
      <c r="D31" s="22">
        <v>92</v>
      </c>
      <c r="E31" s="23">
        <v>7</v>
      </c>
      <c r="F31" s="22">
        <v>613</v>
      </c>
      <c r="G31" s="49">
        <v>41</v>
      </c>
      <c r="H31" s="43"/>
      <c r="I31" s="47">
        <v>2</v>
      </c>
      <c r="J31" s="48" t="s">
        <v>870</v>
      </c>
      <c r="K31" s="48" t="s">
        <v>127</v>
      </c>
      <c r="L31" s="22">
        <v>84</v>
      </c>
      <c r="M31" s="23">
        <v>5</v>
      </c>
      <c r="N31" s="22">
        <v>605</v>
      </c>
      <c r="O31" s="49">
        <v>36</v>
      </c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x14ac:dyDescent="0.3">
      <c r="A32" s="20">
        <v>7</v>
      </c>
      <c r="B32" s="48" t="s">
        <v>871</v>
      </c>
      <c r="C32" s="48" t="s">
        <v>742</v>
      </c>
      <c r="D32" s="22">
        <v>88</v>
      </c>
      <c r="E32" s="23">
        <v>5</v>
      </c>
      <c r="F32" s="22">
        <v>596</v>
      </c>
      <c r="G32" s="49">
        <v>29</v>
      </c>
      <c r="H32" s="43"/>
      <c r="I32" s="20">
        <v>3</v>
      </c>
      <c r="J32" s="48" t="s">
        <v>872</v>
      </c>
      <c r="K32" s="48" t="s">
        <v>193</v>
      </c>
      <c r="L32" s="22">
        <v>89</v>
      </c>
      <c r="M32" s="23">
        <v>7</v>
      </c>
      <c r="N32" s="22">
        <v>523</v>
      </c>
      <c r="O32" s="49">
        <v>34</v>
      </c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x14ac:dyDescent="0.3">
      <c r="A33" s="20">
        <v>3</v>
      </c>
      <c r="B33" s="48" t="s">
        <v>873</v>
      </c>
      <c r="C33" s="48" t="s">
        <v>193</v>
      </c>
      <c r="D33" s="22" t="s">
        <v>135</v>
      </c>
      <c r="E33" s="23">
        <v>0</v>
      </c>
      <c r="F33" s="22">
        <v>433</v>
      </c>
      <c r="G33" s="49">
        <v>26</v>
      </c>
      <c r="H33" s="43"/>
      <c r="I33" s="20">
        <v>7</v>
      </c>
      <c r="J33" s="48" t="s">
        <v>874</v>
      </c>
      <c r="K33" s="48" t="s">
        <v>104</v>
      </c>
      <c r="L33" s="22">
        <v>64</v>
      </c>
      <c r="M33" s="23">
        <v>1</v>
      </c>
      <c r="N33" s="22">
        <v>573</v>
      </c>
      <c r="O33" s="49">
        <v>27</v>
      </c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x14ac:dyDescent="0.3">
      <c r="A34" s="47">
        <v>8</v>
      </c>
      <c r="B34" s="48" t="s">
        <v>875</v>
      </c>
      <c r="C34" s="48" t="s">
        <v>818</v>
      </c>
      <c r="D34" s="22">
        <v>83</v>
      </c>
      <c r="E34" s="23">
        <v>3</v>
      </c>
      <c r="F34" s="22">
        <v>568</v>
      </c>
      <c r="G34" s="49">
        <v>25</v>
      </c>
      <c r="H34" s="43"/>
      <c r="I34" s="47">
        <v>4</v>
      </c>
      <c r="J34" s="48" t="s">
        <v>876</v>
      </c>
      <c r="K34" s="48" t="s">
        <v>790</v>
      </c>
      <c r="L34" s="22">
        <v>82</v>
      </c>
      <c r="M34" s="23">
        <v>4</v>
      </c>
      <c r="N34" s="22">
        <v>575</v>
      </c>
      <c r="O34" s="49">
        <v>25</v>
      </c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x14ac:dyDescent="0.3">
      <c r="A35" s="47">
        <v>4</v>
      </c>
      <c r="B35" s="48" t="s">
        <v>877</v>
      </c>
      <c r="C35" s="48" t="s">
        <v>721</v>
      </c>
      <c r="D35" s="22">
        <v>90</v>
      </c>
      <c r="E35" s="23">
        <v>6</v>
      </c>
      <c r="F35" s="22">
        <v>564</v>
      </c>
      <c r="G35" s="49">
        <v>23</v>
      </c>
      <c r="H35" s="43"/>
      <c r="I35" s="47">
        <v>6</v>
      </c>
      <c r="J35" s="48" t="s">
        <v>878</v>
      </c>
      <c r="K35" s="48" t="s">
        <v>742</v>
      </c>
      <c r="L35" s="22">
        <v>75</v>
      </c>
      <c r="M35" s="23">
        <v>3</v>
      </c>
      <c r="N35" s="22">
        <v>577</v>
      </c>
      <c r="O35" s="49">
        <v>22</v>
      </c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x14ac:dyDescent="0.3">
      <c r="A36" s="50">
        <v>2</v>
      </c>
      <c r="B36" s="51" t="s">
        <v>879</v>
      </c>
      <c r="C36" s="51" t="s">
        <v>351</v>
      </c>
      <c r="D36" s="32" t="s">
        <v>135</v>
      </c>
      <c r="E36" s="33">
        <v>0</v>
      </c>
      <c r="F36" s="32">
        <v>247</v>
      </c>
      <c r="G36" s="52">
        <v>9</v>
      </c>
      <c r="H36" s="43"/>
      <c r="I36" s="30">
        <v>1</v>
      </c>
      <c r="J36" s="31" t="s">
        <v>194</v>
      </c>
      <c r="K36" s="31" t="s">
        <v>56</v>
      </c>
      <c r="L36" s="34">
        <v>75</v>
      </c>
      <c r="M36" s="33">
        <v>3</v>
      </c>
      <c r="N36" s="54">
        <v>552</v>
      </c>
      <c r="O36" s="55">
        <v>21</v>
      </c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x14ac:dyDescent="0.3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x14ac:dyDescent="0.3">
      <c r="A38" s="43"/>
      <c r="B38" s="10" t="s">
        <v>375</v>
      </c>
      <c r="F38" s="40" t="s">
        <v>166</v>
      </c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x14ac:dyDescent="0.3">
      <c r="A39" s="43"/>
      <c r="B39" s="10" t="s">
        <v>167</v>
      </c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x14ac:dyDescent="0.3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x14ac:dyDescent="0.3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x14ac:dyDescent="0.3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x14ac:dyDescent="0.3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x14ac:dyDescent="0.3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x14ac:dyDescent="0.3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x14ac:dyDescent="0.3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x14ac:dyDescent="0.3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x14ac:dyDescent="0.3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x14ac:dyDescent="0.3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x14ac:dyDescent="0.3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x14ac:dyDescent="0.3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x14ac:dyDescent="0.3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x14ac:dyDescent="0.3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x14ac:dyDescent="0.3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x14ac:dyDescent="0.3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x14ac:dyDescent="0.3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x14ac:dyDescent="0.3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</row>
    <row r="58" spans="1:25" x14ac:dyDescent="0.3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25" x14ac:dyDescent="0.3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 x14ac:dyDescent="0.3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25" x14ac:dyDescent="0.3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</row>
    <row r="62" spans="1:25" x14ac:dyDescent="0.3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</row>
    <row r="63" spans="1:25" x14ac:dyDescent="0.3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</row>
    <row r="64" spans="1:25" x14ac:dyDescent="0.3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</row>
    <row r="65" spans="1:25" x14ac:dyDescent="0.3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</row>
    <row r="66" spans="1:25" x14ac:dyDescent="0.3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</row>
    <row r="67" spans="1:25" x14ac:dyDescent="0.3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</row>
    <row r="68" spans="1:25" x14ac:dyDescent="0.3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</row>
    <row r="69" spans="1:25" x14ac:dyDescent="0.3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</row>
    <row r="70" spans="1:25" x14ac:dyDescent="0.3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</row>
    <row r="71" spans="1:25" x14ac:dyDescent="0.3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</row>
  </sheetData>
  <mergeCells count="1">
    <mergeCell ref="J2:O2"/>
  </mergeCells>
  <hyperlinks>
    <hyperlink ref="B2" location="'Index'!A3" tooltip="Go to the Index sheet" display="á" xr:uid="{3B4AABA4-9E65-4BC1-AFF5-E9F9715C231B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5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4848C8-4224-4659-B142-252BA8F00EFC}">
  <sheetPr codeName="Sheet67">
    <tabColor rgb="FFFFC000"/>
    <pageSetUpPr fitToPage="1"/>
  </sheetPr>
  <dimension ref="A1:Y71"/>
  <sheetViews>
    <sheetView showGridLines="0" zoomScaleNormal="100" zoomScalePageLayoutView="15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7" width="5" style="10" customWidth="1"/>
    <col min="8" max="8" width="1.7109375" style="10" customWidth="1"/>
    <col min="9" max="9" width="2.7109375" style="36" customWidth="1"/>
    <col min="10" max="11" width="20.7109375" style="10" customWidth="1"/>
    <col min="12" max="15" width="5" style="10" customWidth="1"/>
    <col min="16" max="17" width="4.140625" style="10" customWidth="1"/>
    <col min="18" max="18" width="9.140625" style="10" bestFit="1" customWidth="1"/>
    <col min="19" max="24" width="4.140625" style="10" customWidth="1"/>
    <col min="25" max="25" width="10.28515625" style="10"/>
  </cols>
  <sheetData>
    <row r="1" spans="1:25" ht="18" x14ac:dyDescent="0.35">
      <c r="A1" s="86"/>
      <c r="B1" s="2" t="s">
        <v>712</v>
      </c>
      <c r="C1" s="2"/>
      <c r="D1" s="3"/>
      <c r="E1" s="3"/>
      <c r="F1" s="3" t="s">
        <v>273</v>
      </c>
      <c r="G1" s="3"/>
      <c r="H1" s="3"/>
      <c r="I1" s="4" t="s">
        <v>713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42" t="s">
        <v>3</v>
      </c>
      <c r="D2" s="42"/>
      <c r="E2" s="42"/>
      <c r="F2" s="42"/>
      <c r="G2" s="42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</row>
    <row r="3" spans="1:25" ht="15.75" customHeight="1" x14ac:dyDescent="0.3">
      <c r="A3" s="1"/>
      <c r="B3" s="8" t="s">
        <v>4</v>
      </c>
      <c r="C3" s="9" t="s">
        <v>880</v>
      </c>
      <c r="D3" s="9"/>
      <c r="E3" s="9" t="s">
        <v>881</v>
      </c>
      <c r="F3" s="8"/>
      <c r="G3" s="8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11">
        <v>1</v>
      </c>
      <c r="B4" s="12" t="s">
        <v>10</v>
      </c>
      <c r="C4" s="12" t="s">
        <v>11</v>
      </c>
      <c r="D4" s="13" t="s">
        <v>12</v>
      </c>
      <c r="E4" s="13" t="s">
        <v>13</v>
      </c>
      <c r="F4" s="13" t="s">
        <v>14</v>
      </c>
      <c r="G4" s="14" t="s">
        <v>15</v>
      </c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44">
        <v>4</v>
      </c>
      <c r="B5" s="45" t="s">
        <v>828</v>
      </c>
      <c r="C5" s="45" t="s">
        <v>193</v>
      </c>
      <c r="D5" s="17">
        <v>93</v>
      </c>
      <c r="E5" s="18">
        <v>7</v>
      </c>
      <c r="F5" s="17">
        <v>653</v>
      </c>
      <c r="G5" s="46">
        <v>42</v>
      </c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20">
        <v>1</v>
      </c>
      <c r="B6" s="27" t="s">
        <v>827</v>
      </c>
      <c r="C6" s="27" t="s">
        <v>127</v>
      </c>
      <c r="D6" s="28">
        <v>89</v>
      </c>
      <c r="E6" s="28">
        <v>5</v>
      </c>
      <c r="F6" s="24">
        <v>644</v>
      </c>
      <c r="G6" s="25">
        <v>39</v>
      </c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47">
        <v>2</v>
      </c>
      <c r="B7" s="48" t="s">
        <v>846</v>
      </c>
      <c r="C7" s="48" t="s">
        <v>193</v>
      </c>
      <c r="D7" s="22">
        <v>88</v>
      </c>
      <c r="E7" s="28">
        <v>4</v>
      </c>
      <c r="F7" s="22">
        <v>640</v>
      </c>
      <c r="G7" s="49">
        <v>37</v>
      </c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47">
        <v>6</v>
      </c>
      <c r="B8" s="48" t="s">
        <v>850</v>
      </c>
      <c r="C8" s="48" t="s">
        <v>193</v>
      </c>
      <c r="D8" s="22">
        <v>90</v>
      </c>
      <c r="E8" s="28">
        <v>6</v>
      </c>
      <c r="F8" s="22">
        <v>629</v>
      </c>
      <c r="G8" s="49">
        <v>29</v>
      </c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20">
        <v>7</v>
      </c>
      <c r="B9" s="48" t="s">
        <v>816</v>
      </c>
      <c r="C9" s="48" t="s">
        <v>193</v>
      </c>
      <c r="D9" s="22" t="s">
        <v>135</v>
      </c>
      <c r="E9" s="28">
        <v>0</v>
      </c>
      <c r="F9" s="22">
        <v>360</v>
      </c>
      <c r="G9" s="49">
        <v>14</v>
      </c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x14ac:dyDescent="0.3">
      <c r="A10" s="20">
        <v>5</v>
      </c>
      <c r="B10" s="48" t="s">
        <v>857</v>
      </c>
      <c r="C10" s="48" t="s">
        <v>193</v>
      </c>
      <c r="D10" s="22" t="s">
        <v>135</v>
      </c>
      <c r="E10" s="28">
        <v>0</v>
      </c>
      <c r="F10" s="22">
        <v>432</v>
      </c>
      <c r="G10" s="49">
        <v>13</v>
      </c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x14ac:dyDescent="0.3">
      <c r="A11" s="30">
        <v>3</v>
      </c>
      <c r="B11" s="51" t="s">
        <v>820</v>
      </c>
      <c r="C11" s="51" t="s">
        <v>193</v>
      </c>
      <c r="D11" s="32" t="s">
        <v>135</v>
      </c>
      <c r="E11" s="34">
        <v>0</v>
      </c>
      <c r="F11" s="32">
        <v>270</v>
      </c>
      <c r="G11" s="52">
        <v>12</v>
      </c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x14ac:dyDescent="0.3">
      <c r="A12" s="43"/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x14ac:dyDescent="0.3">
      <c r="A13" s="1"/>
      <c r="B13" s="8" t="s">
        <v>7</v>
      </c>
      <c r="C13" s="9" t="s">
        <v>882</v>
      </c>
      <c r="D13" s="9"/>
      <c r="E13" s="9" t="s">
        <v>883</v>
      </c>
      <c r="F13" s="8"/>
      <c r="G13" s="8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x14ac:dyDescent="0.3">
      <c r="A14" s="11">
        <v>1</v>
      </c>
      <c r="B14" s="12" t="s">
        <v>10</v>
      </c>
      <c r="C14" s="12" t="s">
        <v>11</v>
      </c>
      <c r="D14" s="13" t="s">
        <v>12</v>
      </c>
      <c r="E14" s="13" t="s">
        <v>13</v>
      </c>
      <c r="F14" s="13" t="s">
        <v>14</v>
      </c>
      <c r="G14" s="14" t="s">
        <v>15</v>
      </c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x14ac:dyDescent="0.3">
      <c r="A15" s="15">
        <v>5</v>
      </c>
      <c r="B15" s="45" t="s">
        <v>854</v>
      </c>
      <c r="C15" s="45" t="s">
        <v>193</v>
      </c>
      <c r="D15" s="17">
        <v>86</v>
      </c>
      <c r="E15" s="18">
        <v>2</v>
      </c>
      <c r="F15" s="17">
        <v>603</v>
      </c>
      <c r="G15" s="46">
        <v>29</v>
      </c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x14ac:dyDescent="0.3">
      <c r="A16" s="20">
        <v>1</v>
      </c>
      <c r="B16" s="27" t="s">
        <v>872</v>
      </c>
      <c r="C16" s="27" t="s">
        <v>193</v>
      </c>
      <c r="D16" s="28">
        <v>89</v>
      </c>
      <c r="E16" s="28">
        <v>4</v>
      </c>
      <c r="F16" s="24">
        <v>523</v>
      </c>
      <c r="G16" s="25">
        <v>28</v>
      </c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x14ac:dyDescent="0.3">
      <c r="A17" s="20">
        <v>3</v>
      </c>
      <c r="B17" s="48" t="s">
        <v>858</v>
      </c>
      <c r="C17" s="48" t="s">
        <v>721</v>
      </c>
      <c r="D17" s="22">
        <v>90</v>
      </c>
      <c r="E17" s="28">
        <v>6</v>
      </c>
      <c r="F17" s="22">
        <v>507</v>
      </c>
      <c r="G17" s="49">
        <v>26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x14ac:dyDescent="0.3">
      <c r="A18" s="47">
        <v>6</v>
      </c>
      <c r="B18" s="48" t="s">
        <v>871</v>
      </c>
      <c r="C18" s="48" t="s">
        <v>742</v>
      </c>
      <c r="D18" s="22">
        <v>88</v>
      </c>
      <c r="E18" s="28">
        <v>3</v>
      </c>
      <c r="F18" s="22">
        <v>596</v>
      </c>
      <c r="G18" s="49">
        <v>24</v>
      </c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x14ac:dyDescent="0.3">
      <c r="A19" s="47">
        <v>2</v>
      </c>
      <c r="B19" s="48" t="s">
        <v>873</v>
      </c>
      <c r="C19" s="48" t="s">
        <v>193</v>
      </c>
      <c r="D19" s="22" t="s">
        <v>135</v>
      </c>
      <c r="E19" s="28">
        <v>0</v>
      </c>
      <c r="F19" s="22">
        <v>433</v>
      </c>
      <c r="G19" s="49">
        <v>22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x14ac:dyDescent="0.3">
      <c r="A20" s="50">
        <v>4</v>
      </c>
      <c r="B20" s="51" t="s">
        <v>877</v>
      </c>
      <c r="C20" s="51" t="s">
        <v>721</v>
      </c>
      <c r="D20" s="32">
        <v>90</v>
      </c>
      <c r="E20" s="34">
        <v>6</v>
      </c>
      <c r="F20" s="32">
        <v>564</v>
      </c>
      <c r="G20" s="52">
        <v>20</v>
      </c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x14ac:dyDescent="0.3">
      <c r="A21" s="43"/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x14ac:dyDescent="0.3">
      <c r="A22" s="43"/>
      <c r="B22" s="10" t="s">
        <v>276</v>
      </c>
      <c r="F22" s="40" t="s">
        <v>166</v>
      </c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x14ac:dyDescent="0.3">
      <c r="A23" s="43"/>
      <c r="B23" s="10" t="s">
        <v>167</v>
      </c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x14ac:dyDescent="0.3">
      <c r="A24" s="43"/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x14ac:dyDescent="0.3">
      <c r="A25" s="43"/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x14ac:dyDescent="0.3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x14ac:dyDescent="0.3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x14ac:dyDescent="0.3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x14ac:dyDescent="0.3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x14ac:dyDescent="0.3">
      <c r="A30" s="43"/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x14ac:dyDescent="0.3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x14ac:dyDescent="0.3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x14ac:dyDescent="0.3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x14ac:dyDescent="0.3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x14ac:dyDescent="0.3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x14ac:dyDescent="0.3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x14ac:dyDescent="0.3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x14ac:dyDescent="0.3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x14ac:dyDescent="0.3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x14ac:dyDescent="0.3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x14ac:dyDescent="0.3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x14ac:dyDescent="0.3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x14ac:dyDescent="0.3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x14ac:dyDescent="0.3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x14ac:dyDescent="0.3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x14ac:dyDescent="0.3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x14ac:dyDescent="0.3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x14ac:dyDescent="0.3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x14ac:dyDescent="0.3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x14ac:dyDescent="0.3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x14ac:dyDescent="0.3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x14ac:dyDescent="0.3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x14ac:dyDescent="0.3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x14ac:dyDescent="0.3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x14ac:dyDescent="0.3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x14ac:dyDescent="0.3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x14ac:dyDescent="0.3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</row>
    <row r="58" spans="1:25" x14ac:dyDescent="0.3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25" x14ac:dyDescent="0.3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 x14ac:dyDescent="0.3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25" x14ac:dyDescent="0.3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</row>
    <row r="62" spans="1:25" x14ac:dyDescent="0.3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</row>
    <row r="63" spans="1:25" x14ac:dyDescent="0.3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</row>
    <row r="64" spans="1:25" x14ac:dyDescent="0.3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</row>
    <row r="65" spans="1:25" x14ac:dyDescent="0.3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</row>
    <row r="66" spans="1:25" x14ac:dyDescent="0.3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</row>
    <row r="67" spans="1:25" x14ac:dyDescent="0.3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</row>
    <row r="68" spans="1:25" x14ac:dyDescent="0.3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</row>
    <row r="69" spans="1:25" x14ac:dyDescent="0.3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</row>
    <row r="70" spans="1:25" x14ac:dyDescent="0.3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</row>
    <row r="71" spans="1:25" x14ac:dyDescent="0.3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</row>
  </sheetData>
  <sheetProtection selectLockedCells="1" selectUnlockedCells="1"/>
  <mergeCells count="1">
    <mergeCell ref="C2:G2"/>
  </mergeCells>
  <hyperlinks>
    <hyperlink ref="B2" location="'Index'!A3" tooltip="Go to the Index sheet" display="á" xr:uid="{E44CF24C-DB8B-4766-B160-EC7C390289F6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FFFA4-58EC-4AC9-AA30-AAEA1677207C}">
  <sheetPr codeName="Sheet68">
    <tabColor rgb="FFFFC000"/>
    <pageSetUpPr fitToPage="1"/>
  </sheetPr>
  <dimension ref="A1:Y71"/>
  <sheetViews>
    <sheetView showGridLines="0" zoomScaleNormal="100" zoomScalePageLayoutView="15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7" width="5" style="10" customWidth="1"/>
    <col min="8" max="8" width="1.7109375" style="10" customWidth="1"/>
    <col min="9" max="9" width="2.7109375" style="36" customWidth="1"/>
    <col min="10" max="11" width="20.7109375" style="10" customWidth="1"/>
    <col min="12" max="15" width="5" style="10" customWidth="1"/>
    <col min="16" max="17" width="4.140625" style="10" customWidth="1"/>
    <col min="18" max="18" width="9.140625" style="10" bestFit="1" customWidth="1"/>
    <col min="19" max="24" width="4.140625" style="10" customWidth="1"/>
    <col min="25" max="25" width="10.28515625" style="10"/>
  </cols>
  <sheetData>
    <row r="1" spans="1:25" ht="18" x14ac:dyDescent="0.35">
      <c r="A1" s="86"/>
      <c r="B1" s="2" t="s">
        <v>712</v>
      </c>
      <c r="C1" s="2"/>
      <c r="D1" s="3"/>
      <c r="E1" s="3"/>
      <c r="F1" s="3" t="s">
        <v>277</v>
      </c>
      <c r="G1" s="3"/>
      <c r="H1" s="3"/>
      <c r="I1" s="4" t="s">
        <v>713</v>
      </c>
      <c r="J1" s="2"/>
      <c r="K1" s="3"/>
      <c r="L1" s="4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B2" s="5" t="s">
        <v>2</v>
      </c>
      <c r="C2" s="42" t="s">
        <v>3</v>
      </c>
      <c r="D2" s="42"/>
      <c r="E2" s="42"/>
      <c r="F2" s="42"/>
      <c r="G2" s="42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</row>
    <row r="3" spans="1:25" ht="15.75" customHeight="1" x14ac:dyDescent="0.3">
      <c r="A3" s="1"/>
      <c r="B3" s="8" t="s">
        <v>4</v>
      </c>
      <c r="C3" s="9" t="s">
        <v>884</v>
      </c>
      <c r="D3" s="9"/>
      <c r="E3" s="9" t="s">
        <v>885</v>
      </c>
      <c r="F3" s="8"/>
      <c r="G3" s="8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11">
        <v>1</v>
      </c>
      <c r="B4" s="12" t="s">
        <v>10</v>
      </c>
      <c r="C4" s="12" t="s">
        <v>11</v>
      </c>
      <c r="D4" s="13" t="s">
        <v>12</v>
      </c>
      <c r="E4" s="13" t="s">
        <v>13</v>
      </c>
      <c r="F4" s="13" t="s">
        <v>14</v>
      </c>
      <c r="G4" s="14" t="s">
        <v>15</v>
      </c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15">
        <v>3</v>
      </c>
      <c r="B5" s="45" t="s">
        <v>750</v>
      </c>
      <c r="C5" s="45" t="s">
        <v>245</v>
      </c>
      <c r="D5" s="17">
        <v>92</v>
      </c>
      <c r="E5" s="18">
        <v>6</v>
      </c>
      <c r="F5" s="17">
        <v>668</v>
      </c>
      <c r="G5" s="46">
        <v>53</v>
      </c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47">
        <v>4</v>
      </c>
      <c r="B6" s="48" t="s">
        <v>783</v>
      </c>
      <c r="C6" s="48" t="s">
        <v>742</v>
      </c>
      <c r="D6" s="22">
        <v>98</v>
      </c>
      <c r="E6" s="28">
        <v>9</v>
      </c>
      <c r="F6" s="22">
        <v>664</v>
      </c>
      <c r="G6" s="49">
        <v>49</v>
      </c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20">
        <v>1</v>
      </c>
      <c r="B7" s="27" t="s">
        <v>773</v>
      </c>
      <c r="C7" s="27" t="s">
        <v>89</v>
      </c>
      <c r="D7" s="28">
        <v>92</v>
      </c>
      <c r="E7" s="28">
        <v>6</v>
      </c>
      <c r="F7" s="24">
        <v>660</v>
      </c>
      <c r="G7" s="25">
        <v>46</v>
      </c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20">
        <v>9</v>
      </c>
      <c r="B8" s="48" t="s">
        <v>524</v>
      </c>
      <c r="C8" s="48" t="s">
        <v>78</v>
      </c>
      <c r="D8" s="22">
        <v>96</v>
      </c>
      <c r="E8" s="28">
        <v>8</v>
      </c>
      <c r="F8" s="22">
        <v>657</v>
      </c>
      <c r="G8" s="49">
        <v>45</v>
      </c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20">
        <v>5</v>
      </c>
      <c r="B9" s="48" t="s">
        <v>766</v>
      </c>
      <c r="C9" s="48" t="s">
        <v>550</v>
      </c>
      <c r="D9" s="22">
        <v>94</v>
      </c>
      <c r="E9" s="28">
        <v>7</v>
      </c>
      <c r="F9" s="22">
        <v>661</v>
      </c>
      <c r="G9" s="49">
        <v>44</v>
      </c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x14ac:dyDescent="0.3">
      <c r="A10" s="20">
        <v>7</v>
      </c>
      <c r="B10" s="48" t="s">
        <v>785</v>
      </c>
      <c r="C10" s="48" t="s">
        <v>245</v>
      </c>
      <c r="D10" s="22">
        <v>92</v>
      </c>
      <c r="E10" s="28">
        <v>6</v>
      </c>
      <c r="F10" s="22">
        <v>654</v>
      </c>
      <c r="G10" s="49">
        <v>43</v>
      </c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x14ac:dyDescent="0.3">
      <c r="A11" s="47">
        <v>2</v>
      </c>
      <c r="B11" s="48" t="s">
        <v>794</v>
      </c>
      <c r="C11" s="48" t="s">
        <v>550</v>
      </c>
      <c r="D11" s="22" t="s">
        <v>135</v>
      </c>
      <c r="E11" s="28">
        <v>0</v>
      </c>
      <c r="F11" s="22">
        <v>371</v>
      </c>
      <c r="G11" s="49">
        <v>23</v>
      </c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x14ac:dyDescent="0.3">
      <c r="A12" s="47">
        <v>8</v>
      </c>
      <c r="B12" s="48" t="s">
        <v>628</v>
      </c>
      <c r="C12" s="48" t="s">
        <v>102</v>
      </c>
      <c r="D12" s="22">
        <v>90</v>
      </c>
      <c r="E12" s="28">
        <v>3</v>
      </c>
      <c r="F12" s="22">
        <v>620</v>
      </c>
      <c r="G12" s="49">
        <v>18</v>
      </c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x14ac:dyDescent="0.3">
      <c r="A13" s="50">
        <v>6</v>
      </c>
      <c r="B13" s="51" t="s">
        <v>797</v>
      </c>
      <c r="C13" s="51" t="s">
        <v>78</v>
      </c>
      <c r="D13" s="32" t="s">
        <v>135</v>
      </c>
      <c r="E13" s="34">
        <v>0</v>
      </c>
      <c r="F13" s="32">
        <v>0</v>
      </c>
      <c r="G13" s="52">
        <v>0</v>
      </c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x14ac:dyDescent="0.3">
      <c r="A14" s="43"/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x14ac:dyDescent="0.3">
      <c r="A15" s="1"/>
      <c r="B15" s="8" t="s">
        <v>7</v>
      </c>
      <c r="C15" s="9" t="s">
        <v>886</v>
      </c>
      <c r="D15" s="9"/>
      <c r="E15" s="9" t="s">
        <v>887</v>
      </c>
      <c r="F15" s="8"/>
      <c r="G15" s="8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x14ac:dyDescent="0.3">
      <c r="A16" s="11">
        <v>1</v>
      </c>
      <c r="B16" s="12" t="s">
        <v>10</v>
      </c>
      <c r="C16" s="12" t="s">
        <v>11</v>
      </c>
      <c r="D16" s="13" t="s">
        <v>12</v>
      </c>
      <c r="E16" s="13" t="s">
        <v>13</v>
      </c>
      <c r="F16" s="13" t="s">
        <v>14</v>
      </c>
      <c r="G16" s="14" t="s">
        <v>15</v>
      </c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x14ac:dyDescent="0.3">
      <c r="A17" s="15">
        <v>3</v>
      </c>
      <c r="B17" s="45" t="s">
        <v>791</v>
      </c>
      <c r="C17" s="45" t="s">
        <v>604</v>
      </c>
      <c r="D17" s="17">
        <v>93</v>
      </c>
      <c r="E17" s="18">
        <v>7</v>
      </c>
      <c r="F17" s="17">
        <v>662</v>
      </c>
      <c r="G17" s="46">
        <v>54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x14ac:dyDescent="0.3">
      <c r="A18" s="47">
        <v>4</v>
      </c>
      <c r="B18" s="48" t="s">
        <v>805</v>
      </c>
      <c r="C18" s="48" t="s">
        <v>550</v>
      </c>
      <c r="D18" s="22">
        <v>90</v>
      </c>
      <c r="E18" s="28">
        <v>6</v>
      </c>
      <c r="F18" s="22">
        <v>655</v>
      </c>
      <c r="G18" s="49">
        <v>51</v>
      </c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x14ac:dyDescent="0.3">
      <c r="A19" s="20">
        <v>5</v>
      </c>
      <c r="B19" s="48" t="s">
        <v>609</v>
      </c>
      <c r="C19" s="48" t="s">
        <v>102</v>
      </c>
      <c r="D19" s="22">
        <v>94</v>
      </c>
      <c r="E19" s="28">
        <v>8</v>
      </c>
      <c r="F19" s="22">
        <v>635</v>
      </c>
      <c r="G19" s="49">
        <v>36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x14ac:dyDescent="0.3">
      <c r="A20" s="47">
        <v>2</v>
      </c>
      <c r="B20" s="48" t="s">
        <v>204</v>
      </c>
      <c r="C20" s="48" t="s">
        <v>56</v>
      </c>
      <c r="D20" s="22">
        <v>86</v>
      </c>
      <c r="E20" s="28">
        <v>3</v>
      </c>
      <c r="F20" s="22">
        <v>623</v>
      </c>
      <c r="G20" s="49">
        <v>29</v>
      </c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x14ac:dyDescent="0.3">
      <c r="A21" s="47">
        <v>6</v>
      </c>
      <c r="B21" s="48" t="s">
        <v>868</v>
      </c>
      <c r="C21" s="48" t="s">
        <v>245</v>
      </c>
      <c r="D21" s="22">
        <v>85</v>
      </c>
      <c r="E21" s="28">
        <v>2</v>
      </c>
      <c r="F21" s="22">
        <v>623</v>
      </c>
      <c r="G21" s="49">
        <v>26</v>
      </c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x14ac:dyDescent="0.3">
      <c r="A22" s="47">
        <v>8</v>
      </c>
      <c r="B22" s="48" t="s">
        <v>832</v>
      </c>
      <c r="C22" s="48" t="s">
        <v>742</v>
      </c>
      <c r="D22" s="22">
        <v>90</v>
      </c>
      <c r="E22" s="28">
        <v>6</v>
      </c>
      <c r="F22" s="22">
        <v>608</v>
      </c>
      <c r="G22" s="49">
        <v>26</v>
      </c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x14ac:dyDescent="0.3">
      <c r="A23" s="20">
        <v>1</v>
      </c>
      <c r="B23" s="27" t="s">
        <v>849</v>
      </c>
      <c r="C23" s="27" t="s">
        <v>742</v>
      </c>
      <c r="D23" s="28">
        <v>88</v>
      </c>
      <c r="E23" s="28">
        <v>4</v>
      </c>
      <c r="F23" s="24">
        <v>536</v>
      </c>
      <c r="G23" s="25">
        <v>26</v>
      </c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x14ac:dyDescent="0.3">
      <c r="A24" s="30">
        <v>7</v>
      </c>
      <c r="B24" s="51" t="s">
        <v>819</v>
      </c>
      <c r="C24" s="51" t="s">
        <v>742</v>
      </c>
      <c r="D24" s="32" t="s">
        <v>79</v>
      </c>
      <c r="E24" s="34">
        <v>0</v>
      </c>
      <c r="F24" s="32">
        <v>259</v>
      </c>
      <c r="G24" s="52">
        <v>7</v>
      </c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x14ac:dyDescent="0.3">
      <c r="A25" s="43"/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x14ac:dyDescent="0.3">
      <c r="A26" s="43"/>
      <c r="B26" s="10" t="s">
        <v>276</v>
      </c>
      <c r="F26" s="40" t="s">
        <v>166</v>
      </c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x14ac:dyDescent="0.3">
      <c r="A27" s="43"/>
      <c r="B27" s="10" t="s">
        <v>167</v>
      </c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x14ac:dyDescent="0.3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x14ac:dyDescent="0.3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x14ac:dyDescent="0.3">
      <c r="A30" s="43"/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x14ac:dyDescent="0.3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x14ac:dyDescent="0.3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x14ac:dyDescent="0.3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x14ac:dyDescent="0.3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x14ac:dyDescent="0.3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x14ac:dyDescent="0.3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x14ac:dyDescent="0.3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x14ac:dyDescent="0.3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x14ac:dyDescent="0.3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x14ac:dyDescent="0.3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x14ac:dyDescent="0.3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x14ac:dyDescent="0.3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x14ac:dyDescent="0.3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x14ac:dyDescent="0.3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x14ac:dyDescent="0.3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x14ac:dyDescent="0.3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x14ac:dyDescent="0.3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x14ac:dyDescent="0.3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x14ac:dyDescent="0.3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x14ac:dyDescent="0.3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x14ac:dyDescent="0.3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x14ac:dyDescent="0.3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x14ac:dyDescent="0.3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x14ac:dyDescent="0.3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x14ac:dyDescent="0.3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x14ac:dyDescent="0.3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x14ac:dyDescent="0.3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</row>
    <row r="58" spans="1:25" x14ac:dyDescent="0.3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25" x14ac:dyDescent="0.3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 x14ac:dyDescent="0.3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25" x14ac:dyDescent="0.3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</row>
    <row r="62" spans="1:25" x14ac:dyDescent="0.3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</row>
    <row r="63" spans="1:25" x14ac:dyDescent="0.3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</row>
    <row r="64" spans="1:25" x14ac:dyDescent="0.3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</row>
    <row r="65" spans="1:25" x14ac:dyDescent="0.3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</row>
    <row r="66" spans="1:25" x14ac:dyDescent="0.3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</row>
    <row r="67" spans="1:25" x14ac:dyDescent="0.3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</row>
    <row r="68" spans="1:25" x14ac:dyDescent="0.3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</row>
    <row r="69" spans="1:25" x14ac:dyDescent="0.3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</row>
    <row r="70" spans="1:25" x14ac:dyDescent="0.3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</row>
    <row r="71" spans="1:25" x14ac:dyDescent="0.3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</row>
  </sheetData>
  <sheetProtection selectLockedCells="1" selectUnlockedCells="1"/>
  <mergeCells count="1">
    <mergeCell ref="C2:G2"/>
  </mergeCells>
  <hyperlinks>
    <hyperlink ref="B2" location="'Index'!A3" tooltip="Go to the Index sheet" display="á" xr:uid="{D96EF31A-B72E-4B8B-9927-483EA071C7B2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402D8-3D5D-41B0-8DF8-1C1DBBF65329}">
  <sheetPr codeName="Sheet69">
    <tabColor rgb="FFFFC000"/>
    <pageSetUpPr fitToPage="1"/>
  </sheetPr>
  <dimension ref="A1:Y83"/>
  <sheetViews>
    <sheetView showGridLines="0" zoomScaleNormal="100" zoomScalePageLayoutView="150" workbookViewId="0">
      <selection activeCell="A2" sqref="A2"/>
    </sheetView>
  </sheetViews>
  <sheetFormatPr defaultColWidth="10.28515625" defaultRowHeight="15.75" x14ac:dyDescent="0.3"/>
  <cols>
    <col min="1" max="1" width="20.7109375" style="10" customWidth="1"/>
    <col min="2" max="6" width="5" style="10" customWidth="1"/>
    <col min="7" max="7" width="4.7109375" style="36" customWidth="1"/>
    <col min="8" max="8" width="20.7109375" style="10" customWidth="1"/>
    <col min="9" max="14" width="5" style="10" customWidth="1"/>
    <col min="15" max="22" width="4.140625" style="10" customWidth="1"/>
    <col min="23" max="25" width="10.28515625" style="10"/>
  </cols>
  <sheetData>
    <row r="1" spans="1:25" ht="18" x14ac:dyDescent="0.35">
      <c r="A1" s="2" t="s">
        <v>888</v>
      </c>
      <c r="B1" s="2"/>
      <c r="C1" s="2"/>
      <c r="D1" s="3"/>
      <c r="E1" s="3"/>
      <c r="F1" s="3"/>
      <c r="G1" s="56"/>
      <c r="H1" s="3"/>
      <c r="I1" s="4" t="s">
        <v>713</v>
      </c>
      <c r="J1" s="57">
        <v>2</v>
      </c>
      <c r="K1" s="2"/>
      <c r="L1" s="4">
        <v>49407</v>
      </c>
      <c r="M1" s="3"/>
      <c r="N1" s="2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A2" s="5" t="s">
        <v>2</v>
      </c>
      <c r="C2" s="59"/>
      <c r="I2" s="7" t="s">
        <v>3</v>
      </c>
      <c r="J2" s="7"/>
      <c r="K2" s="7"/>
      <c r="L2" s="7"/>
      <c r="M2" s="7"/>
      <c r="N2" s="7"/>
    </row>
    <row r="3" spans="1:25" ht="15.75" customHeight="1" x14ac:dyDescent="0.3">
      <c r="A3" s="8" t="s">
        <v>4</v>
      </c>
      <c r="B3" s="8"/>
      <c r="C3" s="8"/>
      <c r="D3" s="8"/>
      <c r="E3" s="8"/>
      <c r="F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25" ht="15.75" customHeight="1" x14ac:dyDescent="0.3">
      <c r="A4" s="60" t="s">
        <v>461</v>
      </c>
      <c r="B4" s="61"/>
      <c r="C4" s="62">
        <v>583</v>
      </c>
      <c r="D4" s="61"/>
      <c r="E4" s="63" t="s">
        <v>15</v>
      </c>
      <c r="F4" s="64">
        <f>SUM(F5:F7)</f>
        <v>579</v>
      </c>
      <c r="G4" s="65" t="s">
        <v>290</v>
      </c>
      <c r="H4" s="60" t="s">
        <v>889</v>
      </c>
      <c r="I4" s="61"/>
      <c r="J4" s="62">
        <v>578</v>
      </c>
      <c r="K4" s="61"/>
      <c r="L4" s="63" t="s">
        <v>15</v>
      </c>
      <c r="M4" s="64">
        <f>SUM(M5:M7)</f>
        <v>584</v>
      </c>
      <c r="N4"/>
    </row>
    <row r="5" spans="1:25" ht="15.75" customHeight="1" x14ac:dyDescent="0.3">
      <c r="A5" s="183" t="s">
        <v>463</v>
      </c>
      <c r="B5" s="184"/>
      <c r="C5" s="185"/>
      <c r="D5" s="23">
        <v>97</v>
      </c>
      <c r="E5" s="23">
        <v>96</v>
      </c>
      <c r="F5" s="68">
        <f>SUM(D5:E5)</f>
        <v>193</v>
      </c>
      <c r="G5"/>
      <c r="H5" s="183" t="s">
        <v>618</v>
      </c>
      <c r="I5" s="184"/>
      <c r="J5" s="185"/>
      <c r="K5" s="23">
        <v>99</v>
      </c>
      <c r="L5" s="23">
        <v>99</v>
      </c>
      <c r="M5" s="68">
        <f>SUM(K5:L5)</f>
        <v>198</v>
      </c>
      <c r="N5"/>
    </row>
    <row r="6" spans="1:25" ht="15.75" customHeight="1" x14ac:dyDescent="0.3">
      <c r="A6" s="186" t="s">
        <v>724</v>
      </c>
      <c r="B6" s="187"/>
      <c r="C6" s="188"/>
      <c r="D6" s="28">
        <v>98</v>
      </c>
      <c r="E6" s="28">
        <v>96</v>
      </c>
      <c r="F6" s="29">
        <f>SUM(D6:E6)</f>
        <v>194</v>
      </c>
      <c r="G6"/>
      <c r="H6" s="186" t="s">
        <v>740</v>
      </c>
      <c r="I6" s="187"/>
      <c r="J6" s="188"/>
      <c r="K6" s="28">
        <v>98</v>
      </c>
      <c r="L6" s="28">
        <v>97</v>
      </c>
      <c r="M6" s="29">
        <f>SUM(K6:L6)</f>
        <v>195</v>
      </c>
      <c r="N6"/>
    </row>
    <row r="7" spans="1:25" ht="15.75" customHeight="1" x14ac:dyDescent="0.3">
      <c r="A7" s="189" t="s">
        <v>890</v>
      </c>
      <c r="B7" s="190"/>
      <c r="C7" s="191"/>
      <c r="D7" s="34">
        <v>96</v>
      </c>
      <c r="E7" s="34">
        <v>96</v>
      </c>
      <c r="F7" s="35">
        <f>SUM(D7:E7)</f>
        <v>192</v>
      </c>
      <c r="G7"/>
      <c r="H7" s="189" t="s">
        <v>729</v>
      </c>
      <c r="I7" s="190"/>
      <c r="J7" s="191"/>
      <c r="K7" s="34">
        <v>97</v>
      </c>
      <c r="L7" s="34">
        <v>94</v>
      </c>
      <c r="M7" s="35">
        <f>SUM(K7:L7)</f>
        <v>191</v>
      </c>
      <c r="N7"/>
    </row>
    <row r="8" spans="1:25" ht="15.75" customHeight="1" x14ac:dyDescent="0.3">
      <c r="A8"/>
      <c r="B8"/>
      <c r="C8"/>
      <c r="D8"/>
      <c r="E8"/>
      <c r="F8"/>
      <c r="G8"/>
      <c r="H8"/>
      <c r="I8"/>
      <c r="J8"/>
      <c r="K8"/>
      <c r="L8"/>
      <c r="M8"/>
      <c r="N8"/>
    </row>
    <row r="9" spans="1:25" ht="15.75" customHeight="1" x14ac:dyDescent="0.3">
      <c r="A9" s="60" t="s">
        <v>891</v>
      </c>
      <c r="B9" s="61"/>
      <c r="C9" s="62">
        <v>579</v>
      </c>
      <c r="D9" s="61"/>
      <c r="E9" s="63" t="s">
        <v>15</v>
      </c>
      <c r="F9" s="64">
        <f>SUM(F10:F12)</f>
        <v>572</v>
      </c>
      <c r="G9" s="65" t="s">
        <v>290</v>
      </c>
      <c r="H9" s="60" t="s">
        <v>892</v>
      </c>
      <c r="I9" s="61"/>
      <c r="J9" s="62">
        <v>581</v>
      </c>
      <c r="K9" s="61"/>
      <c r="L9" s="63" t="s">
        <v>15</v>
      </c>
      <c r="M9" s="64">
        <f>SUM(M10:M12)</f>
        <v>577</v>
      </c>
      <c r="N9"/>
    </row>
    <row r="10" spans="1:25" ht="15.75" customHeight="1" x14ac:dyDescent="0.3">
      <c r="A10" s="183" t="s">
        <v>893</v>
      </c>
      <c r="B10" s="184"/>
      <c r="C10" s="185"/>
      <c r="D10" s="23">
        <v>96</v>
      </c>
      <c r="E10" s="23">
        <v>97</v>
      </c>
      <c r="F10" s="68">
        <f>SUM(D10:E10)</f>
        <v>193</v>
      </c>
      <c r="G10"/>
      <c r="H10" s="183" t="s">
        <v>720</v>
      </c>
      <c r="I10" s="184"/>
      <c r="J10" s="185"/>
      <c r="K10" s="23">
        <v>98</v>
      </c>
      <c r="L10" s="23">
        <v>93</v>
      </c>
      <c r="M10" s="68">
        <f>SUM(K10:L10)</f>
        <v>191</v>
      </c>
      <c r="N10"/>
    </row>
    <row r="11" spans="1:25" ht="15.75" customHeight="1" x14ac:dyDescent="0.3">
      <c r="A11" s="186" t="s">
        <v>894</v>
      </c>
      <c r="B11" s="187"/>
      <c r="C11" s="188"/>
      <c r="D11" s="28">
        <v>94</v>
      </c>
      <c r="E11" s="28">
        <v>90</v>
      </c>
      <c r="F11" s="29">
        <f>SUM(D11:E11)</f>
        <v>184</v>
      </c>
      <c r="G11"/>
      <c r="H11" s="186" t="s">
        <v>730</v>
      </c>
      <c r="I11" s="187"/>
      <c r="J11" s="188"/>
      <c r="K11" s="28">
        <v>98</v>
      </c>
      <c r="L11" s="28">
        <v>97</v>
      </c>
      <c r="M11" s="29">
        <f>SUM(K11:L11)</f>
        <v>195</v>
      </c>
      <c r="N11"/>
    </row>
    <row r="12" spans="1:25" ht="15.75" customHeight="1" x14ac:dyDescent="0.3">
      <c r="A12" s="189" t="s">
        <v>895</v>
      </c>
      <c r="B12" s="190"/>
      <c r="C12" s="191"/>
      <c r="D12" s="34">
        <v>97</v>
      </c>
      <c r="E12" s="34">
        <v>98</v>
      </c>
      <c r="F12" s="35">
        <f>SUM(D12:E12)</f>
        <v>195</v>
      </c>
      <c r="G12"/>
      <c r="H12" s="189" t="s">
        <v>734</v>
      </c>
      <c r="I12" s="190"/>
      <c r="J12" s="191"/>
      <c r="K12" s="34">
        <v>96</v>
      </c>
      <c r="L12" s="34">
        <v>95</v>
      </c>
      <c r="M12" s="35">
        <f>SUM(K12:L12)</f>
        <v>191</v>
      </c>
      <c r="N12"/>
    </row>
    <row r="13" spans="1:25" ht="15.75" customHeight="1" x14ac:dyDescent="0.3">
      <c r="A13"/>
      <c r="B13"/>
      <c r="C13"/>
      <c r="D13"/>
      <c r="E13"/>
      <c r="F13"/>
      <c r="G13"/>
      <c r="H13"/>
      <c r="I13"/>
      <c r="J13"/>
      <c r="K13"/>
      <c r="L13"/>
      <c r="M13"/>
      <c r="N13"/>
    </row>
    <row r="14" spans="1:25" ht="15.75" customHeight="1" x14ac:dyDescent="0.3">
      <c r="A14" s="60" t="s">
        <v>896</v>
      </c>
      <c r="B14" s="61"/>
      <c r="C14" s="62">
        <v>592</v>
      </c>
      <c r="D14" s="61"/>
      <c r="E14" s="63" t="s">
        <v>15</v>
      </c>
      <c r="F14" s="64">
        <f>SUM(F15:F17)</f>
        <v>589</v>
      </c>
      <c r="G14" s="65" t="s">
        <v>290</v>
      </c>
      <c r="H14" s="60" t="s">
        <v>897</v>
      </c>
      <c r="I14" s="61"/>
      <c r="J14" s="62">
        <v>584</v>
      </c>
      <c r="K14" s="61"/>
      <c r="L14" s="63" t="s">
        <v>15</v>
      </c>
      <c r="M14" s="64">
        <f>SUM(M15:M17)</f>
        <v>585</v>
      </c>
      <c r="N14"/>
    </row>
    <row r="15" spans="1:25" ht="15.75" customHeight="1" x14ac:dyDescent="0.3">
      <c r="A15" s="183" t="s">
        <v>723</v>
      </c>
      <c r="B15" s="184"/>
      <c r="C15" s="185"/>
      <c r="D15" s="23">
        <v>95</v>
      </c>
      <c r="E15" s="23">
        <v>97</v>
      </c>
      <c r="F15" s="68">
        <f>SUM(D15:E15)</f>
        <v>192</v>
      </c>
      <c r="G15"/>
      <c r="H15" s="183" t="s">
        <v>617</v>
      </c>
      <c r="I15" s="184"/>
      <c r="J15" s="185"/>
      <c r="K15" s="23">
        <v>98</v>
      </c>
      <c r="L15" s="23">
        <v>95</v>
      </c>
      <c r="M15" s="68">
        <f>SUM(K15:L15)</f>
        <v>193</v>
      </c>
      <c r="N15"/>
    </row>
    <row r="16" spans="1:25" ht="15.75" customHeight="1" x14ac:dyDescent="0.3">
      <c r="A16" s="186" t="s">
        <v>719</v>
      </c>
      <c r="B16" s="187"/>
      <c r="C16" s="188"/>
      <c r="D16" s="181">
        <v>100</v>
      </c>
      <c r="E16" s="181">
        <v>100</v>
      </c>
      <c r="F16" s="29">
        <f>SUM(D16:E16)</f>
        <v>200</v>
      </c>
      <c r="G16"/>
      <c r="H16" s="186" t="s">
        <v>898</v>
      </c>
      <c r="I16" s="187"/>
      <c r="J16" s="188"/>
      <c r="K16" s="28">
        <v>99</v>
      </c>
      <c r="L16" s="28">
        <v>98</v>
      </c>
      <c r="M16" s="29">
        <f>SUM(K16:L16)</f>
        <v>197</v>
      </c>
      <c r="N16"/>
    </row>
    <row r="17" spans="1:20" ht="15.75" customHeight="1" x14ac:dyDescent="0.3">
      <c r="A17" s="189" t="s">
        <v>88</v>
      </c>
      <c r="B17" s="190"/>
      <c r="C17" s="191"/>
      <c r="D17" s="34">
        <v>97</v>
      </c>
      <c r="E17" s="192">
        <v>100</v>
      </c>
      <c r="F17" s="35">
        <f>SUM(D17:E17)</f>
        <v>197</v>
      </c>
      <c r="G17"/>
      <c r="H17" s="189" t="s">
        <v>899</v>
      </c>
      <c r="I17" s="190"/>
      <c r="J17" s="191"/>
      <c r="K17" s="34">
        <v>97</v>
      </c>
      <c r="L17" s="34">
        <v>98</v>
      </c>
      <c r="M17" s="35">
        <f>SUM(K17:L17)</f>
        <v>195</v>
      </c>
      <c r="N17"/>
    </row>
    <row r="18" spans="1:20" ht="15.75" customHeight="1" x14ac:dyDescent="0.3">
      <c r="A18"/>
      <c r="B18"/>
      <c r="C18"/>
      <c r="D18"/>
      <c r="E18"/>
      <c r="F18"/>
      <c r="G18"/>
      <c r="H18"/>
      <c r="I18"/>
      <c r="J18"/>
      <c r="K18"/>
      <c r="L18"/>
      <c r="M18"/>
      <c r="N18"/>
    </row>
    <row r="19" spans="1:20" ht="15.75" customHeight="1" x14ac:dyDescent="0.3">
      <c r="H19" s="72" t="s">
        <v>4</v>
      </c>
      <c r="I19" s="13" t="s">
        <v>296</v>
      </c>
      <c r="J19" s="13" t="s">
        <v>297</v>
      </c>
      <c r="K19" s="13" t="s">
        <v>298</v>
      </c>
      <c r="L19" s="13" t="s">
        <v>299</v>
      </c>
      <c r="M19" s="13" t="s">
        <v>14</v>
      </c>
      <c r="N19" s="14" t="s">
        <v>300</v>
      </c>
    </row>
    <row r="20" spans="1:20" ht="15.75" customHeight="1" x14ac:dyDescent="0.3">
      <c r="B20" s="10" t="s">
        <v>900</v>
      </c>
      <c r="H20" s="73" t="s">
        <v>896</v>
      </c>
      <c r="I20" s="23">
        <v>7</v>
      </c>
      <c r="J20" s="23">
        <v>7</v>
      </c>
      <c r="K20" s="23"/>
      <c r="L20" s="23"/>
      <c r="M20" s="23">
        <v>4127</v>
      </c>
      <c r="N20" s="68">
        <v>14</v>
      </c>
    </row>
    <row r="21" spans="1:20" ht="15.75" customHeight="1" x14ac:dyDescent="0.3">
      <c r="B21" s="74" t="s">
        <v>901</v>
      </c>
      <c r="H21" s="69" t="s">
        <v>897</v>
      </c>
      <c r="I21" s="28">
        <v>7</v>
      </c>
      <c r="J21" s="28">
        <v>4</v>
      </c>
      <c r="K21" s="28"/>
      <c r="L21" s="28">
        <v>3</v>
      </c>
      <c r="M21" s="28">
        <v>4090</v>
      </c>
      <c r="N21" s="29">
        <v>8</v>
      </c>
    </row>
    <row r="22" spans="1:20" ht="15.75" customHeight="1" x14ac:dyDescent="0.3">
      <c r="B22" s="9" t="s">
        <v>303</v>
      </c>
      <c r="H22" s="69" t="s">
        <v>889</v>
      </c>
      <c r="I22" s="28">
        <v>7</v>
      </c>
      <c r="J22" s="28">
        <v>4</v>
      </c>
      <c r="K22" s="28"/>
      <c r="L22" s="28">
        <v>3</v>
      </c>
      <c r="M22" s="28">
        <v>4056</v>
      </c>
      <c r="N22" s="29">
        <v>8</v>
      </c>
    </row>
    <row r="23" spans="1:20" ht="15.75" customHeight="1" x14ac:dyDescent="0.3">
      <c r="H23" s="69" t="s">
        <v>891</v>
      </c>
      <c r="I23" s="28">
        <v>7</v>
      </c>
      <c r="J23" s="28">
        <v>3</v>
      </c>
      <c r="K23" s="28"/>
      <c r="L23" s="28">
        <v>4</v>
      </c>
      <c r="M23" s="28">
        <v>3969</v>
      </c>
      <c r="N23" s="29">
        <v>6</v>
      </c>
    </row>
    <row r="24" spans="1:20" ht="15.75" customHeight="1" x14ac:dyDescent="0.3">
      <c r="H24" s="69" t="s">
        <v>892</v>
      </c>
      <c r="I24" s="28">
        <v>7</v>
      </c>
      <c r="J24" s="28">
        <v>2</v>
      </c>
      <c r="K24" s="28"/>
      <c r="L24" s="28">
        <v>5</v>
      </c>
      <c r="M24" s="28">
        <v>4045</v>
      </c>
      <c r="N24" s="29">
        <v>4</v>
      </c>
    </row>
    <row r="25" spans="1:20" ht="15.75" customHeight="1" x14ac:dyDescent="0.3">
      <c r="H25" s="70" t="s">
        <v>461</v>
      </c>
      <c r="I25" s="54">
        <v>7</v>
      </c>
      <c r="J25" s="54">
        <v>1</v>
      </c>
      <c r="K25" s="54"/>
      <c r="L25" s="54">
        <v>6</v>
      </c>
      <c r="M25" s="54">
        <v>3765</v>
      </c>
      <c r="N25" s="55">
        <v>2</v>
      </c>
    </row>
    <row r="26" spans="1:20" ht="15.75" customHeight="1" x14ac:dyDescent="0.3">
      <c r="B26" s="91"/>
      <c r="C26" s="91"/>
      <c r="H26" s="193"/>
      <c r="I26" s="78"/>
      <c r="J26" s="78"/>
      <c r="K26" s="78"/>
      <c r="L26" s="78"/>
      <c r="M26" s="78"/>
      <c r="N26" s="78"/>
    </row>
    <row r="27" spans="1:20" ht="15.75" customHeight="1" x14ac:dyDescent="0.3">
      <c r="A27" s="76"/>
      <c r="B27" s="76"/>
      <c r="C27" s="76"/>
      <c r="D27" s="76"/>
      <c r="E27" s="76"/>
      <c r="F27" s="76"/>
      <c r="G27" s="77"/>
      <c r="H27" s="76"/>
      <c r="I27" s="76"/>
      <c r="J27" s="76"/>
      <c r="K27" s="76"/>
      <c r="L27" s="76"/>
      <c r="M27" s="76"/>
      <c r="N27" s="76"/>
      <c r="P27" s="78"/>
    </row>
    <row r="28" spans="1:20" ht="15.75" customHeight="1" x14ac:dyDescent="0.3"/>
    <row r="29" spans="1:20" ht="15.75" customHeight="1" x14ac:dyDescent="0.3">
      <c r="A29" s="8" t="s">
        <v>7</v>
      </c>
      <c r="B29" s="8"/>
      <c r="C29" s="8"/>
      <c r="D29" s="8"/>
      <c r="E29" s="8"/>
      <c r="F29" s="8"/>
      <c r="N29" s="8"/>
      <c r="O29" s="8"/>
    </row>
    <row r="30" spans="1:20" ht="15.75" customHeight="1" x14ac:dyDescent="0.3">
      <c r="A30" s="60" t="s">
        <v>902</v>
      </c>
      <c r="B30" s="61"/>
      <c r="C30" s="62">
        <v>573</v>
      </c>
      <c r="D30" s="61"/>
      <c r="E30" s="63" t="s">
        <v>15</v>
      </c>
      <c r="F30" s="64">
        <f>SUM(F31:F33)</f>
        <v>558</v>
      </c>
      <c r="G30" s="65" t="s">
        <v>290</v>
      </c>
      <c r="H30" s="60" t="s">
        <v>903</v>
      </c>
      <c r="I30" s="61"/>
      <c r="J30" s="62">
        <v>565</v>
      </c>
      <c r="K30" s="61"/>
      <c r="L30" s="63" t="s">
        <v>15</v>
      </c>
      <c r="M30" s="64">
        <f>SUM(M31:M33)</f>
        <v>576</v>
      </c>
      <c r="N30"/>
      <c r="O30" s="43"/>
      <c r="P30" s="43"/>
      <c r="Q30" s="43"/>
      <c r="R30" s="43"/>
      <c r="S30" s="43"/>
      <c r="T30" s="43"/>
    </row>
    <row r="31" spans="1:20" ht="15.75" customHeight="1" x14ac:dyDescent="0.3">
      <c r="A31" s="183" t="s">
        <v>204</v>
      </c>
      <c r="B31" s="184"/>
      <c r="C31" s="185"/>
      <c r="D31" s="23">
        <v>87</v>
      </c>
      <c r="E31" s="23">
        <v>86</v>
      </c>
      <c r="F31" s="68">
        <f>SUM(D31:E31)</f>
        <v>173</v>
      </c>
      <c r="G31"/>
      <c r="H31" s="183" t="s">
        <v>765</v>
      </c>
      <c r="I31" s="184"/>
      <c r="J31" s="185"/>
      <c r="K31" s="23">
        <v>94</v>
      </c>
      <c r="L31" s="23">
        <v>94</v>
      </c>
      <c r="M31" s="68">
        <f>SUM(K31:L31)</f>
        <v>188</v>
      </c>
      <c r="N31"/>
      <c r="O31" s="43"/>
      <c r="P31" s="43"/>
      <c r="Q31" s="43"/>
      <c r="R31" s="43"/>
      <c r="S31" s="43"/>
      <c r="T31" s="43"/>
    </row>
    <row r="32" spans="1:20" ht="15.75" customHeight="1" x14ac:dyDescent="0.3">
      <c r="A32" s="186" t="s">
        <v>728</v>
      </c>
      <c r="B32" s="187"/>
      <c r="C32" s="188"/>
      <c r="D32" s="28">
        <v>97</v>
      </c>
      <c r="E32" s="28">
        <v>97</v>
      </c>
      <c r="F32" s="29">
        <f>SUM(D32:E32)</f>
        <v>194</v>
      </c>
      <c r="G32"/>
      <c r="H32" s="186" t="s">
        <v>783</v>
      </c>
      <c r="I32" s="187"/>
      <c r="J32" s="188"/>
      <c r="K32" s="28">
        <v>98</v>
      </c>
      <c r="L32" s="28">
        <v>93</v>
      </c>
      <c r="M32" s="29">
        <f>SUM(K32:L32)</f>
        <v>191</v>
      </c>
      <c r="N32"/>
      <c r="O32" s="43"/>
      <c r="P32" s="43"/>
      <c r="Q32" s="43"/>
      <c r="R32" s="43"/>
      <c r="S32" s="43"/>
      <c r="T32" s="43"/>
    </row>
    <row r="33" spans="1:20" ht="15.75" customHeight="1" x14ac:dyDescent="0.3">
      <c r="A33" s="189" t="s">
        <v>749</v>
      </c>
      <c r="B33" s="190"/>
      <c r="C33" s="191"/>
      <c r="D33" s="34">
        <v>93</v>
      </c>
      <c r="E33" s="34">
        <v>98</v>
      </c>
      <c r="F33" s="35">
        <f>SUM(D33:E33)</f>
        <v>191</v>
      </c>
      <c r="G33"/>
      <c r="H33" s="189" t="s">
        <v>741</v>
      </c>
      <c r="I33" s="190"/>
      <c r="J33" s="191"/>
      <c r="K33" s="34">
        <v>98</v>
      </c>
      <c r="L33" s="34">
        <v>99</v>
      </c>
      <c r="M33" s="35">
        <f>SUM(K33:L33)</f>
        <v>197</v>
      </c>
      <c r="N33"/>
      <c r="O33" s="43"/>
      <c r="P33" s="43"/>
      <c r="Q33" s="43"/>
      <c r="R33" s="43"/>
      <c r="S33" s="43"/>
      <c r="T33" s="43"/>
    </row>
    <row r="34" spans="1:20" ht="15.75" customHeight="1" x14ac:dyDescent="0.3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 s="43"/>
      <c r="P34" s="43"/>
      <c r="Q34" s="43"/>
      <c r="R34" s="43"/>
      <c r="S34" s="43"/>
      <c r="T34" s="43"/>
    </row>
    <row r="35" spans="1:20" ht="15.75" customHeight="1" x14ac:dyDescent="0.3">
      <c r="A35" s="60" t="s">
        <v>904</v>
      </c>
      <c r="B35" s="61"/>
      <c r="C35" s="62">
        <v>562</v>
      </c>
      <c r="D35" s="61"/>
      <c r="E35" s="63" t="s">
        <v>15</v>
      </c>
      <c r="F35" s="64">
        <f>SUM(F36:F38)</f>
        <v>565</v>
      </c>
      <c r="G35" s="65" t="s">
        <v>290</v>
      </c>
      <c r="H35" s="60" t="s">
        <v>905</v>
      </c>
      <c r="I35" s="61"/>
      <c r="J35" s="62">
        <v>564</v>
      </c>
      <c r="K35" s="61"/>
      <c r="L35" s="63" t="s">
        <v>15</v>
      </c>
      <c r="M35" s="64">
        <f>SUM(M36:M38)</f>
        <v>565</v>
      </c>
      <c r="N35"/>
      <c r="O35" s="43"/>
      <c r="P35" s="43"/>
      <c r="Q35" s="43"/>
      <c r="R35" s="43"/>
      <c r="S35" s="43"/>
      <c r="T35" s="43"/>
    </row>
    <row r="36" spans="1:20" ht="15.75" customHeight="1" x14ac:dyDescent="0.3">
      <c r="A36" s="183" t="s">
        <v>906</v>
      </c>
      <c r="B36" s="184"/>
      <c r="C36" s="185"/>
      <c r="D36" s="23">
        <v>94</v>
      </c>
      <c r="E36" s="23">
        <v>94</v>
      </c>
      <c r="F36" s="68">
        <f>SUM(D36:E36)</f>
        <v>188</v>
      </c>
      <c r="G36"/>
      <c r="H36" s="183" t="s">
        <v>772</v>
      </c>
      <c r="I36" s="184"/>
      <c r="J36" s="185"/>
      <c r="K36" s="23">
        <v>93</v>
      </c>
      <c r="L36" s="23">
        <v>94</v>
      </c>
      <c r="M36" s="68">
        <f>SUM(K36:L36)</f>
        <v>187</v>
      </c>
      <c r="N36"/>
      <c r="O36" s="43"/>
      <c r="P36" s="43"/>
      <c r="Q36" s="43"/>
      <c r="R36" s="43"/>
      <c r="S36" s="43"/>
      <c r="T36" s="43"/>
    </row>
    <row r="37" spans="1:20" ht="15.75" customHeight="1" x14ac:dyDescent="0.3">
      <c r="A37" s="186" t="s">
        <v>907</v>
      </c>
      <c r="B37" s="187"/>
      <c r="C37" s="188"/>
      <c r="D37" s="28">
        <v>97</v>
      </c>
      <c r="E37" s="28">
        <v>98</v>
      </c>
      <c r="F37" s="29">
        <f>SUM(D37:E37)</f>
        <v>195</v>
      </c>
      <c r="G37"/>
      <c r="H37" s="186" t="s">
        <v>743</v>
      </c>
      <c r="I37" s="187"/>
      <c r="J37" s="188"/>
      <c r="K37" s="28">
        <v>97</v>
      </c>
      <c r="L37" s="28">
        <v>93</v>
      </c>
      <c r="M37" s="29">
        <f>SUM(K37:L37)</f>
        <v>190</v>
      </c>
      <c r="N37"/>
      <c r="O37" s="43"/>
      <c r="P37" s="43"/>
      <c r="Q37" s="43"/>
      <c r="R37" s="43"/>
      <c r="S37" s="43"/>
      <c r="T37" s="43"/>
    </row>
    <row r="38" spans="1:20" ht="15.75" customHeight="1" x14ac:dyDescent="0.3">
      <c r="A38" s="189" t="s">
        <v>524</v>
      </c>
      <c r="B38" s="190"/>
      <c r="C38" s="191"/>
      <c r="D38" s="34">
        <v>96</v>
      </c>
      <c r="E38" s="34">
        <v>86</v>
      </c>
      <c r="F38" s="35">
        <f>SUM(D38:E38)</f>
        <v>182</v>
      </c>
      <c r="G38"/>
      <c r="H38" s="189" t="s">
        <v>782</v>
      </c>
      <c r="I38" s="190"/>
      <c r="J38" s="191"/>
      <c r="K38" s="34">
        <v>92</v>
      </c>
      <c r="L38" s="34">
        <v>96</v>
      </c>
      <c r="M38" s="35">
        <f>SUM(K38:L38)</f>
        <v>188</v>
      </c>
      <c r="N38"/>
      <c r="O38" s="43"/>
      <c r="P38" s="43"/>
      <c r="Q38" s="43"/>
      <c r="R38" s="43"/>
      <c r="S38" s="43"/>
      <c r="T38" s="43"/>
    </row>
    <row r="39" spans="1:20" ht="15.75" customHeight="1" x14ac:dyDescent="0.3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 s="43"/>
      <c r="P39" s="43"/>
      <c r="Q39" s="43"/>
      <c r="R39" s="43"/>
      <c r="S39" s="43"/>
      <c r="T39" s="43"/>
    </row>
    <row r="40" spans="1:20" ht="15.75" customHeight="1" x14ac:dyDescent="0.3">
      <c r="A40" s="60" t="s">
        <v>908</v>
      </c>
      <c r="B40" s="61"/>
      <c r="C40" s="62">
        <v>566</v>
      </c>
      <c r="D40" s="61"/>
      <c r="E40" s="63" t="s">
        <v>15</v>
      </c>
      <c r="F40" s="64">
        <f>SUM(F41:F43)</f>
        <v>557</v>
      </c>
      <c r="G40" s="65" t="s">
        <v>290</v>
      </c>
      <c r="H40" s="60" t="s">
        <v>909</v>
      </c>
      <c r="I40" s="61"/>
      <c r="J40" s="62">
        <v>559</v>
      </c>
      <c r="K40" s="61"/>
      <c r="L40" s="63" t="s">
        <v>15</v>
      </c>
      <c r="M40" s="64">
        <f>SUM(M41:M43)</f>
        <v>0</v>
      </c>
      <c r="N40"/>
      <c r="O40" s="43"/>
      <c r="P40" s="43"/>
      <c r="Q40" s="43"/>
      <c r="R40" s="43"/>
      <c r="S40" s="43"/>
      <c r="T40" s="43"/>
    </row>
    <row r="41" spans="1:20" ht="15.75" customHeight="1" x14ac:dyDescent="0.3">
      <c r="A41" s="183" t="s">
        <v>773</v>
      </c>
      <c r="B41" s="184"/>
      <c r="C41" s="185"/>
      <c r="D41" s="23">
        <v>92</v>
      </c>
      <c r="E41" s="23">
        <v>94</v>
      </c>
      <c r="F41" s="68">
        <f>SUM(D41:E41)</f>
        <v>186</v>
      </c>
      <c r="G41"/>
      <c r="H41" s="183" t="s">
        <v>860</v>
      </c>
      <c r="I41" s="184"/>
      <c r="J41" s="185"/>
      <c r="K41" s="22" t="s">
        <v>79</v>
      </c>
      <c r="L41" s="23"/>
      <c r="M41" s="68">
        <f>SUM(K41:L41)</f>
        <v>0</v>
      </c>
      <c r="N41"/>
      <c r="O41" s="43"/>
      <c r="P41" s="43"/>
      <c r="Q41" s="43"/>
      <c r="R41" s="43"/>
      <c r="S41" s="43"/>
      <c r="T41" s="43"/>
    </row>
    <row r="42" spans="1:20" ht="15.75" customHeight="1" x14ac:dyDescent="0.3">
      <c r="A42" s="186" t="s">
        <v>792</v>
      </c>
      <c r="B42" s="187"/>
      <c r="C42" s="188"/>
      <c r="D42" s="28">
        <v>89</v>
      </c>
      <c r="E42" s="28">
        <v>91</v>
      </c>
      <c r="F42" s="29">
        <f>SUM(D42:E42)</f>
        <v>180</v>
      </c>
      <c r="G42"/>
      <c r="H42" s="186" t="s">
        <v>731</v>
      </c>
      <c r="I42" s="187"/>
      <c r="J42" s="188"/>
      <c r="K42" s="22" t="s">
        <v>79</v>
      </c>
      <c r="L42" s="28"/>
      <c r="M42" s="29">
        <f>SUM(K42:L42)</f>
        <v>0</v>
      </c>
      <c r="N42"/>
      <c r="O42" s="43"/>
      <c r="P42" s="43"/>
      <c r="Q42" s="43"/>
      <c r="R42" s="43"/>
      <c r="S42" s="43"/>
      <c r="T42" s="43"/>
    </row>
    <row r="43" spans="1:20" ht="15.75" customHeight="1" x14ac:dyDescent="0.3">
      <c r="A43" s="189" t="s">
        <v>739</v>
      </c>
      <c r="B43" s="190"/>
      <c r="C43" s="191"/>
      <c r="D43" s="34">
        <v>94</v>
      </c>
      <c r="E43" s="34">
        <v>97</v>
      </c>
      <c r="F43" s="35">
        <f>SUM(D43:E43)</f>
        <v>191</v>
      </c>
      <c r="G43"/>
      <c r="H43" s="189" t="s">
        <v>747</v>
      </c>
      <c r="I43" s="190"/>
      <c r="J43" s="191"/>
      <c r="K43" s="34" t="s">
        <v>79</v>
      </c>
      <c r="L43" s="34"/>
      <c r="M43" s="35">
        <f>SUM(K43:L43)</f>
        <v>0</v>
      </c>
      <c r="N43"/>
      <c r="O43" s="43"/>
      <c r="P43" s="43"/>
      <c r="Q43" s="43"/>
      <c r="R43" s="43"/>
      <c r="S43" s="43"/>
      <c r="T43" s="43"/>
    </row>
    <row r="44" spans="1:20" ht="15.75" customHeight="1" x14ac:dyDescent="0.3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 s="43"/>
      <c r="P44" s="43"/>
      <c r="Q44" s="43"/>
      <c r="R44" s="43"/>
      <c r="S44" s="43"/>
      <c r="T44" s="43"/>
    </row>
    <row r="45" spans="1:20" ht="15.75" customHeight="1" x14ac:dyDescent="0.3">
      <c r="H45" s="72" t="s">
        <v>7</v>
      </c>
      <c r="I45" s="13" t="s">
        <v>296</v>
      </c>
      <c r="J45" s="13" t="s">
        <v>297</v>
      </c>
      <c r="K45" s="13" t="s">
        <v>298</v>
      </c>
      <c r="L45" s="13" t="s">
        <v>299</v>
      </c>
      <c r="M45" s="13" t="s">
        <v>14</v>
      </c>
      <c r="N45" s="14" t="s">
        <v>300</v>
      </c>
    </row>
    <row r="46" spans="1:20" ht="15.75" customHeight="1" x14ac:dyDescent="0.3">
      <c r="B46" s="9" t="s">
        <v>910</v>
      </c>
      <c r="H46" s="79" t="s">
        <v>903</v>
      </c>
      <c r="I46" s="67">
        <v>7</v>
      </c>
      <c r="J46" s="67">
        <v>6</v>
      </c>
      <c r="K46" s="67"/>
      <c r="L46" s="67">
        <v>1</v>
      </c>
      <c r="M46" s="67">
        <v>4026</v>
      </c>
      <c r="N46" s="80">
        <v>12</v>
      </c>
      <c r="O46" s="43"/>
      <c r="P46" s="43"/>
    </row>
    <row r="47" spans="1:20" ht="15.75" customHeight="1" x14ac:dyDescent="0.3">
      <c r="B47" s="81" t="s">
        <v>911</v>
      </c>
      <c r="H47" s="82" t="s">
        <v>902</v>
      </c>
      <c r="I47" s="22">
        <v>7</v>
      </c>
      <c r="J47" s="22">
        <v>5</v>
      </c>
      <c r="K47" s="22">
        <v>1</v>
      </c>
      <c r="L47" s="22">
        <v>1</v>
      </c>
      <c r="M47" s="22">
        <v>3961</v>
      </c>
      <c r="N47" s="49">
        <v>11</v>
      </c>
      <c r="O47" s="43"/>
      <c r="P47" s="43"/>
    </row>
    <row r="48" spans="1:20" ht="15.75" customHeight="1" x14ac:dyDescent="0.3">
      <c r="B48" s="9" t="s">
        <v>303</v>
      </c>
      <c r="H48" s="82" t="s">
        <v>908</v>
      </c>
      <c r="I48" s="22">
        <v>7</v>
      </c>
      <c r="J48" s="22">
        <v>4</v>
      </c>
      <c r="K48" s="22">
        <v>1</v>
      </c>
      <c r="L48" s="22">
        <v>2</v>
      </c>
      <c r="M48" s="22">
        <v>3957</v>
      </c>
      <c r="N48" s="49">
        <v>9</v>
      </c>
      <c r="O48" s="43"/>
      <c r="P48" s="43"/>
    </row>
    <row r="49" spans="1:16" ht="15.75" customHeight="1" x14ac:dyDescent="0.3">
      <c r="H49" s="82" t="s">
        <v>904</v>
      </c>
      <c r="I49" s="22">
        <v>7</v>
      </c>
      <c r="J49" s="22">
        <v>3</v>
      </c>
      <c r="K49" s="22">
        <v>1</v>
      </c>
      <c r="L49" s="22">
        <v>3</v>
      </c>
      <c r="M49" s="22">
        <v>3938</v>
      </c>
      <c r="N49" s="49">
        <v>7</v>
      </c>
      <c r="O49" s="43"/>
      <c r="P49" s="43"/>
    </row>
    <row r="50" spans="1:16" ht="15.75" customHeight="1" x14ac:dyDescent="0.3">
      <c r="H50" s="82" t="s">
        <v>905</v>
      </c>
      <c r="I50" s="22">
        <v>7</v>
      </c>
      <c r="J50" s="22">
        <v>1</v>
      </c>
      <c r="K50" s="22">
        <v>1</v>
      </c>
      <c r="L50" s="22">
        <v>5</v>
      </c>
      <c r="M50" s="22">
        <v>3936</v>
      </c>
      <c r="N50" s="49">
        <v>3</v>
      </c>
      <c r="O50" s="43"/>
      <c r="P50" s="43"/>
    </row>
    <row r="51" spans="1:16" ht="15.75" customHeight="1" x14ac:dyDescent="0.3">
      <c r="H51" s="83" t="s">
        <v>909</v>
      </c>
      <c r="I51" s="32">
        <v>7</v>
      </c>
      <c r="J51" s="32"/>
      <c r="K51" s="32"/>
      <c r="L51" s="32">
        <v>7</v>
      </c>
      <c r="M51" s="32">
        <v>0</v>
      </c>
      <c r="N51" s="52">
        <v>0</v>
      </c>
      <c r="O51" s="43"/>
      <c r="P51" s="43"/>
    </row>
    <row r="52" spans="1:16" ht="15.75" customHeight="1" x14ac:dyDescent="0.3"/>
    <row r="53" spans="1:16" ht="15.75" customHeight="1" x14ac:dyDescent="0.3">
      <c r="A53" s="10" t="s">
        <v>375</v>
      </c>
      <c r="E53" s="36"/>
      <c r="G53" s="84" t="s">
        <v>166</v>
      </c>
    </row>
    <row r="54" spans="1:16" ht="15.75" customHeight="1" x14ac:dyDescent="0.3">
      <c r="A54" s="10" t="s">
        <v>167</v>
      </c>
    </row>
    <row r="55" spans="1:16" ht="15.75" customHeight="1" x14ac:dyDescent="0.3"/>
    <row r="56" spans="1:16" ht="15.75" customHeight="1" x14ac:dyDescent="0.3"/>
    <row r="57" spans="1:16" ht="15.75" customHeight="1" x14ac:dyDescent="0.3"/>
    <row r="58" spans="1:16" ht="15.75" customHeight="1" x14ac:dyDescent="0.3"/>
    <row r="59" spans="1:16" ht="15.75" customHeight="1" x14ac:dyDescent="0.3"/>
    <row r="60" spans="1:16" ht="15.75" customHeight="1" x14ac:dyDescent="0.3"/>
    <row r="61" spans="1:16" ht="15.75" customHeight="1" x14ac:dyDescent="0.3"/>
    <row r="62" spans="1:16" ht="15.75" customHeight="1" x14ac:dyDescent="0.3"/>
    <row r="63" spans="1:16" ht="15.75" customHeight="1" x14ac:dyDescent="0.3"/>
    <row r="64" spans="1:16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</sheetData>
  <mergeCells count="1">
    <mergeCell ref="I2:N2"/>
  </mergeCells>
  <hyperlinks>
    <hyperlink ref="A2" location="'Index'!A3" tooltip="Go to the Index sheet" display="á" xr:uid="{FCAF3490-EE97-47FC-BDE1-FDDDBF59DE5A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83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D0879-7448-4024-8ADF-EECB8F8D36A6}">
  <sheetPr codeName="Sheet7">
    <tabColor theme="9"/>
    <pageSetUpPr fitToPage="1"/>
  </sheetPr>
  <dimension ref="A1:Y69"/>
  <sheetViews>
    <sheetView showGridLines="0" zoomScaleNormal="100" zoomScalePageLayoutView="150" workbookViewId="0">
      <selection activeCell="A2" sqref="A2"/>
    </sheetView>
  </sheetViews>
  <sheetFormatPr defaultColWidth="10.28515625" defaultRowHeight="15.75" x14ac:dyDescent="0.3"/>
  <cols>
    <col min="1" max="1" width="20.7109375" style="10" customWidth="1"/>
    <col min="2" max="6" width="5" style="10" customWidth="1"/>
    <col min="7" max="7" width="4.7109375" style="36" customWidth="1"/>
    <col min="8" max="8" width="20.7109375" style="10" customWidth="1"/>
    <col min="9" max="14" width="5" style="10" customWidth="1"/>
    <col min="15" max="22" width="4.140625" style="10" customWidth="1"/>
    <col min="23" max="25" width="10.28515625" style="10"/>
  </cols>
  <sheetData>
    <row r="1" spans="1:25" ht="18" x14ac:dyDescent="0.35">
      <c r="A1" s="2" t="s">
        <v>288</v>
      </c>
      <c r="B1" s="2"/>
      <c r="C1" s="2"/>
      <c r="D1" s="3"/>
      <c r="E1" s="3"/>
      <c r="F1" s="3"/>
      <c r="G1" s="56"/>
      <c r="H1" s="3"/>
      <c r="I1" s="4" t="s">
        <v>1</v>
      </c>
      <c r="J1" s="57">
        <v>4</v>
      </c>
      <c r="K1" s="2"/>
      <c r="L1" s="4">
        <v>3057486</v>
      </c>
      <c r="M1" s="3"/>
      <c r="N1" s="2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A2" s="5" t="s">
        <v>2</v>
      </c>
      <c r="B2" s="58"/>
      <c r="C2" s="59"/>
      <c r="I2" s="7" t="s">
        <v>3</v>
      </c>
      <c r="J2" s="7"/>
      <c r="K2" s="7"/>
      <c r="L2" s="7"/>
      <c r="M2" s="7"/>
      <c r="N2" s="7"/>
    </row>
    <row r="3" spans="1:25" ht="15.75" customHeight="1" x14ac:dyDescent="0.3">
      <c r="A3" s="8" t="s">
        <v>46</v>
      </c>
      <c r="B3" s="8"/>
      <c r="C3" s="8"/>
      <c r="D3" s="8"/>
      <c r="E3" s="8"/>
      <c r="F3" s="8"/>
      <c r="G3" s="1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25" ht="15.75" customHeight="1" x14ac:dyDescent="0.3">
      <c r="A4" s="60" t="s">
        <v>312</v>
      </c>
      <c r="B4" s="61"/>
      <c r="C4" s="62">
        <v>468</v>
      </c>
      <c r="D4" s="61"/>
      <c r="E4" s="63" t="s">
        <v>15</v>
      </c>
      <c r="F4" s="64">
        <f>SUM(F5:F7)</f>
        <v>436</v>
      </c>
      <c r="G4" s="65" t="s">
        <v>290</v>
      </c>
      <c r="H4" s="60" t="s">
        <v>313</v>
      </c>
      <c r="I4" s="61"/>
      <c r="J4" s="62">
        <v>448</v>
      </c>
      <c r="K4" s="61"/>
      <c r="L4" s="63" t="s">
        <v>15</v>
      </c>
      <c r="M4" s="64">
        <f>SUM(M5:M7)</f>
        <v>447</v>
      </c>
      <c r="N4"/>
      <c r="O4" s="43"/>
      <c r="P4" s="43"/>
      <c r="Q4" s="43"/>
      <c r="R4" s="43"/>
      <c r="S4" s="43"/>
      <c r="T4" s="43"/>
    </row>
    <row r="5" spans="1:25" ht="15.75" customHeight="1" x14ac:dyDescent="0.3">
      <c r="A5" s="66" t="s">
        <v>209</v>
      </c>
      <c r="B5" s="67">
        <v>40</v>
      </c>
      <c r="C5" s="67">
        <v>32</v>
      </c>
      <c r="D5" s="67">
        <v>39</v>
      </c>
      <c r="E5" s="67">
        <v>35</v>
      </c>
      <c r="F5" s="68">
        <f>SUM(B5:E5)</f>
        <v>146</v>
      </c>
      <c r="G5"/>
      <c r="H5" s="66" t="s">
        <v>229</v>
      </c>
      <c r="I5" s="67">
        <v>33</v>
      </c>
      <c r="J5" s="67">
        <v>34</v>
      </c>
      <c r="K5" s="67">
        <v>44</v>
      </c>
      <c r="L5" s="67">
        <v>44</v>
      </c>
      <c r="M5" s="68">
        <f>SUM(I5:L5)</f>
        <v>155</v>
      </c>
      <c r="N5"/>
      <c r="O5" s="43"/>
      <c r="P5" s="43"/>
      <c r="Q5" s="43"/>
      <c r="R5" s="43"/>
      <c r="S5" s="43"/>
      <c r="T5" s="43"/>
    </row>
    <row r="6" spans="1:25" ht="15.75" customHeight="1" x14ac:dyDescent="0.3">
      <c r="A6" s="69" t="s">
        <v>215</v>
      </c>
      <c r="B6" s="22">
        <v>34</v>
      </c>
      <c r="C6" s="22">
        <v>34</v>
      </c>
      <c r="D6" s="22">
        <v>35</v>
      </c>
      <c r="E6" s="22">
        <v>41</v>
      </c>
      <c r="F6" s="29">
        <f>SUM(B6:E6)</f>
        <v>144</v>
      </c>
      <c r="G6"/>
      <c r="H6" s="69" t="s">
        <v>217</v>
      </c>
      <c r="I6" s="22">
        <v>35</v>
      </c>
      <c r="J6" s="22">
        <v>35</v>
      </c>
      <c r="K6" s="22">
        <v>31</v>
      </c>
      <c r="L6" s="22">
        <v>38</v>
      </c>
      <c r="M6" s="29">
        <f>SUM(I6:L6)</f>
        <v>139</v>
      </c>
      <c r="N6"/>
      <c r="O6" s="43"/>
      <c r="P6" s="43"/>
      <c r="Q6" s="43"/>
      <c r="R6" s="43"/>
      <c r="S6" s="43"/>
      <c r="T6" s="43"/>
    </row>
    <row r="7" spans="1:25" ht="15.75" customHeight="1" x14ac:dyDescent="0.3">
      <c r="A7" s="70" t="s">
        <v>161</v>
      </c>
      <c r="B7" s="32">
        <v>33</v>
      </c>
      <c r="C7" s="32">
        <v>34</v>
      </c>
      <c r="D7" s="32">
        <v>38</v>
      </c>
      <c r="E7" s="32">
        <v>41</v>
      </c>
      <c r="F7" s="35">
        <f>SUM(B7:E7)</f>
        <v>146</v>
      </c>
      <c r="G7"/>
      <c r="H7" s="70" t="s">
        <v>243</v>
      </c>
      <c r="I7" s="32">
        <v>36</v>
      </c>
      <c r="J7" s="32">
        <v>40</v>
      </c>
      <c r="K7" s="32">
        <v>40</v>
      </c>
      <c r="L7" s="32">
        <v>37</v>
      </c>
      <c r="M7" s="35">
        <f>SUM(I7:L7)</f>
        <v>153</v>
      </c>
      <c r="N7"/>
      <c r="O7" s="43"/>
      <c r="P7" s="43"/>
      <c r="Q7" s="43"/>
      <c r="R7" s="43"/>
      <c r="S7" s="43"/>
      <c r="T7" s="43"/>
    </row>
    <row r="8" spans="1:25" ht="15.75" customHeight="1" x14ac:dyDescent="0.3">
      <c r="A8"/>
      <c r="B8"/>
      <c r="C8"/>
      <c r="D8"/>
      <c r="E8"/>
      <c r="F8"/>
      <c r="G8"/>
      <c r="H8"/>
      <c r="I8"/>
      <c r="J8"/>
      <c r="K8"/>
      <c r="L8"/>
      <c r="M8"/>
      <c r="N8"/>
      <c r="O8" s="43"/>
      <c r="P8" s="43"/>
      <c r="Q8" s="43"/>
      <c r="R8" s="43"/>
      <c r="S8" s="43"/>
      <c r="T8" s="43"/>
    </row>
    <row r="9" spans="1:25" ht="15.75" customHeight="1" x14ac:dyDescent="0.3">
      <c r="A9" s="60" t="s">
        <v>314</v>
      </c>
      <c r="B9" s="61"/>
      <c r="C9" s="62">
        <v>456</v>
      </c>
      <c r="D9" s="61"/>
      <c r="E9" s="63" t="s">
        <v>15</v>
      </c>
      <c r="F9" s="64">
        <f>SUM(F10:F12)</f>
        <v>508</v>
      </c>
      <c r="G9" s="65" t="s">
        <v>290</v>
      </c>
      <c r="H9" s="60" t="s">
        <v>315</v>
      </c>
      <c r="I9" s="61"/>
      <c r="J9" s="62">
        <v>468</v>
      </c>
      <c r="K9" s="61"/>
      <c r="L9" s="63" t="s">
        <v>15</v>
      </c>
      <c r="M9" s="64">
        <f>SUM(M10:M12)</f>
        <v>471</v>
      </c>
      <c r="N9"/>
      <c r="O9" s="43"/>
      <c r="P9" s="43"/>
      <c r="Q9" s="43"/>
      <c r="R9" s="43"/>
      <c r="S9" s="43"/>
      <c r="T9" s="43"/>
    </row>
    <row r="10" spans="1:25" ht="15.75" customHeight="1" x14ac:dyDescent="0.3">
      <c r="A10" s="66" t="s">
        <v>145</v>
      </c>
      <c r="B10" s="67">
        <v>39</v>
      </c>
      <c r="C10" s="67">
        <v>44</v>
      </c>
      <c r="D10" s="67">
        <v>44</v>
      </c>
      <c r="E10" s="67">
        <v>43</v>
      </c>
      <c r="F10" s="68">
        <f>SUM(B10:E10)</f>
        <v>170</v>
      </c>
      <c r="G10"/>
      <c r="H10" s="66" t="s">
        <v>150</v>
      </c>
      <c r="I10" s="67">
        <v>40</v>
      </c>
      <c r="J10" s="67">
        <v>36</v>
      </c>
      <c r="K10" s="67">
        <v>39</v>
      </c>
      <c r="L10" s="67">
        <v>40</v>
      </c>
      <c r="M10" s="68">
        <f>SUM(I10:L10)</f>
        <v>155</v>
      </c>
      <c r="N10"/>
      <c r="O10" s="43"/>
      <c r="P10" s="43"/>
      <c r="Q10" s="43"/>
      <c r="R10" s="43"/>
      <c r="S10" s="43"/>
      <c r="T10" s="43"/>
    </row>
    <row r="11" spans="1:25" ht="15.75" customHeight="1" x14ac:dyDescent="0.3">
      <c r="A11" s="69" t="s">
        <v>228</v>
      </c>
      <c r="B11" s="22">
        <v>40</v>
      </c>
      <c r="C11" s="22">
        <v>40</v>
      </c>
      <c r="D11" s="22">
        <v>46</v>
      </c>
      <c r="E11" s="22">
        <v>47</v>
      </c>
      <c r="F11" s="29">
        <f>SUM(B11:E11)</f>
        <v>173</v>
      </c>
      <c r="G11"/>
      <c r="H11" s="69" t="s">
        <v>241</v>
      </c>
      <c r="I11" s="22">
        <v>45</v>
      </c>
      <c r="J11" s="22">
        <v>36</v>
      </c>
      <c r="K11" s="22">
        <v>38</v>
      </c>
      <c r="L11" s="22">
        <v>38</v>
      </c>
      <c r="M11" s="29">
        <f>SUM(I11:L11)</f>
        <v>157</v>
      </c>
      <c r="N11"/>
      <c r="O11" s="43"/>
      <c r="P11" s="43"/>
      <c r="Q11" s="43"/>
      <c r="R11" s="43"/>
      <c r="S11" s="43"/>
      <c r="T11" s="43"/>
    </row>
    <row r="12" spans="1:25" ht="15.75" customHeight="1" x14ac:dyDescent="0.3">
      <c r="A12" s="70" t="s">
        <v>191</v>
      </c>
      <c r="B12" s="32">
        <v>39</v>
      </c>
      <c r="C12" s="32">
        <v>38</v>
      </c>
      <c r="D12" s="32">
        <v>44</v>
      </c>
      <c r="E12" s="32">
        <v>44</v>
      </c>
      <c r="F12" s="35">
        <f>SUM(B12:E12)</f>
        <v>165</v>
      </c>
      <c r="G12"/>
      <c r="H12" s="70" t="s">
        <v>183</v>
      </c>
      <c r="I12" s="32">
        <v>42</v>
      </c>
      <c r="J12" s="32">
        <v>37</v>
      </c>
      <c r="K12" s="32">
        <v>37</v>
      </c>
      <c r="L12" s="32">
        <v>43</v>
      </c>
      <c r="M12" s="35">
        <f>SUM(I12:L12)</f>
        <v>159</v>
      </c>
      <c r="N12"/>
      <c r="O12" s="43"/>
      <c r="P12" s="43"/>
      <c r="Q12" s="43"/>
      <c r="R12" s="43"/>
      <c r="S12" s="43"/>
      <c r="T12" s="43"/>
    </row>
    <row r="13" spans="1:25" ht="15.75" customHeight="1" x14ac:dyDescent="0.3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 s="43"/>
      <c r="P13" s="43"/>
      <c r="Q13" s="43"/>
      <c r="R13" s="43"/>
      <c r="S13" s="43"/>
      <c r="T13" s="43"/>
    </row>
    <row r="14" spans="1:25" ht="15.75" customHeight="1" x14ac:dyDescent="0.3">
      <c r="A14" s="60" t="s">
        <v>316</v>
      </c>
      <c r="B14" s="61"/>
      <c r="C14" s="62">
        <v>456</v>
      </c>
      <c r="D14" s="61"/>
      <c r="E14" s="63" t="s">
        <v>15</v>
      </c>
      <c r="F14" s="64">
        <f>SUM(F15:F17)</f>
        <v>480</v>
      </c>
      <c r="G14" s="65" t="s">
        <v>290</v>
      </c>
      <c r="H14" s="60" t="s">
        <v>317</v>
      </c>
      <c r="I14" s="61"/>
      <c r="J14" s="62">
        <v>404</v>
      </c>
      <c r="K14" s="61"/>
      <c r="L14" s="63" t="s">
        <v>15</v>
      </c>
      <c r="M14" s="64">
        <f>SUM(M15:M17)</f>
        <v>383</v>
      </c>
      <c r="N14"/>
      <c r="O14" s="43"/>
      <c r="P14" s="43"/>
      <c r="Q14" s="43"/>
      <c r="R14" s="43"/>
      <c r="S14" s="43"/>
      <c r="T14" s="43"/>
    </row>
    <row r="15" spans="1:25" ht="15.75" customHeight="1" x14ac:dyDescent="0.3">
      <c r="A15" s="66" t="s">
        <v>257</v>
      </c>
      <c r="B15" s="67">
        <v>30</v>
      </c>
      <c r="C15" s="67">
        <v>43</v>
      </c>
      <c r="D15" s="67">
        <v>38</v>
      </c>
      <c r="E15" s="67">
        <v>32</v>
      </c>
      <c r="F15" s="68">
        <f>SUM(B15:E15)</f>
        <v>143</v>
      </c>
      <c r="G15"/>
      <c r="H15" s="66" t="s">
        <v>263</v>
      </c>
      <c r="I15" s="67">
        <v>28</v>
      </c>
      <c r="J15" s="67">
        <v>42</v>
      </c>
      <c r="K15" s="67">
        <v>38</v>
      </c>
      <c r="L15" s="67">
        <v>28</v>
      </c>
      <c r="M15" s="68">
        <f>SUM(I15:L15)</f>
        <v>136</v>
      </c>
      <c r="N15"/>
      <c r="O15" s="43"/>
      <c r="P15" s="43"/>
      <c r="Q15" s="43"/>
      <c r="R15" s="43"/>
      <c r="S15" s="43"/>
      <c r="T15" s="43"/>
    </row>
    <row r="16" spans="1:25" ht="15.75" customHeight="1" x14ac:dyDescent="0.3">
      <c r="A16" s="69" t="s">
        <v>42</v>
      </c>
      <c r="B16" s="22">
        <v>45</v>
      </c>
      <c r="C16" s="22">
        <v>45</v>
      </c>
      <c r="D16" s="22">
        <v>47</v>
      </c>
      <c r="E16" s="22">
        <v>47</v>
      </c>
      <c r="F16" s="29">
        <f>SUM(B16:E16)</f>
        <v>184</v>
      </c>
      <c r="G16"/>
      <c r="H16" s="69" t="s">
        <v>244</v>
      </c>
      <c r="I16" s="22">
        <v>15</v>
      </c>
      <c r="J16" s="22">
        <v>35</v>
      </c>
      <c r="K16" s="22">
        <v>33</v>
      </c>
      <c r="L16" s="22">
        <v>31</v>
      </c>
      <c r="M16" s="29">
        <f>SUM(I16:L16)</f>
        <v>114</v>
      </c>
      <c r="N16" s="85" t="s">
        <v>318</v>
      </c>
      <c r="O16" s="43"/>
      <c r="P16" s="43"/>
      <c r="Q16" s="43"/>
      <c r="R16" s="43"/>
      <c r="S16" s="43"/>
      <c r="T16" s="43"/>
    </row>
    <row r="17" spans="1:20" ht="15.75" customHeight="1" x14ac:dyDescent="0.3">
      <c r="A17" s="70" t="s">
        <v>232</v>
      </c>
      <c r="B17" s="32">
        <v>39</v>
      </c>
      <c r="C17" s="32">
        <v>42</v>
      </c>
      <c r="D17" s="32">
        <v>38</v>
      </c>
      <c r="E17" s="32">
        <v>34</v>
      </c>
      <c r="F17" s="35">
        <f>SUM(B17:E17)</f>
        <v>153</v>
      </c>
      <c r="G17"/>
      <c r="H17" s="70" t="s">
        <v>270</v>
      </c>
      <c r="I17" s="32">
        <v>28</v>
      </c>
      <c r="J17" s="32">
        <v>31</v>
      </c>
      <c r="K17" s="32">
        <v>35</v>
      </c>
      <c r="L17" s="32">
        <v>39</v>
      </c>
      <c r="M17" s="35">
        <f>SUM(I17:L17)</f>
        <v>133</v>
      </c>
      <c r="N17"/>
      <c r="O17" s="43"/>
      <c r="P17" s="43"/>
      <c r="Q17" s="43"/>
      <c r="R17" s="43"/>
      <c r="S17" s="43"/>
      <c r="T17" s="43"/>
    </row>
    <row r="18" spans="1:20" ht="15.75" customHeight="1" x14ac:dyDescent="0.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 s="43"/>
      <c r="P18" s="43"/>
      <c r="Q18" s="43"/>
      <c r="R18" s="43"/>
      <c r="S18" s="43"/>
      <c r="T18" s="43"/>
    </row>
    <row r="19" spans="1:20" ht="15.75" customHeight="1" x14ac:dyDescent="0.3">
      <c r="H19" s="72" t="s">
        <v>46</v>
      </c>
      <c r="I19" s="13" t="s">
        <v>296</v>
      </c>
      <c r="J19" s="13" t="s">
        <v>297</v>
      </c>
      <c r="K19" s="13" t="s">
        <v>298</v>
      </c>
      <c r="L19" s="13" t="s">
        <v>299</v>
      </c>
      <c r="M19" s="13" t="s">
        <v>14</v>
      </c>
      <c r="N19" s="14" t="s">
        <v>300</v>
      </c>
    </row>
    <row r="20" spans="1:20" ht="15.75" customHeight="1" x14ac:dyDescent="0.3">
      <c r="B20" s="9" t="s">
        <v>319</v>
      </c>
      <c r="H20" s="79" t="s">
        <v>316</v>
      </c>
      <c r="I20" s="67">
        <v>7</v>
      </c>
      <c r="J20" s="67">
        <v>6</v>
      </c>
      <c r="K20" s="67"/>
      <c r="L20" s="67">
        <v>1</v>
      </c>
      <c r="M20" s="67">
        <v>3357</v>
      </c>
      <c r="N20" s="80">
        <v>12</v>
      </c>
      <c r="O20" s="43"/>
      <c r="P20" s="43"/>
    </row>
    <row r="21" spans="1:20" ht="15.75" customHeight="1" x14ac:dyDescent="0.3">
      <c r="B21" s="81" t="s">
        <v>320</v>
      </c>
      <c r="H21" s="82" t="s">
        <v>314</v>
      </c>
      <c r="I21" s="22">
        <v>7</v>
      </c>
      <c r="J21" s="22">
        <v>6</v>
      </c>
      <c r="K21" s="22"/>
      <c r="L21" s="22">
        <v>1</v>
      </c>
      <c r="M21" s="22">
        <v>3307</v>
      </c>
      <c r="N21" s="49">
        <v>12</v>
      </c>
      <c r="O21" s="43"/>
      <c r="P21" s="43"/>
    </row>
    <row r="22" spans="1:20" ht="15.75" customHeight="1" x14ac:dyDescent="0.3">
      <c r="B22" s="9" t="s">
        <v>303</v>
      </c>
      <c r="H22" s="82" t="s">
        <v>315</v>
      </c>
      <c r="I22" s="22">
        <v>7</v>
      </c>
      <c r="J22" s="22">
        <v>4</v>
      </c>
      <c r="K22" s="22"/>
      <c r="L22" s="22">
        <v>3</v>
      </c>
      <c r="M22" s="22">
        <v>3307</v>
      </c>
      <c r="N22" s="49">
        <v>8</v>
      </c>
      <c r="O22" s="43"/>
      <c r="P22" s="43"/>
    </row>
    <row r="23" spans="1:20" ht="15.75" customHeight="1" x14ac:dyDescent="0.3">
      <c r="H23" s="82" t="s">
        <v>313</v>
      </c>
      <c r="I23" s="22">
        <v>7</v>
      </c>
      <c r="J23" s="22">
        <v>3</v>
      </c>
      <c r="K23" s="22"/>
      <c r="L23" s="22">
        <v>4</v>
      </c>
      <c r="M23" s="22">
        <v>3142</v>
      </c>
      <c r="N23" s="49">
        <v>6</v>
      </c>
      <c r="O23" s="43"/>
      <c r="P23" s="43"/>
    </row>
    <row r="24" spans="1:20" ht="15.75" customHeight="1" x14ac:dyDescent="0.3">
      <c r="H24" s="82" t="s">
        <v>312</v>
      </c>
      <c r="I24" s="22">
        <v>7</v>
      </c>
      <c r="J24" s="22">
        <v>2</v>
      </c>
      <c r="K24" s="22"/>
      <c r="L24" s="22">
        <v>5</v>
      </c>
      <c r="M24" s="22">
        <v>3191</v>
      </c>
      <c r="N24" s="49">
        <v>4</v>
      </c>
      <c r="O24" s="43"/>
      <c r="P24" s="43"/>
    </row>
    <row r="25" spans="1:20" ht="15.75" customHeight="1" x14ac:dyDescent="0.3">
      <c r="H25" s="83" t="s">
        <v>317</v>
      </c>
      <c r="I25" s="32">
        <v>7</v>
      </c>
      <c r="J25" s="32"/>
      <c r="K25" s="32"/>
      <c r="L25" s="32">
        <v>7</v>
      </c>
      <c r="M25" s="32">
        <v>2461</v>
      </c>
      <c r="N25" s="52">
        <v>0</v>
      </c>
      <c r="O25" s="43"/>
      <c r="P25" s="43"/>
    </row>
    <row r="26" spans="1:20" ht="15.75" customHeight="1" x14ac:dyDescent="0.3">
      <c r="H26" s="75"/>
    </row>
    <row r="27" spans="1:20" ht="15.75" customHeight="1" x14ac:dyDescent="0.3">
      <c r="A27" s="10" t="s">
        <v>165</v>
      </c>
      <c r="E27" s="36"/>
      <c r="G27" s="84" t="s">
        <v>166</v>
      </c>
      <c r="H27" s="75"/>
    </row>
    <row r="28" spans="1:20" ht="15.75" customHeight="1" x14ac:dyDescent="0.3">
      <c r="A28" s="10" t="s">
        <v>167</v>
      </c>
      <c r="H28"/>
      <c r="I28"/>
      <c r="J28"/>
      <c r="K28"/>
      <c r="L28"/>
      <c r="M28"/>
      <c r="N28"/>
      <c r="O28"/>
      <c r="P28"/>
    </row>
    <row r="29" spans="1:20" ht="15.75" customHeight="1" x14ac:dyDescent="0.3">
      <c r="A29"/>
      <c r="B29"/>
      <c r="C29"/>
      <c r="D29"/>
      <c r="E29"/>
      <c r="F29"/>
      <c r="G29" s="65"/>
      <c r="H29"/>
      <c r="I29"/>
      <c r="J29"/>
      <c r="K29"/>
      <c r="L29"/>
      <c r="M29"/>
      <c r="N29"/>
      <c r="O29"/>
      <c r="P29"/>
    </row>
    <row r="30" spans="1:20" ht="15.75" customHeight="1" x14ac:dyDescent="0.3">
      <c r="A30"/>
      <c r="B30"/>
      <c r="C30"/>
      <c r="D30"/>
      <c r="E30"/>
      <c r="F30"/>
      <c r="G30" s="65"/>
      <c r="H30"/>
      <c r="I30"/>
      <c r="J30"/>
      <c r="K30"/>
      <c r="L30"/>
      <c r="M30"/>
      <c r="N30"/>
      <c r="O30"/>
      <c r="P30"/>
      <c r="Q30" s="43"/>
      <c r="R30" s="43"/>
      <c r="S30" s="43"/>
      <c r="T30" s="43"/>
    </row>
    <row r="31" spans="1:20" ht="15.75" customHeight="1" x14ac:dyDescent="0.3">
      <c r="A31"/>
      <c r="B31"/>
      <c r="C31"/>
      <c r="D31"/>
      <c r="E31"/>
      <c r="F31"/>
      <c r="G31" s="65"/>
      <c r="H31"/>
      <c r="I31"/>
      <c r="J31"/>
      <c r="K31"/>
      <c r="L31"/>
      <c r="M31"/>
      <c r="N31"/>
      <c r="O31"/>
      <c r="P31"/>
      <c r="Q31" s="43"/>
      <c r="R31" s="43"/>
      <c r="S31" s="43"/>
      <c r="T31" s="43"/>
    </row>
    <row r="32" spans="1:20" ht="15.75" customHeight="1" x14ac:dyDescent="0.3">
      <c r="A32"/>
      <c r="B32"/>
      <c r="C32"/>
      <c r="D32"/>
      <c r="E32"/>
      <c r="F32"/>
      <c r="G32" s="65"/>
      <c r="H32"/>
      <c r="I32"/>
      <c r="J32"/>
      <c r="K32"/>
      <c r="L32"/>
      <c r="M32"/>
      <c r="N32"/>
      <c r="O32"/>
      <c r="P32"/>
      <c r="Q32" s="43"/>
      <c r="R32" s="43"/>
      <c r="S32" s="43"/>
      <c r="T32" s="43"/>
    </row>
    <row r="33" spans="1:20" ht="15.75" customHeight="1" x14ac:dyDescent="0.3">
      <c r="A33"/>
      <c r="B33"/>
      <c r="C33"/>
      <c r="D33"/>
      <c r="E33"/>
      <c r="F33"/>
      <c r="G33" s="65"/>
      <c r="H33"/>
      <c r="I33"/>
      <c r="J33"/>
      <c r="K33"/>
      <c r="L33"/>
      <c r="M33"/>
      <c r="N33"/>
      <c r="O33"/>
      <c r="P33"/>
      <c r="Q33" s="43"/>
      <c r="R33" s="43"/>
      <c r="S33" s="43"/>
      <c r="T33" s="43"/>
    </row>
    <row r="34" spans="1:20" ht="15.75" customHeight="1" x14ac:dyDescent="0.3">
      <c r="A34"/>
      <c r="B34"/>
      <c r="C34"/>
      <c r="D34"/>
      <c r="E34"/>
      <c r="F34"/>
      <c r="G34" s="65"/>
      <c r="H34"/>
      <c r="I34"/>
      <c r="J34"/>
      <c r="K34"/>
      <c r="L34"/>
      <c r="M34"/>
      <c r="N34"/>
      <c r="O34"/>
      <c r="P34"/>
      <c r="Q34" s="43"/>
      <c r="R34" s="43"/>
      <c r="S34" s="43"/>
      <c r="T34" s="43"/>
    </row>
    <row r="35" spans="1:20" ht="15.75" customHeight="1" x14ac:dyDescent="0.3">
      <c r="A35"/>
      <c r="B35"/>
      <c r="C35"/>
      <c r="D35"/>
      <c r="E35"/>
      <c r="F35"/>
      <c r="G35" s="65"/>
      <c r="H35"/>
      <c r="I35"/>
      <c r="J35"/>
      <c r="K35"/>
      <c r="L35"/>
      <c r="M35"/>
      <c r="N35"/>
      <c r="O35"/>
      <c r="P35"/>
      <c r="Q35" s="43"/>
      <c r="R35" s="43"/>
      <c r="S35" s="43"/>
      <c r="T35" s="43"/>
    </row>
    <row r="36" spans="1:20" ht="15.75" customHeight="1" x14ac:dyDescent="0.3">
      <c r="A36"/>
      <c r="B36"/>
      <c r="C36"/>
      <c r="D36"/>
      <c r="E36"/>
      <c r="F36"/>
      <c r="G36" s="65"/>
      <c r="H36"/>
      <c r="I36"/>
      <c r="J36"/>
      <c r="K36"/>
      <c r="L36"/>
      <c r="M36"/>
      <c r="N36"/>
      <c r="O36"/>
      <c r="P36"/>
      <c r="Q36" s="43"/>
      <c r="R36" s="43"/>
      <c r="S36" s="43"/>
      <c r="T36" s="43"/>
    </row>
    <row r="37" spans="1:20" ht="15.75" customHeight="1" x14ac:dyDescent="0.3">
      <c r="A37"/>
      <c r="B37"/>
      <c r="C37"/>
      <c r="D37"/>
      <c r="E37"/>
      <c r="F37"/>
      <c r="G37" s="65"/>
      <c r="H37"/>
      <c r="I37"/>
      <c r="J37"/>
      <c r="K37"/>
      <c r="L37"/>
      <c r="M37"/>
      <c r="N37"/>
      <c r="O37"/>
      <c r="P37"/>
      <c r="Q37" s="43"/>
      <c r="R37" s="43"/>
      <c r="S37" s="43"/>
      <c r="T37" s="43"/>
    </row>
    <row r="38" spans="1:20" ht="15.75" customHeight="1" x14ac:dyDescent="0.3">
      <c r="A38"/>
      <c r="B38"/>
      <c r="C38"/>
      <c r="D38"/>
      <c r="E38"/>
      <c r="F38"/>
      <c r="G38" s="65"/>
      <c r="H38"/>
      <c r="I38"/>
      <c r="J38"/>
      <c r="K38"/>
      <c r="L38"/>
      <c r="M38"/>
      <c r="N38"/>
      <c r="O38"/>
      <c r="P38"/>
      <c r="Q38" s="43"/>
      <c r="R38" s="43"/>
      <c r="S38" s="43"/>
      <c r="T38" s="43"/>
    </row>
    <row r="39" spans="1:20" ht="15.75" customHeight="1" x14ac:dyDescent="0.3">
      <c r="A39"/>
      <c r="B39"/>
      <c r="C39"/>
      <c r="D39"/>
      <c r="E39"/>
      <c r="F39"/>
      <c r="G39" s="65"/>
      <c r="H39"/>
      <c r="I39"/>
      <c r="J39"/>
      <c r="K39"/>
      <c r="L39"/>
      <c r="M39"/>
      <c r="N39"/>
      <c r="O39"/>
      <c r="P39"/>
      <c r="Q39" s="43"/>
      <c r="R39" s="43"/>
      <c r="S39" s="43"/>
      <c r="T39" s="43"/>
    </row>
    <row r="40" spans="1:20" ht="15.75" customHeight="1" x14ac:dyDescent="0.3">
      <c r="A40"/>
      <c r="B40"/>
      <c r="C40"/>
      <c r="D40"/>
      <c r="E40"/>
      <c r="F40"/>
      <c r="G40" s="65"/>
      <c r="H40"/>
      <c r="I40"/>
      <c r="J40"/>
      <c r="K40"/>
      <c r="L40"/>
      <c r="M40"/>
      <c r="N40"/>
      <c r="O40"/>
      <c r="P40"/>
      <c r="Q40" s="43"/>
      <c r="R40" s="43"/>
      <c r="S40" s="43"/>
      <c r="T40" s="43"/>
    </row>
    <row r="41" spans="1:20" ht="15.75" customHeight="1" x14ac:dyDescent="0.3">
      <c r="A41"/>
      <c r="B41"/>
      <c r="C41"/>
      <c r="D41"/>
      <c r="E41"/>
      <c r="F41"/>
      <c r="G41" s="65"/>
      <c r="H41"/>
      <c r="I41"/>
      <c r="J41"/>
      <c r="K41"/>
      <c r="L41"/>
      <c r="M41"/>
      <c r="N41"/>
      <c r="O41"/>
      <c r="P41"/>
      <c r="Q41" s="43"/>
      <c r="R41" s="43"/>
      <c r="S41" s="43"/>
      <c r="T41" s="43"/>
    </row>
    <row r="42" spans="1:20" ht="15.75" customHeight="1" x14ac:dyDescent="0.3">
      <c r="A42"/>
      <c r="B42"/>
      <c r="C42"/>
      <c r="D42"/>
      <c r="E42"/>
      <c r="F42"/>
      <c r="G42" s="65"/>
      <c r="H42"/>
      <c r="I42"/>
      <c r="J42"/>
      <c r="K42"/>
      <c r="L42"/>
      <c r="M42"/>
      <c r="N42"/>
      <c r="O42"/>
      <c r="P42"/>
      <c r="Q42" s="43"/>
      <c r="R42" s="43"/>
      <c r="S42" s="43"/>
      <c r="T42" s="43"/>
    </row>
    <row r="43" spans="1:20" ht="15.75" customHeight="1" x14ac:dyDescent="0.3">
      <c r="A43"/>
      <c r="B43"/>
      <c r="C43"/>
      <c r="D43"/>
      <c r="E43"/>
      <c r="F43"/>
      <c r="G43" s="65"/>
      <c r="H43"/>
      <c r="I43"/>
      <c r="J43"/>
      <c r="K43"/>
      <c r="L43"/>
      <c r="M43"/>
      <c r="N43"/>
      <c r="O43"/>
      <c r="P43"/>
      <c r="Q43" s="43"/>
      <c r="R43" s="43"/>
      <c r="S43" s="43"/>
      <c r="T43" s="43"/>
    </row>
    <row r="44" spans="1:20" ht="15.75" customHeight="1" x14ac:dyDescent="0.3">
      <c r="A44"/>
      <c r="B44"/>
      <c r="C44"/>
      <c r="D44"/>
      <c r="E44"/>
      <c r="F44"/>
      <c r="G44" s="65"/>
      <c r="H44"/>
      <c r="I44"/>
      <c r="J44"/>
      <c r="K44"/>
      <c r="L44"/>
      <c r="M44"/>
      <c r="N44"/>
      <c r="O44"/>
      <c r="P44"/>
      <c r="Q44" s="43"/>
      <c r="R44" s="43"/>
      <c r="S44" s="43"/>
      <c r="T44" s="43"/>
    </row>
    <row r="45" spans="1:20" ht="15.75" customHeight="1" x14ac:dyDescent="0.3">
      <c r="A45"/>
      <c r="B45"/>
      <c r="C45"/>
      <c r="D45"/>
      <c r="E45"/>
      <c r="F45"/>
      <c r="G45" s="65"/>
      <c r="H45"/>
      <c r="I45"/>
      <c r="J45"/>
      <c r="K45"/>
      <c r="L45"/>
      <c r="M45"/>
      <c r="N45"/>
      <c r="O45"/>
      <c r="P45"/>
    </row>
    <row r="46" spans="1:20" ht="15.75" customHeight="1" x14ac:dyDescent="0.3">
      <c r="A46"/>
      <c r="B46"/>
      <c r="C46"/>
      <c r="D46"/>
      <c r="E46"/>
      <c r="F46"/>
      <c r="G46" s="65"/>
      <c r="H46"/>
      <c r="I46"/>
      <c r="J46"/>
      <c r="K46"/>
      <c r="L46"/>
      <c r="M46"/>
      <c r="N46"/>
      <c r="O46"/>
      <c r="P46"/>
    </row>
    <row r="47" spans="1:20" ht="15.75" customHeight="1" x14ac:dyDescent="0.3">
      <c r="A47"/>
      <c r="B47"/>
      <c r="C47"/>
      <c r="D47"/>
      <c r="E47"/>
      <c r="F47"/>
      <c r="G47" s="65"/>
      <c r="H47"/>
      <c r="I47"/>
      <c r="J47"/>
      <c r="K47"/>
      <c r="L47"/>
      <c r="M47"/>
      <c r="N47"/>
      <c r="O47"/>
      <c r="P47"/>
    </row>
    <row r="48" spans="1:20" ht="15.75" customHeight="1" x14ac:dyDescent="0.3">
      <c r="A48"/>
      <c r="B48"/>
      <c r="C48"/>
      <c r="D48"/>
      <c r="E48"/>
      <c r="F48"/>
      <c r="G48" s="65"/>
      <c r="H48"/>
      <c r="I48"/>
      <c r="J48"/>
      <c r="K48"/>
      <c r="L48"/>
      <c r="M48"/>
      <c r="N48"/>
      <c r="O48"/>
      <c r="P48"/>
    </row>
    <row r="49" spans="1:16" ht="15.75" customHeight="1" x14ac:dyDescent="0.3">
      <c r="A49"/>
      <c r="B49"/>
      <c r="C49"/>
      <c r="D49"/>
      <c r="E49"/>
      <c r="F49"/>
      <c r="G49" s="65"/>
      <c r="H49"/>
      <c r="I49"/>
      <c r="J49"/>
      <c r="K49"/>
      <c r="L49"/>
      <c r="M49"/>
      <c r="N49"/>
      <c r="O49"/>
      <c r="P49"/>
    </row>
    <row r="50" spans="1:16" ht="15.75" customHeight="1" x14ac:dyDescent="0.3">
      <c r="A50"/>
      <c r="B50"/>
      <c r="C50"/>
      <c r="D50"/>
      <c r="E50"/>
      <c r="F50"/>
      <c r="G50" s="65"/>
      <c r="H50"/>
      <c r="I50"/>
      <c r="J50"/>
      <c r="K50"/>
      <c r="L50"/>
      <c r="M50"/>
      <c r="N50"/>
      <c r="O50"/>
      <c r="P50"/>
    </row>
    <row r="51" spans="1:16" ht="15.75" customHeight="1" x14ac:dyDescent="0.3">
      <c r="A51"/>
      <c r="B51"/>
      <c r="C51"/>
      <c r="D51"/>
      <c r="E51"/>
      <c r="F51"/>
      <c r="G51" s="65"/>
      <c r="H51"/>
      <c r="I51"/>
      <c r="J51"/>
      <c r="K51"/>
      <c r="L51"/>
      <c r="M51"/>
      <c r="N51"/>
      <c r="O51"/>
      <c r="P51"/>
    </row>
    <row r="52" spans="1:16" ht="15.75" customHeight="1" x14ac:dyDescent="0.3">
      <c r="A52"/>
      <c r="B52"/>
      <c r="C52"/>
      <c r="D52"/>
      <c r="E52"/>
      <c r="F52"/>
      <c r="G52" s="65"/>
      <c r="H52"/>
      <c r="I52"/>
      <c r="J52"/>
      <c r="K52"/>
      <c r="L52"/>
      <c r="M52"/>
      <c r="N52"/>
      <c r="O52"/>
      <c r="P52"/>
    </row>
    <row r="53" spans="1:16" ht="15.75" customHeight="1" x14ac:dyDescent="0.3"/>
    <row r="54" spans="1:16" ht="15.75" customHeight="1" x14ac:dyDescent="0.3"/>
    <row r="55" spans="1:16" ht="15.75" customHeight="1" x14ac:dyDescent="0.3"/>
    <row r="56" spans="1:16" ht="15.75" customHeight="1" x14ac:dyDescent="0.3"/>
    <row r="57" spans="1:16" ht="15.75" customHeight="1" x14ac:dyDescent="0.3"/>
    <row r="58" spans="1:16" ht="15.75" customHeight="1" x14ac:dyDescent="0.3"/>
    <row r="59" spans="1:16" ht="15.75" customHeight="1" x14ac:dyDescent="0.3"/>
    <row r="60" spans="1:16" ht="15.75" customHeight="1" x14ac:dyDescent="0.3"/>
    <row r="61" spans="1:16" ht="15.75" customHeight="1" x14ac:dyDescent="0.3"/>
    <row r="62" spans="1:16" ht="15.75" customHeight="1" x14ac:dyDescent="0.3"/>
    <row r="63" spans="1:16" ht="15.75" customHeight="1" x14ac:dyDescent="0.3"/>
    <row r="64" spans="1:16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</sheetData>
  <mergeCells count="1">
    <mergeCell ref="I2:N2"/>
  </mergeCells>
  <hyperlinks>
    <hyperlink ref="A2" location="'Index'!A3" tooltip="Go to the Index sheet" display="á" xr:uid="{B2DFCD7E-7151-4F9B-97EC-B559E1921337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96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F8BA8-C11B-4864-920F-7AC5DE665C9E}">
  <sheetPr codeName="Sheet70">
    <tabColor rgb="FFFFC000"/>
    <pageSetUpPr fitToPage="1"/>
  </sheetPr>
  <dimension ref="A1:Y83"/>
  <sheetViews>
    <sheetView showGridLines="0" zoomScaleNormal="100" zoomScalePageLayoutView="150" workbookViewId="0">
      <selection activeCell="A2" sqref="A2"/>
    </sheetView>
  </sheetViews>
  <sheetFormatPr defaultColWidth="10.28515625" defaultRowHeight="15.75" x14ac:dyDescent="0.3"/>
  <cols>
    <col min="1" max="1" width="20.7109375" style="10" customWidth="1"/>
    <col min="2" max="6" width="5" style="10" customWidth="1"/>
    <col min="7" max="7" width="4.7109375" style="36" customWidth="1"/>
    <col min="8" max="8" width="20.7109375" style="10" customWidth="1"/>
    <col min="9" max="14" width="5" style="10" customWidth="1"/>
    <col min="15" max="22" width="4.140625" style="10" customWidth="1"/>
    <col min="23" max="25" width="10.28515625" style="10"/>
  </cols>
  <sheetData>
    <row r="1" spans="1:25" ht="18" x14ac:dyDescent="0.35">
      <c r="A1" s="2" t="s">
        <v>888</v>
      </c>
      <c r="B1" s="2"/>
      <c r="C1" s="2"/>
      <c r="D1" s="3"/>
      <c r="E1" s="3"/>
      <c r="F1" s="3"/>
      <c r="G1" s="56"/>
      <c r="H1" s="3"/>
      <c r="I1" s="4" t="s">
        <v>713</v>
      </c>
      <c r="J1" s="57">
        <v>2</v>
      </c>
      <c r="K1" s="2"/>
      <c r="L1" s="4">
        <v>49407</v>
      </c>
      <c r="M1" s="3"/>
      <c r="N1" s="2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A2" s="5" t="s">
        <v>2</v>
      </c>
      <c r="C2" s="59"/>
      <c r="I2" s="7" t="s">
        <v>3</v>
      </c>
      <c r="J2" s="7"/>
      <c r="K2" s="7"/>
      <c r="L2" s="7"/>
      <c r="M2" s="7"/>
      <c r="N2" s="7"/>
    </row>
    <row r="3" spans="1:25" ht="15.75" customHeight="1" x14ac:dyDescent="0.3">
      <c r="A3" s="8" t="s">
        <v>46</v>
      </c>
      <c r="B3" s="8"/>
      <c r="C3" s="8"/>
      <c r="D3" s="8"/>
      <c r="E3" s="8"/>
      <c r="F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25" ht="15.75" customHeight="1" x14ac:dyDescent="0.3">
      <c r="A4" s="60" t="s">
        <v>912</v>
      </c>
      <c r="B4" s="61"/>
      <c r="C4" s="62">
        <v>550</v>
      </c>
      <c r="D4" s="61"/>
      <c r="E4" s="63" t="s">
        <v>15</v>
      </c>
      <c r="F4" s="64">
        <f>SUM(F5:F7)</f>
        <v>544</v>
      </c>
      <c r="G4" s="65" t="s">
        <v>290</v>
      </c>
      <c r="H4" s="60" t="s">
        <v>913</v>
      </c>
      <c r="I4" s="61"/>
      <c r="J4" s="62">
        <v>554</v>
      </c>
      <c r="K4" s="61"/>
      <c r="L4" s="63" t="s">
        <v>15</v>
      </c>
      <c r="M4" s="64">
        <f>SUM(M5:M7)</f>
        <v>561</v>
      </c>
      <c r="N4"/>
      <c r="O4" s="43"/>
      <c r="P4" s="43"/>
      <c r="Q4" s="43"/>
      <c r="R4" s="43"/>
      <c r="S4" s="43"/>
      <c r="T4" s="43"/>
    </row>
    <row r="5" spans="1:25" ht="15.75" customHeight="1" x14ac:dyDescent="0.3">
      <c r="A5" s="183" t="s">
        <v>827</v>
      </c>
      <c r="B5" s="184"/>
      <c r="C5" s="185"/>
      <c r="D5" s="23">
        <v>83</v>
      </c>
      <c r="E5" s="23">
        <v>89</v>
      </c>
      <c r="F5" s="68">
        <f>SUM(D5:E5)</f>
        <v>172</v>
      </c>
      <c r="G5"/>
      <c r="H5" s="183" t="s">
        <v>609</v>
      </c>
      <c r="I5" s="184"/>
      <c r="J5" s="185"/>
      <c r="K5" s="23">
        <v>95</v>
      </c>
      <c r="L5" s="23">
        <v>94</v>
      </c>
      <c r="M5" s="68">
        <f>SUM(K5:L5)</f>
        <v>189</v>
      </c>
      <c r="N5"/>
      <c r="O5" s="43"/>
      <c r="P5" s="43"/>
      <c r="Q5" s="43"/>
      <c r="R5" s="43"/>
      <c r="S5" s="43"/>
      <c r="T5" s="43"/>
    </row>
    <row r="6" spans="1:25" ht="15.75" customHeight="1" x14ac:dyDescent="0.3">
      <c r="A6" s="186" t="s">
        <v>748</v>
      </c>
      <c r="B6" s="187"/>
      <c r="C6" s="188"/>
      <c r="D6" s="28">
        <v>95</v>
      </c>
      <c r="E6" s="28">
        <v>97</v>
      </c>
      <c r="F6" s="29">
        <f>SUM(D6:E6)</f>
        <v>192</v>
      </c>
      <c r="G6"/>
      <c r="H6" s="186" t="s">
        <v>628</v>
      </c>
      <c r="I6" s="187"/>
      <c r="J6" s="188"/>
      <c r="K6" s="28">
        <v>90</v>
      </c>
      <c r="L6" s="28">
        <v>89</v>
      </c>
      <c r="M6" s="29">
        <f>SUM(K6:L6)</f>
        <v>179</v>
      </c>
      <c r="N6"/>
      <c r="O6" s="43"/>
      <c r="P6" s="43"/>
      <c r="Q6" s="43"/>
      <c r="R6" s="43"/>
      <c r="S6" s="43"/>
      <c r="T6" s="43"/>
    </row>
    <row r="7" spans="1:25" ht="15.75" customHeight="1" x14ac:dyDescent="0.3">
      <c r="A7" s="189" t="s">
        <v>804</v>
      </c>
      <c r="B7" s="190"/>
      <c r="C7" s="191"/>
      <c r="D7" s="34">
        <v>87</v>
      </c>
      <c r="E7" s="34">
        <v>93</v>
      </c>
      <c r="F7" s="35">
        <f>SUM(D7:E7)</f>
        <v>180</v>
      </c>
      <c r="G7"/>
      <c r="H7" s="189" t="s">
        <v>769</v>
      </c>
      <c r="I7" s="190"/>
      <c r="J7" s="191"/>
      <c r="K7" s="34">
        <v>94</v>
      </c>
      <c r="L7" s="34">
        <v>99</v>
      </c>
      <c r="M7" s="35">
        <f>SUM(K7:L7)</f>
        <v>193</v>
      </c>
      <c r="N7"/>
      <c r="O7" s="43"/>
      <c r="P7" s="43"/>
      <c r="Q7" s="43"/>
      <c r="R7" s="43"/>
      <c r="S7" s="43"/>
      <c r="T7" s="43"/>
    </row>
    <row r="8" spans="1:25" ht="15.75" customHeight="1" x14ac:dyDescent="0.3">
      <c r="A8"/>
      <c r="B8"/>
      <c r="C8"/>
      <c r="D8"/>
      <c r="E8"/>
      <c r="F8"/>
      <c r="G8"/>
      <c r="H8"/>
      <c r="I8"/>
      <c r="J8"/>
      <c r="K8"/>
      <c r="L8"/>
      <c r="M8"/>
      <c r="N8"/>
      <c r="O8" s="43"/>
      <c r="P8" s="43"/>
      <c r="Q8" s="43"/>
      <c r="R8" s="43"/>
      <c r="S8" s="43"/>
      <c r="T8" s="43"/>
    </row>
    <row r="9" spans="1:25" ht="15.75" customHeight="1" x14ac:dyDescent="0.3">
      <c r="A9" s="60" t="s">
        <v>914</v>
      </c>
      <c r="B9" s="61"/>
      <c r="C9" s="62">
        <v>553</v>
      </c>
      <c r="D9" s="61"/>
      <c r="E9" s="63" t="s">
        <v>15</v>
      </c>
      <c r="F9" s="64">
        <f>SUM(F10:F12)</f>
        <v>558</v>
      </c>
      <c r="G9" s="65" t="s">
        <v>290</v>
      </c>
      <c r="H9" s="60" t="s">
        <v>915</v>
      </c>
      <c r="I9" s="61"/>
      <c r="J9" s="62">
        <v>558</v>
      </c>
      <c r="K9" s="61"/>
      <c r="L9" s="63" t="s">
        <v>15</v>
      </c>
      <c r="M9" s="64">
        <f>SUM(M10:M12)</f>
        <v>558</v>
      </c>
      <c r="N9"/>
      <c r="O9" s="43"/>
      <c r="P9" s="43"/>
      <c r="Q9" s="43"/>
      <c r="R9" s="43"/>
      <c r="S9" s="43"/>
      <c r="T9" s="43"/>
    </row>
    <row r="10" spans="1:25" ht="15.75" customHeight="1" x14ac:dyDescent="0.3">
      <c r="A10" s="183" t="s">
        <v>916</v>
      </c>
      <c r="B10" s="184"/>
      <c r="C10" s="185"/>
      <c r="D10" s="23">
        <v>96</v>
      </c>
      <c r="E10" s="23">
        <v>93</v>
      </c>
      <c r="F10" s="68">
        <f>SUM(D10:E10)</f>
        <v>189</v>
      </c>
      <c r="G10"/>
      <c r="H10" s="183" t="s">
        <v>121</v>
      </c>
      <c r="I10" s="184"/>
      <c r="J10" s="185"/>
      <c r="K10" s="23">
        <v>93</v>
      </c>
      <c r="L10" s="23">
        <v>93</v>
      </c>
      <c r="M10" s="68">
        <f>SUM(K10:L10)</f>
        <v>186</v>
      </c>
      <c r="N10"/>
      <c r="O10" s="43"/>
      <c r="P10" s="43"/>
      <c r="Q10" s="43"/>
      <c r="R10" s="43"/>
      <c r="S10" s="43"/>
      <c r="T10" s="43"/>
    </row>
    <row r="11" spans="1:25" ht="15.75" customHeight="1" x14ac:dyDescent="0.3">
      <c r="A11" s="186" t="s">
        <v>805</v>
      </c>
      <c r="B11" s="187"/>
      <c r="C11" s="188"/>
      <c r="D11" s="28">
        <v>90</v>
      </c>
      <c r="E11" s="28">
        <v>94</v>
      </c>
      <c r="F11" s="29">
        <f>SUM(D11:E11)</f>
        <v>184</v>
      </c>
      <c r="G11"/>
      <c r="H11" s="186" t="s">
        <v>809</v>
      </c>
      <c r="I11" s="187"/>
      <c r="J11" s="188"/>
      <c r="K11" s="28">
        <v>92</v>
      </c>
      <c r="L11" s="28">
        <v>90</v>
      </c>
      <c r="M11" s="29">
        <f>SUM(K11:L11)</f>
        <v>182</v>
      </c>
      <c r="N11"/>
      <c r="O11" s="43"/>
      <c r="P11" s="43"/>
      <c r="Q11" s="43"/>
      <c r="R11" s="43"/>
      <c r="S11" s="43"/>
      <c r="T11" s="43"/>
    </row>
    <row r="12" spans="1:25" ht="15.75" customHeight="1" x14ac:dyDescent="0.3">
      <c r="A12" s="189" t="s">
        <v>766</v>
      </c>
      <c r="B12" s="190"/>
      <c r="C12" s="191"/>
      <c r="D12" s="34">
        <v>92</v>
      </c>
      <c r="E12" s="34">
        <v>93</v>
      </c>
      <c r="F12" s="35">
        <f>SUM(D12:E12)</f>
        <v>185</v>
      </c>
      <c r="G12"/>
      <c r="H12" s="189" t="s">
        <v>917</v>
      </c>
      <c r="I12" s="190"/>
      <c r="J12" s="191"/>
      <c r="K12" s="34">
        <v>94</v>
      </c>
      <c r="L12" s="34">
        <v>96</v>
      </c>
      <c r="M12" s="35">
        <f>SUM(K12:L12)</f>
        <v>190</v>
      </c>
      <c r="N12"/>
      <c r="O12" s="43"/>
      <c r="P12" s="43"/>
      <c r="Q12" s="43"/>
      <c r="R12" s="43"/>
      <c r="S12" s="43"/>
      <c r="T12" s="43"/>
    </row>
    <row r="13" spans="1:25" ht="15.75" customHeight="1" x14ac:dyDescent="0.3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 s="43"/>
      <c r="P13" s="43"/>
      <c r="Q13" s="43"/>
      <c r="R13" s="43"/>
      <c r="S13" s="43"/>
      <c r="T13" s="43"/>
    </row>
    <row r="14" spans="1:25" ht="15.75" customHeight="1" x14ac:dyDescent="0.3">
      <c r="A14" s="60" t="s">
        <v>918</v>
      </c>
      <c r="B14" s="61"/>
      <c r="C14" s="62">
        <v>552</v>
      </c>
      <c r="D14" s="61"/>
      <c r="E14" s="63" t="s">
        <v>15</v>
      </c>
      <c r="F14" s="64">
        <f>SUM(F15:F17)</f>
        <v>551</v>
      </c>
      <c r="G14" s="65" t="s">
        <v>290</v>
      </c>
      <c r="H14" s="43" t="s">
        <v>919</v>
      </c>
      <c r="I14" s="43"/>
      <c r="J14" s="194">
        <v>552</v>
      </c>
      <c r="K14" s="43"/>
      <c r="L14" s="43"/>
      <c r="M14" s="43">
        <v>552</v>
      </c>
      <c r="N14"/>
      <c r="O14" s="43"/>
      <c r="P14" s="43"/>
      <c r="Q14" s="43"/>
      <c r="R14" s="43"/>
      <c r="S14" s="43"/>
      <c r="T14" s="43"/>
    </row>
    <row r="15" spans="1:25" ht="15.75" customHeight="1" x14ac:dyDescent="0.3">
      <c r="A15" s="183" t="s">
        <v>796</v>
      </c>
      <c r="B15" s="184"/>
      <c r="C15" s="185"/>
      <c r="D15" s="23">
        <v>90</v>
      </c>
      <c r="E15" s="23">
        <v>91</v>
      </c>
      <c r="F15" s="68">
        <f>SUM(D15:E15)</f>
        <v>181</v>
      </c>
      <c r="G15"/>
      <c r="H15" s="43"/>
      <c r="I15" s="43"/>
      <c r="J15" s="43"/>
      <c r="K15" s="43"/>
      <c r="L15" s="43"/>
      <c r="M15" s="43"/>
      <c r="N15"/>
      <c r="O15" s="43"/>
      <c r="P15" s="43"/>
      <c r="Q15" s="43"/>
      <c r="R15" s="43"/>
      <c r="S15" s="43"/>
      <c r="T15" s="43"/>
    </row>
    <row r="16" spans="1:25" ht="15.75" customHeight="1" x14ac:dyDescent="0.3">
      <c r="A16" s="186" t="s">
        <v>808</v>
      </c>
      <c r="B16" s="187"/>
      <c r="C16" s="188"/>
      <c r="D16" s="28">
        <v>93</v>
      </c>
      <c r="E16" s="28">
        <v>92</v>
      </c>
      <c r="F16" s="29">
        <f>SUM(D16:E16)</f>
        <v>185</v>
      </c>
      <c r="G16"/>
      <c r="H16" s="43"/>
      <c r="I16" s="43"/>
      <c r="J16" s="43"/>
      <c r="K16" s="43"/>
      <c r="L16" s="43"/>
      <c r="M16" s="43"/>
      <c r="N16"/>
      <c r="O16" s="43"/>
      <c r="P16" s="43"/>
      <c r="Q16" s="43"/>
      <c r="R16" s="43"/>
      <c r="S16" s="43"/>
      <c r="T16" s="43"/>
    </row>
    <row r="17" spans="1:20" ht="15.75" customHeight="1" x14ac:dyDescent="0.3">
      <c r="A17" s="189" t="s">
        <v>789</v>
      </c>
      <c r="B17" s="190"/>
      <c r="C17" s="191"/>
      <c r="D17" s="34">
        <v>91</v>
      </c>
      <c r="E17" s="34">
        <v>94</v>
      </c>
      <c r="F17" s="35">
        <f>SUM(D17:E17)</f>
        <v>185</v>
      </c>
      <c r="G17"/>
      <c r="H17" s="43"/>
      <c r="I17" s="43"/>
      <c r="J17" s="43"/>
      <c r="K17" s="43"/>
      <c r="L17" s="43"/>
      <c r="M17" s="43"/>
      <c r="N17"/>
      <c r="O17" s="43"/>
      <c r="P17" s="43"/>
      <c r="Q17" s="43"/>
      <c r="R17" s="43"/>
      <c r="S17" s="43"/>
      <c r="T17" s="43"/>
    </row>
    <row r="18" spans="1:20" ht="15.75" customHeight="1" x14ac:dyDescent="0.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 s="43"/>
      <c r="P18" s="43"/>
      <c r="Q18" s="43"/>
      <c r="R18" s="43"/>
      <c r="S18" s="43"/>
      <c r="T18" s="43"/>
    </row>
    <row r="19" spans="1:20" ht="15.75" customHeight="1" x14ac:dyDescent="0.3">
      <c r="H19" s="72" t="s">
        <v>46</v>
      </c>
      <c r="I19" s="13" t="s">
        <v>296</v>
      </c>
      <c r="J19" s="13" t="s">
        <v>297</v>
      </c>
      <c r="K19" s="13" t="s">
        <v>298</v>
      </c>
      <c r="L19" s="13" t="s">
        <v>299</v>
      </c>
      <c r="M19" s="13" t="s">
        <v>14</v>
      </c>
      <c r="N19" s="14" t="s">
        <v>300</v>
      </c>
    </row>
    <row r="20" spans="1:20" ht="15.75" customHeight="1" x14ac:dyDescent="0.3">
      <c r="B20" s="10" t="s">
        <v>920</v>
      </c>
      <c r="H20" s="79" t="s">
        <v>914</v>
      </c>
      <c r="I20" s="67">
        <v>7</v>
      </c>
      <c r="J20" s="67">
        <v>6</v>
      </c>
      <c r="K20" s="67">
        <v>1</v>
      </c>
      <c r="L20" s="67"/>
      <c r="M20" s="67">
        <v>3941</v>
      </c>
      <c r="N20" s="80">
        <v>13</v>
      </c>
      <c r="O20" s="43"/>
      <c r="P20" s="43"/>
    </row>
    <row r="21" spans="1:20" ht="15.75" customHeight="1" x14ac:dyDescent="0.3">
      <c r="B21" s="74" t="s">
        <v>921</v>
      </c>
      <c r="H21" s="82" t="s">
        <v>912</v>
      </c>
      <c r="I21" s="22">
        <v>7</v>
      </c>
      <c r="J21" s="22">
        <v>4</v>
      </c>
      <c r="K21" s="22"/>
      <c r="L21" s="22">
        <v>3</v>
      </c>
      <c r="M21" s="22">
        <v>3907</v>
      </c>
      <c r="N21" s="49">
        <v>8</v>
      </c>
      <c r="O21" s="43"/>
      <c r="P21" s="43"/>
    </row>
    <row r="22" spans="1:20" ht="15.75" customHeight="1" x14ac:dyDescent="0.3">
      <c r="B22" s="9" t="s">
        <v>303</v>
      </c>
      <c r="H22" s="82" t="s">
        <v>915</v>
      </c>
      <c r="I22" s="22">
        <v>7</v>
      </c>
      <c r="J22" s="22">
        <v>3</v>
      </c>
      <c r="K22" s="22">
        <v>1</v>
      </c>
      <c r="L22" s="22">
        <v>3</v>
      </c>
      <c r="M22" s="22">
        <v>3899</v>
      </c>
      <c r="N22" s="49">
        <v>7</v>
      </c>
      <c r="O22" s="43"/>
      <c r="P22" s="43"/>
    </row>
    <row r="23" spans="1:20" ht="15.75" customHeight="1" x14ac:dyDescent="0.3">
      <c r="H23" s="82" t="s">
        <v>918</v>
      </c>
      <c r="I23" s="22">
        <v>7</v>
      </c>
      <c r="J23" s="22">
        <v>3</v>
      </c>
      <c r="K23" s="22"/>
      <c r="L23" s="22">
        <v>4</v>
      </c>
      <c r="M23" s="22">
        <v>3825</v>
      </c>
      <c r="N23" s="49">
        <v>6</v>
      </c>
      <c r="O23" s="43"/>
      <c r="P23" s="43"/>
    </row>
    <row r="24" spans="1:20" ht="15.75" customHeight="1" x14ac:dyDescent="0.3">
      <c r="H24" s="82" t="s">
        <v>919</v>
      </c>
      <c r="I24" s="22">
        <v>7</v>
      </c>
      <c r="J24" s="22">
        <v>2</v>
      </c>
      <c r="K24" s="22"/>
      <c r="L24" s="22">
        <v>5</v>
      </c>
      <c r="M24" s="22">
        <v>3864</v>
      </c>
      <c r="N24" s="49">
        <v>4</v>
      </c>
      <c r="O24" s="43"/>
      <c r="P24" s="43"/>
    </row>
    <row r="25" spans="1:20" ht="15.75" customHeight="1" x14ac:dyDescent="0.3">
      <c r="H25" s="83" t="s">
        <v>913</v>
      </c>
      <c r="I25" s="32">
        <v>7</v>
      </c>
      <c r="J25" s="32">
        <v>2</v>
      </c>
      <c r="K25" s="32"/>
      <c r="L25" s="32">
        <v>5</v>
      </c>
      <c r="M25" s="32">
        <v>3860</v>
      </c>
      <c r="N25" s="52">
        <v>4</v>
      </c>
      <c r="O25" s="43"/>
      <c r="P25" s="43"/>
    </row>
    <row r="26" spans="1:20" ht="15.75" customHeight="1" x14ac:dyDescent="0.3">
      <c r="B26" s="91"/>
      <c r="C26" s="91"/>
      <c r="H26" s="193"/>
      <c r="I26" s="78"/>
      <c r="J26" s="78"/>
      <c r="K26" s="78"/>
      <c r="L26" s="78"/>
      <c r="M26" s="78"/>
      <c r="N26" s="78"/>
    </row>
    <row r="27" spans="1:20" ht="15.75" customHeight="1" x14ac:dyDescent="0.3">
      <c r="A27" s="76"/>
      <c r="B27" s="76"/>
      <c r="C27" s="76"/>
      <c r="D27" s="76"/>
      <c r="E27" s="76"/>
      <c r="F27" s="76"/>
      <c r="G27" s="77"/>
      <c r="H27" s="76"/>
      <c r="I27" s="76"/>
      <c r="J27" s="76"/>
      <c r="K27" s="76"/>
      <c r="L27" s="76"/>
      <c r="M27" s="76"/>
      <c r="N27" s="76"/>
      <c r="P27" s="78"/>
    </row>
    <row r="28" spans="1:20" ht="15.75" customHeight="1" x14ac:dyDescent="0.3"/>
    <row r="29" spans="1:20" ht="15.75" customHeight="1" x14ac:dyDescent="0.3">
      <c r="A29" s="8" t="s">
        <v>49</v>
      </c>
      <c r="B29" s="8"/>
      <c r="C29" s="8"/>
      <c r="D29" s="8"/>
      <c r="E29" s="8"/>
      <c r="F29" s="8"/>
      <c r="N29" s="8"/>
      <c r="O29" s="8"/>
    </row>
    <row r="30" spans="1:20" ht="15.75" customHeight="1" x14ac:dyDescent="0.3">
      <c r="A30" s="60" t="s">
        <v>922</v>
      </c>
      <c r="B30" s="61"/>
      <c r="C30" s="62">
        <v>542</v>
      </c>
      <c r="D30" s="61"/>
      <c r="E30" s="63" t="s">
        <v>15</v>
      </c>
      <c r="F30" s="64">
        <f>SUM(F31:F33)</f>
        <v>565</v>
      </c>
      <c r="G30" s="65" t="s">
        <v>290</v>
      </c>
      <c r="H30" s="60" t="s">
        <v>923</v>
      </c>
      <c r="I30" s="61"/>
      <c r="J30" s="62">
        <v>540</v>
      </c>
      <c r="K30" s="61"/>
      <c r="L30" s="63" t="s">
        <v>15</v>
      </c>
      <c r="M30" s="64">
        <f>SUM(M31:M33)</f>
        <v>542</v>
      </c>
      <c r="N30"/>
      <c r="O30" s="43"/>
      <c r="P30" s="43"/>
      <c r="Q30" s="43"/>
      <c r="R30" s="43"/>
      <c r="S30" s="43"/>
      <c r="T30" s="43"/>
    </row>
    <row r="31" spans="1:20" ht="15.75" customHeight="1" x14ac:dyDescent="0.3">
      <c r="A31" s="183" t="s">
        <v>786</v>
      </c>
      <c r="B31" s="184"/>
      <c r="C31" s="185"/>
      <c r="D31" s="23">
        <v>95</v>
      </c>
      <c r="E31" s="23">
        <v>95</v>
      </c>
      <c r="F31" s="68">
        <f>SUM(D31:E31)</f>
        <v>190</v>
      </c>
      <c r="G31"/>
      <c r="H31" s="183" t="s">
        <v>750</v>
      </c>
      <c r="I31" s="184"/>
      <c r="J31" s="185"/>
      <c r="K31" s="23">
        <v>92</v>
      </c>
      <c r="L31" s="23">
        <v>95</v>
      </c>
      <c r="M31" s="68">
        <f>SUM(K31:L31)</f>
        <v>187</v>
      </c>
      <c r="N31"/>
      <c r="O31" s="43"/>
      <c r="P31" s="43"/>
      <c r="Q31" s="43"/>
      <c r="R31" s="43"/>
      <c r="S31" s="43"/>
      <c r="T31" s="43"/>
    </row>
    <row r="32" spans="1:20" ht="15.75" customHeight="1" x14ac:dyDescent="0.3">
      <c r="A32" s="186" t="s">
        <v>845</v>
      </c>
      <c r="B32" s="187"/>
      <c r="C32" s="188"/>
      <c r="D32" s="28">
        <v>92</v>
      </c>
      <c r="E32" s="28">
        <v>90</v>
      </c>
      <c r="F32" s="29">
        <f>SUM(D32:E32)</f>
        <v>182</v>
      </c>
      <c r="G32"/>
      <c r="H32" s="186" t="s">
        <v>868</v>
      </c>
      <c r="I32" s="187"/>
      <c r="J32" s="188"/>
      <c r="K32" s="28">
        <v>85</v>
      </c>
      <c r="L32" s="28">
        <v>89</v>
      </c>
      <c r="M32" s="29">
        <f>SUM(K32:L32)</f>
        <v>174</v>
      </c>
      <c r="N32"/>
      <c r="O32" s="43"/>
      <c r="P32" s="43"/>
      <c r="Q32" s="43"/>
      <c r="R32" s="43"/>
      <c r="S32" s="43"/>
      <c r="T32" s="43"/>
    </row>
    <row r="33" spans="1:20" ht="15.75" customHeight="1" x14ac:dyDescent="0.3">
      <c r="A33" s="189" t="s">
        <v>802</v>
      </c>
      <c r="B33" s="190"/>
      <c r="C33" s="191"/>
      <c r="D33" s="34">
        <v>97</v>
      </c>
      <c r="E33" s="34">
        <v>96</v>
      </c>
      <c r="F33" s="35">
        <f>SUM(D33:E33)</f>
        <v>193</v>
      </c>
      <c r="G33"/>
      <c r="H33" s="189" t="s">
        <v>785</v>
      </c>
      <c r="I33" s="190"/>
      <c r="J33" s="191"/>
      <c r="K33" s="34">
        <v>92</v>
      </c>
      <c r="L33" s="34">
        <v>89</v>
      </c>
      <c r="M33" s="35">
        <f>SUM(K33:L33)</f>
        <v>181</v>
      </c>
      <c r="N33"/>
      <c r="O33" s="43"/>
      <c r="P33" s="43"/>
      <c r="Q33" s="43"/>
      <c r="R33" s="43"/>
      <c r="S33" s="43"/>
      <c r="T33" s="43"/>
    </row>
    <row r="34" spans="1:20" ht="15.75" customHeight="1" x14ac:dyDescent="0.3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 s="43"/>
      <c r="P34" s="43"/>
      <c r="Q34" s="43"/>
      <c r="R34" s="43"/>
      <c r="S34" s="43"/>
      <c r="T34" s="43"/>
    </row>
    <row r="35" spans="1:20" ht="15.75" customHeight="1" x14ac:dyDescent="0.3">
      <c r="A35" s="60" t="s">
        <v>924</v>
      </c>
      <c r="B35" s="61"/>
      <c r="C35" s="62">
        <v>538</v>
      </c>
      <c r="D35" s="61"/>
      <c r="E35" s="63" t="s">
        <v>15</v>
      </c>
      <c r="F35" s="64">
        <f>SUM(F36:F38)</f>
        <v>528</v>
      </c>
      <c r="G35" s="65" t="s">
        <v>290</v>
      </c>
      <c r="H35" s="60" t="s">
        <v>925</v>
      </c>
      <c r="I35" s="61"/>
      <c r="J35" s="62">
        <v>546</v>
      </c>
      <c r="K35" s="61"/>
      <c r="L35" s="63" t="s">
        <v>15</v>
      </c>
      <c r="M35" s="64">
        <f>SUM(M36:M38)</f>
        <v>557</v>
      </c>
      <c r="N35"/>
      <c r="O35" s="43"/>
      <c r="P35" s="43"/>
      <c r="Q35" s="43"/>
      <c r="R35" s="43"/>
      <c r="S35" s="43"/>
      <c r="T35" s="43"/>
    </row>
    <row r="36" spans="1:20" ht="15.75" customHeight="1" x14ac:dyDescent="0.3">
      <c r="A36" s="183" t="s">
        <v>852</v>
      </c>
      <c r="B36" s="184"/>
      <c r="C36" s="185"/>
      <c r="D36" s="23">
        <v>96</v>
      </c>
      <c r="E36" s="23">
        <v>89</v>
      </c>
      <c r="F36" s="68">
        <f>SUM(D36:E36)</f>
        <v>185</v>
      </c>
      <c r="G36"/>
      <c r="H36" s="183" t="s">
        <v>727</v>
      </c>
      <c r="I36" s="184"/>
      <c r="J36" s="185"/>
      <c r="K36" s="23">
        <v>96</v>
      </c>
      <c r="L36" s="23">
        <v>96</v>
      </c>
      <c r="M36" s="68">
        <f>SUM(K36:L36)</f>
        <v>192</v>
      </c>
      <c r="N36"/>
      <c r="O36" s="43"/>
      <c r="P36" s="43"/>
      <c r="Q36" s="43"/>
      <c r="R36" s="43"/>
      <c r="S36" s="43"/>
      <c r="T36" s="43"/>
    </row>
    <row r="37" spans="1:20" ht="15.75" customHeight="1" x14ac:dyDescent="0.3">
      <c r="A37" s="186" t="s">
        <v>831</v>
      </c>
      <c r="B37" s="187"/>
      <c r="C37" s="188"/>
      <c r="D37" s="28">
        <v>81</v>
      </c>
      <c r="E37" s="28">
        <v>86</v>
      </c>
      <c r="F37" s="29">
        <f>SUM(D37:E37)</f>
        <v>167</v>
      </c>
      <c r="G37"/>
      <c r="H37" s="186" t="s">
        <v>867</v>
      </c>
      <c r="I37" s="187"/>
      <c r="J37" s="188"/>
      <c r="K37" s="28">
        <v>92</v>
      </c>
      <c r="L37" s="28">
        <v>85</v>
      </c>
      <c r="M37" s="29">
        <f>SUM(K37:L37)</f>
        <v>177</v>
      </c>
      <c r="N37"/>
      <c r="O37" s="43"/>
      <c r="P37" s="43"/>
      <c r="Q37" s="43"/>
      <c r="R37" s="43"/>
      <c r="S37" s="43"/>
      <c r="T37" s="43"/>
    </row>
    <row r="38" spans="1:20" ht="15.75" customHeight="1" x14ac:dyDescent="0.3">
      <c r="A38" s="189" t="s">
        <v>815</v>
      </c>
      <c r="B38" s="190"/>
      <c r="C38" s="191"/>
      <c r="D38" s="34">
        <v>86</v>
      </c>
      <c r="E38" s="34">
        <v>90</v>
      </c>
      <c r="F38" s="35">
        <f>SUM(D38:E38)</f>
        <v>176</v>
      </c>
      <c r="G38"/>
      <c r="H38" s="189" t="s">
        <v>812</v>
      </c>
      <c r="I38" s="190"/>
      <c r="J38" s="191"/>
      <c r="K38" s="34">
        <v>94</v>
      </c>
      <c r="L38" s="34">
        <v>94</v>
      </c>
      <c r="M38" s="35">
        <f>SUM(K38:L38)</f>
        <v>188</v>
      </c>
      <c r="N38"/>
      <c r="O38" s="43"/>
      <c r="P38" s="43"/>
      <c r="Q38" s="43"/>
      <c r="R38" s="43"/>
      <c r="S38" s="43"/>
      <c r="T38" s="43"/>
    </row>
    <row r="39" spans="1:20" ht="15.75" customHeight="1" x14ac:dyDescent="0.3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 s="43"/>
      <c r="P39" s="43"/>
      <c r="Q39" s="43"/>
      <c r="R39" s="43"/>
      <c r="S39" s="43"/>
      <c r="T39" s="43"/>
    </row>
    <row r="40" spans="1:20" ht="15.75" customHeight="1" x14ac:dyDescent="0.3">
      <c r="A40" s="60" t="s">
        <v>926</v>
      </c>
      <c r="B40" s="61"/>
      <c r="C40" s="62">
        <v>545</v>
      </c>
      <c r="D40" s="61"/>
      <c r="E40" s="63" t="s">
        <v>15</v>
      </c>
      <c r="F40" s="64">
        <f>SUM(F41:F43)</f>
        <v>547</v>
      </c>
      <c r="G40" s="65" t="s">
        <v>290</v>
      </c>
      <c r="H40" s="43" t="s">
        <v>927</v>
      </c>
      <c r="I40" s="43"/>
      <c r="J40" s="194">
        <v>540</v>
      </c>
      <c r="K40" s="43"/>
      <c r="L40" s="43"/>
      <c r="M40" s="43">
        <v>540</v>
      </c>
      <c r="N40"/>
      <c r="O40" s="43"/>
      <c r="P40" s="43"/>
      <c r="Q40" s="43"/>
      <c r="R40" s="43"/>
      <c r="S40" s="43"/>
      <c r="T40" s="43"/>
    </row>
    <row r="41" spans="1:20" ht="15.75" customHeight="1" x14ac:dyDescent="0.3">
      <c r="A41" s="183" t="s">
        <v>795</v>
      </c>
      <c r="B41" s="184"/>
      <c r="C41" s="185"/>
      <c r="D41" s="23">
        <v>92</v>
      </c>
      <c r="E41" s="23">
        <v>93</v>
      </c>
      <c r="F41" s="68">
        <f>SUM(D41:E41)</f>
        <v>185</v>
      </c>
      <c r="G41"/>
      <c r="H41" s="43"/>
      <c r="I41" s="43"/>
      <c r="J41" s="43"/>
      <c r="K41" s="43"/>
      <c r="L41" s="43"/>
      <c r="M41" s="43"/>
      <c r="N41"/>
      <c r="O41" s="43"/>
      <c r="P41" s="43"/>
      <c r="Q41" s="43"/>
      <c r="R41" s="43"/>
      <c r="S41" s="43"/>
      <c r="T41" s="43"/>
    </row>
    <row r="42" spans="1:20" ht="15.75" customHeight="1" x14ac:dyDescent="0.3">
      <c r="A42" s="186" t="s">
        <v>928</v>
      </c>
      <c r="B42" s="187"/>
      <c r="C42" s="188"/>
      <c r="D42" s="28">
        <v>91</v>
      </c>
      <c r="E42" s="28">
        <v>92</v>
      </c>
      <c r="F42" s="29">
        <f>SUM(D42:E42)</f>
        <v>183</v>
      </c>
      <c r="G42"/>
      <c r="H42" s="43"/>
      <c r="I42" s="43"/>
      <c r="J42" s="43"/>
      <c r="K42" s="43"/>
      <c r="L42" s="43"/>
      <c r="M42" s="43"/>
      <c r="N42"/>
      <c r="O42" s="43"/>
      <c r="P42" s="43"/>
      <c r="Q42" s="43"/>
      <c r="R42" s="43"/>
      <c r="S42" s="43"/>
      <c r="T42" s="43"/>
    </row>
    <row r="43" spans="1:20" ht="15.75" customHeight="1" x14ac:dyDescent="0.3">
      <c r="A43" s="189" t="s">
        <v>929</v>
      </c>
      <c r="B43" s="190"/>
      <c r="C43" s="191"/>
      <c r="D43" s="34">
        <v>92</v>
      </c>
      <c r="E43" s="34">
        <v>87</v>
      </c>
      <c r="F43" s="35">
        <f>SUM(D43:E43)</f>
        <v>179</v>
      </c>
      <c r="G43"/>
      <c r="H43" s="43"/>
      <c r="I43" s="43"/>
      <c r="J43" s="43"/>
      <c r="K43" s="43"/>
      <c r="L43" s="43"/>
      <c r="M43" s="43"/>
      <c r="N43"/>
      <c r="O43" s="43"/>
      <c r="P43" s="43"/>
      <c r="Q43" s="43"/>
      <c r="R43" s="43"/>
      <c r="S43" s="43"/>
      <c r="T43" s="43"/>
    </row>
    <row r="44" spans="1:20" ht="15.75" customHeight="1" x14ac:dyDescent="0.3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 s="43"/>
      <c r="P44" s="43"/>
      <c r="Q44" s="43"/>
      <c r="R44" s="43"/>
      <c r="S44" s="43"/>
      <c r="T44" s="43"/>
    </row>
    <row r="45" spans="1:20" ht="15.75" customHeight="1" x14ac:dyDescent="0.3">
      <c r="H45" s="72" t="s">
        <v>49</v>
      </c>
      <c r="I45" s="13" t="s">
        <v>296</v>
      </c>
      <c r="J45" s="13" t="s">
        <v>297</v>
      </c>
      <c r="K45" s="13" t="s">
        <v>298</v>
      </c>
      <c r="L45" s="13" t="s">
        <v>299</v>
      </c>
      <c r="M45" s="13" t="s">
        <v>14</v>
      </c>
      <c r="N45" s="14" t="s">
        <v>300</v>
      </c>
    </row>
    <row r="46" spans="1:20" ht="15.75" customHeight="1" x14ac:dyDescent="0.3">
      <c r="B46" s="9" t="s">
        <v>930</v>
      </c>
      <c r="H46" s="79" t="s">
        <v>922</v>
      </c>
      <c r="I46" s="67">
        <v>7</v>
      </c>
      <c r="J46" s="67">
        <v>7</v>
      </c>
      <c r="K46" s="67"/>
      <c r="L46" s="67"/>
      <c r="M46" s="67">
        <v>3877</v>
      </c>
      <c r="N46" s="80">
        <v>14</v>
      </c>
      <c r="O46" s="43"/>
      <c r="P46" s="43"/>
    </row>
    <row r="47" spans="1:20" ht="15.75" customHeight="1" x14ac:dyDescent="0.3">
      <c r="B47" s="81" t="s">
        <v>931</v>
      </c>
      <c r="H47" s="82" t="s">
        <v>926</v>
      </c>
      <c r="I47" s="22">
        <v>7</v>
      </c>
      <c r="J47" s="22">
        <v>5</v>
      </c>
      <c r="K47" s="22"/>
      <c r="L47" s="22">
        <v>2</v>
      </c>
      <c r="M47" s="22">
        <v>3827</v>
      </c>
      <c r="N47" s="49">
        <v>10</v>
      </c>
      <c r="O47" s="43"/>
      <c r="P47" s="43"/>
    </row>
    <row r="48" spans="1:20" ht="15.75" customHeight="1" x14ac:dyDescent="0.3">
      <c r="B48" s="9" t="s">
        <v>303</v>
      </c>
      <c r="H48" s="82" t="s">
        <v>923</v>
      </c>
      <c r="I48" s="22">
        <v>7</v>
      </c>
      <c r="J48" s="22">
        <v>4</v>
      </c>
      <c r="K48" s="22"/>
      <c r="L48" s="22">
        <v>3</v>
      </c>
      <c r="M48" s="22">
        <v>3846</v>
      </c>
      <c r="N48" s="49">
        <v>8</v>
      </c>
      <c r="O48" s="43"/>
      <c r="P48" s="43"/>
    </row>
    <row r="49" spans="1:16" ht="15.75" customHeight="1" x14ac:dyDescent="0.3">
      <c r="H49" s="82" t="s">
        <v>925</v>
      </c>
      <c r="I49" s="22">
        <v>7</v>
      </c>
      <c r="J49" s="22">
        <v>3</v>
      </c>
      <c r="K49" s="22"/>
      <c r="L49" s="22">
        <v>4</v>
      </c>
      <c r="M49" s="22">
        <v>3824</v>
      </c>
      <c r="N49" s="49">
        <v>6</v>
      </c>
      <c r="O49" s="43"/>
      <c r="P49" s="43"/>
    </row>
    <row r="50" spans="1:16" ht="15.75" customHeight="1" x14ac:dyDescent="0.3">
      <c r="H50" s="82" t="s">
        <v>927</v>
      </c>
      <c r="I50" s="22">
        <v>7</v>
      </c>
      <c r="J50" s="22">
        <v>2</v>
      </c>
      <c r="K50" s="22"/>
      <c r="L50" s="22">
        <v>5</v>
      </c>
      <c r="M50" s="22">
        <v>3780</v>
      </c>
      <c r="N50" s="49">
        <v>4</v>
      </c>
      <c r="O50" s="43"/>
      <c r="P50" s="43"/>
    </row>
    <row r="51" spans="1:16" ht="15.75" customHeight="1" x14ac:dyDescent="0.3">
      <c r="H51" s="83" t="s">
        <v>924</v>
      </c>
      <c r="I51" s="32">
        <v>7</v>
      </c>
      <c r="J51" s="32"/>
      <c r="K51" s="32"/>
      <c r="L51" s="32">
        <v>7</v>
      </c>
      <c r="M51" s="32">
        <v>3740</v>
      </c>
      <c r="N51" s="52">
        <v>0</v>
      </c>
      <c r="O51" s="43"/>
      <c r="P51" s="43"/>
    </row>
    <row r="52" spans="1:16" ht="15.75" customHeight="1" x14ac:dyDescent="0.3"/>
    <row r="53" spans="1:16" ht="15.75" customHeight="1" x14ac:dyDescent="0.3">
      <c r="A53" s="10" t="s">
        <v>375</v>
      </c>
      <c r="E53" s="36"/>
      <c r="G53" s="84" t="s">
        <v>166</v>
      </c>
    </row>
    <row r="54" spans="1:16" ht="15.75" customHeight="1" x14ac:dyDescent="0.3">
      <c r="A54" s="10" t="s">
        <v>167</v>
      </c>
    </row>
    <row r="55" spans="1:16" ht="15.75" customHeight="1" x14ac:dyDescent="0.3"/>
    <row r="56" spans="1:16" ht="15.75" customHeight="1" x14ac:dyDescent="0.3"/>
    <row r="57" spans="1:16" ht="15.75" customHeight="1" x14ac:dyDescent="0.3"/>
    <row r="58" spans="1:16" ht="15.75" customHeight="1" x14ac:dyDescent="0.3"/>
    <row r="59" spans="1:16" ht="15.75" customHeight="1" x14ac:dyDescent="0.3"/>
    <row r="60" spans="1:16" ht="15.75" customHeight="1" x14ac:dyDescent="0.3"/>
    <row r="61" spans="1:16" ht="15.75" customHeight="1" x14ac:dyDescent="0.3"/>
    <row r="62" spans="1:16" ht="15.75" customHeight="1" x14ac:dyDescent="0.3"/>
    <row r="63" spans="1:16" ht="15.75" customHeight="1" x14ac:dyDescent="0.3"/>
    <row r="64" spans="1:16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</sheetData>
  <mergeCells count="1">
    <mergeCell ref="I2:N2"/>
  </mergeCells>
  <hyperlinks>
    <hyperlink ref="A2" location="'Index'!A3" tooltip="Go to the Index sheet" display="á" xr:uid="{400C4DF5-0102-484B-9637-C08214FCDC60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83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2855B-67A6-45EA-B6EC-258769877089}">
  <sheetPr codeName="Sheet71">
    <tabColor rgb="FFFFC000"/>
    <pageSetUpPr fitToPage="1"/>
  </sheetPr>
  <dimension ref="A1:Y83"/>
  <sheetViews>
    <sheetView showGridLines="0" zoomScaleNormal="100" zoomScalePageLayoutView="150" workbookViewId="0">
      <selection activeCell="A2" sqref="A2"/>
    </sheetView>
  </sheetViews>
  <sheetFormatPr defaultColWidth="10.28515625" defaultRowHeight="15.75" x14ac:dyDescent="0.3"/>
  <cols>
    <col min="1" max="1" width="20.7109375" style="10" customWidth="1"/>
    <col min="2" max="6" width="5" style="10" customWidth="1"/>
    <col min="7" max="7" width="4.7109375" style="36" customWidth="1"/>
    <col min="8" max="8" width="20.7109375" style="10" customWidth="1"/>
    <col min="9" max="14" width="5" style="10" customWidth="1"/>
    <col min="15" max="22" width="4.140625" style="10" customWidth="1"/>
    <col min="23" max="25" width="10.28515625" style="10"/>
  </cols>
  <sheetData>
    <row r="1" spans="1:25" ht="18" x14ac:dyDescent="0.35">
      <c r="A1" s="2" t="s">
        <v>888</v>
      </c>
      <c r="B1" s="2"/>
      <c r="C1" s="2"/>
      <c r="D1" s="3"/>
      <c r="E1" s="3"/>
      <c r="F1" s="3"/>
      <c r="G1" s="56"/>
      <c r="H1" s="3"/>
      <c r="I1" s="4" t="s">
        <v>713</v>
      </c>
      <c r="J1" s="57">
        <v>2</v>
      </c>
      <c r="K1" s="2"/>
      <c r="L1" s="4">
        <v>49407</v>
      </c>
      <c r="M1" s="3"/>
      <c r="N1" s="2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A2" s="5" t="s">
        <v>2</v>
      </c>
      <c r="C2" s="59"/>
      <c r="I2" s="7" t="s">
        <v>3</v>
      </c>
      <c r="J2" s="7"/>
      <c r="K2" s="7"/>
      <c r="L2" s="7"/>
      <c r="M2" s="7"/>
      <c r="N2" s="7"/>
    </row>
    <row r="3" spans="1:25" ht="15.75" customHeight="1" x14ac:dyDescent="0.3">
      <c r="A3" s="8" t="s">
        <v>82</v>
      </c>
      <c r="B3" s="8"/>
      <c r="C3" s="8"/>
      <c r="D3" s="8"/>
      <c r="E3" s="8"/>
      <c r="F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25" ht="15.75" customHeight="1" x14ac:dyDescent="0.3">
      <c r="A4" s="60" t="s">
        <v>932</v>
      </c>
      <c r="B4" s="61"/>
      <c r="C4" s="62">
        <v>470</v>
      </c>
      <c r="D4" s="61"/>
      <c r="E4" s="63" t="s">
        <v>15</v>
      </c>
      <c r="F4" s="64">
        <f>SUM(F5:F7)</f>
        <v>525</v>
      </c>
      <c r="G4" s="65" t="s">
        <v>290</v>
      </c>
      <c r="H4" s="43" t="s">
        <v>933</v>
      </c>
      <c r="I4" s="43"/>
      <c r="J4" s="194">
        <v>475</v>
      </c>
      <c r="K4" s="43"/>
      <c r="L4" s="43"/>
      <c r="M4" s="43">
        <v>475</v>
      </c>
      <c r="N4"/>
      <c r="O4" s="43"/>
      <c r="P4" s="43"/>
      <c r="Q4" s="43"/>
      <c r="R4" s="43"/>
      <c r="S4" s="43"/>
      <c r="T4" s="43"/>
    </row>
    <row r="5" spans="1:25" ht="15.75" customHeight="1" x14ac:dyDescent="0.3">
      <c r="A5" s="183" t="s">
        <v>934</v>
      </c>
      <c r="B5" s="184"/>
      <c r="C5" s="185"/>
      <c r="D5" s="23">
        <v>93</v>
      </c>
      <c r="E5" s="195">
        <v>91</v>
      </c>
      <c r="F5" s="68">
        <f>SUM(D5:E5)</f>
        <v>184</v>
      </c>
      <c r="G5"/>
      <c r="H5" s="43"/>
      <c r="I5" s="43"/>
      <c r="J5" s="43"/>
      <c r="K5" s="43"/>
      <c r="L5" s="43"/>
      <c r="M5" s="43"/>
      <c r="N5"/>
      <c r="O5" s="43"/>
      <c r="P5" s="43"/>
      <c r="Q5" s="43"/>
      <c r="R5" s="43"/>
      <c r="S5" s="43"/>
      <c r="T5" s="43"/>
    </row>
    <row r="6" spans="1:25" ht="15.75" customHeight="1" x14ac:dyDescent="0.3">
      <c r="A6" s="186" t="s">
        <v>935</v>
      </c>
      <c r="B6" s="187"/>
      <c r="C6" s="188"/>
      <c r="D6" s="28">
        <v>82</v>
      </c>
      <c r="E6" s="182">
        <v>82</v>
      </c>
      <c r="F6" s="29">
        <f>SUM(D6:E6)</f>
        <v>164</v>
      </c>
      <c r="G6"/>
      <c r="H6" s="43"/>
      <c r="I6" s="43"/>
      <c r="J6" s="43"/>
      <c r="K6" s="43"/>
      <c r="L6" s="43"/>
      <c r="M6" s="43"/>
      <c r="N6"/>
      <c r="O6" s="43"/>
      <c r="P6" s="43"/>
      <c r="Q6" s="43"/>
      <c r="R6" s="43"/>
      <c r="S6" s="43"/>
      <c r="T6" s="43"/>
    </row>
    <row r="7" spans="1:25" ht="15.75" customHeight="1" x14ac:dyDescent="0.3">
      <c r="A7" s="189" t="s">
        <v>866</v>
      </c>
      <c r="B7" s="190"/>
      <c r="C7" s="191"/>
      <c r="D7" s="34">
        <v>91</v>
      </c>
      <c r="E7" s="34">
        <v>86</v>
      </c>
      <c r="F7" s="35">
        <f>SUM(D7:E7)</f>
        <v>177</v>
      </c>
      <c r="G7"/>
      <c r="H7" s="43"/>
      <c r="I7" s="43"/>
      <c r="J7" s="43"/>
      <c r="K7" s="43"/>
      <c r="L7" s="43"/>
      <c r="M7" s="43"/>
      <c r="N7"/>
      <c r="O7" s="43"/>
      <c r="P7" s="43"/>
      <c r="Q7" s="43"/>
      <c r="R7" s="43"/>
      <c r="S7" s="43"/>
      <c r="T7" s="43"/>
    </row>
    <row r="8" spans="1:25" ht="15.75" customHeight="1" x14ac:dyDescent="0.3">
      <c r="A8"/>
      <c r="B8"/>
      <c r="C8"/>
      <c r="D8"/>
      <c r="E8"/>
      <c r="F8"/>
      <c r="G8"/>
      <c r="H8"/>
      <c r="I8"/>
      <c r="J8"/>
      <c r="K8"/>
      <c r="L8"/>
      <c r="M8"/>
      <c r="N8"/>
      <c r="O8" s="43"/>
      <c r="P8" s="43"/>
      <c r="Q8" s="43"/>
      <c r="R8" s="43"/>
      <c r="S8" s="43"/>
      <c r="T8" s="43"/>
    </row>
    <row r="9" spans="1:25" ht="15.75" customHeight="1" x14ac:dyDescent="0.3">
      <c r="A9" s="60" t="s">
        <v>936</v>
      </c>
      <c r="B9" s="61"/>
      <c r="C9" s="62">
        <v>527</v>
      </c>
      <c r="D9" s="61"/>
      <c r="E9" s="63" t="s">
        <v>15</v>
      </c>
      <c r="F9" s="64">
        <f>SUM(F10:F12)</f>
        <v>548</v>
      </c>
      <c r="G9" s="65" t="s">
        <v>290</v>
      </c>
      <c r="H9" s="60" t="s">
        <v>937</v>
      </c>
      <c r="I9" s="61"/>
      <c r="J9" s="62">
        <v>533</v>
      </c>
      <c r="K9" s="61"/>
      <c r="L9" s="63" t="s">
        <v>15</v>
      </c>
      <c r="M9" s="64">
        <f>SUM(M10:M12)</f>
        <v>539</v>
      </c>
      <c r="N9"/>
      <c r="O9" s="43"/>
      <c r="P9" s="43"/>
      <c r="Q9" s="43"/>
      <c r="R9" s="43"/>
      <c r="S9" s="43"/>
      <c r="T9" s="43"/>
    </row>
    <row r="10" spans="1:25" ht="15.75" customHeight="1" x14ac:dyDescent="0.3">
      <c r="A10" s="183" t="s">
        <v>836</v>
      </c>
      <c r="B10" s="184"/>
      <c r="C10" s="185"/>
      <c r="D10" s="23">
        <v>94</v>
      </c>
      <c r="E10" s="23">
        <v>84</v>
      </c>
      <c r="F10" s="68">
        <f>SUM(D10:E10)</f>
        <v>178</v>
      </c>
      <c r="G10"/>
      <c r="H10" s="183" t="s">
        <v>849</v>
      </c>
      <c r="I10" s="184"/>
      <c r="J10" s="185"/>
      <c r="K10" s="23">
        <v>88</v>
      </c>
      <c r="L10" s="23">
        <v>85</v>
      </c>
      <c r="M10" s="68">
        <f>SUM(K10:L10)</f>
        <v>173</v>
      </c>
      <c r="N10"/>
      <c r="O10" s="43"/>
      <c r="P10" s="43"/>
      <c r="Q10" s="43"/>
      <c r="R10" s="43"/>
      <c r="S10" s="43"/>
      <c r="T10" s="43"/>
    </row>
    <row r="11" spans="1:25" ht="15.75" customHeight="1" x14ac:dyDescent="0.3">
      <c r="A11" s="186" t="s">
        <v>853</v>
      </c>
      <c r="B11" s="187"/>
      <c r="C11" s="188"/>
      <c r="D11" s="28">
        <v>96</v>
      </c>
      <c r="E11" s="28">
        <v>92</v>
      </c>
      <c r="F11" s="29">
        <f>SUM(D11:E11)</f>
        <v>188</v>
      </c>
      <c r="G11"/>
      <c r="H11" s="186" t="s">
        <v>837</v>
      </c>
      <c r="I11" s="187"/>
      <c r="J11" s="188"/>
      <c r="K11" s="28">
        <v>93</v>
      </c>
      <c r="L11" s="28">
        <v>93</v>
      </c>
      <c r="M11" s="29">
        <f>SUM(K11:L11)</f>
        <v>186</v>
      </c>
      <c r="N11"/>
      <c r="O11" s="43"/>
      <c r="P11" s="43"/>
      <c r="Q11" s="43"/>
      <c r="R11" s="43"/>
      <c r="S11" s="43"/>
      <c r="T11" s="43"/>
    </row>
    <row r="12" spans="1:25" ht="15.75" customHeight="1" x14ac:dyDescent="0.3">
      <c r="A12" s="189" t="s">
        <v>858</v>
      </c>
      <c r="B12" s="190"/>
      <c r="C12" s="191"/>
      <c r="D12" s="34">
        <v>90</v>
      </c>
      <c r="E12" s="34">
        <v>92</v>
      </c>
      <c r="F12" s="35">
        <f>SUM(D12:E12)</f>
        <v>182</v>
      </c>
      <c r="G12"/>
      <c r="H12" s="189" t="s">
        <v>833</v>
      </c>
      <c r="I12" s="190"/>
      <c r="J12" s="191"/>
      <c r="K12" s="34">
        <v>86</v>
      </c>
      <c r="L12" s="34">
        <v>94</v>
      </c>
      <c r="M12" s="35">
        <f>SUM(K12:L12)</f>
        <v>180</v>
      </c>
      <c r="N12"/>
      <c r="O12" s="43"/>
      <c r="P12" s="43"/>
      <c r="Q12" s="43"/>
      <c r="R12" s="43"/>
      <c r="S12" s="43"/>
      <c r="T12" s="43"/>
    </row>
    <row r="13" spans="1:25" ht="15.75" customHeight="1" x14ac:dyDescent="0.3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 s="43"/>
      <c r="P13" s="43"/>
      <c r="Q13" s="43"/>
      <c r="R13" s="43"/>
      <c r="S13" s="43"/>
      <c r="T13" s="43"/>
    </row>
    <row r="14" spans="1:25" ht="15.75" customHeight="1" x14ac:dyDescent="0.3">
      <c r="A14" s="60" t="s">
        <v>938</v>
      </c>
      <c r="B14" s="61"/>
      <c r="C14" s="62">
        <v>534</v>
      </c>
      <c r="D14" s="61"/>
      <c r="E14" s="63" t="s">
        <v>15</v>
      </c>
      <c r="F14" s="64">
        <f>SUM(F15:F17)</f>
        <v>545</v>
      </c>
      <c r="G14" s="65" t="s">
        <v>290</v>
      </c>
      <c r="H14" t="s">
        <v>939</v>
      </c>
      <c r="I14"/>
      <c r="J14"/>
      <c r="K14"/>
      <c r="L14"/>
      <c r="M14">
        <v>534</v>
      </c>
      <c r="N14"/>
      <c r="O14" s="43"/>
      <c r="P14" s="43"/>
      <c r="Q14" s="43"/>
      <c r="R14" s="43"/>
      <c r="S14" s="43"/>
      <c r="T14" s="43"/>
    </row>
    <row r="15" spans="1:25" ht="15.75" customHeight="1" x14ac:dyDescent="0.3">
      <c r="A15" s="183" t="s">
        <v>940</v>
      </c>
      <c r="B15" s="184"/>
      <c r="C15" s="185"/>
      <c r="D15" s="23">
        <v>88</v>
      </c>
      <c r="E15" s="23">
        <v>92</v>
      </c>
      <c r="F15" s="68">
        <f>SUM(D15:E15)</f>
        <v>180</v>
      </c>
      <c r="G15"/>
      <c r="H15"/>
      <c r="I15"/>
      <c r="J15"/>
      <c r="K15"/>
      <c r="L15"/>
      <c r="M15"/>
      <c r="N15"/>
      <c r="O15" s="43"/>
      <c r="P15" s="43"/>
      <c r="Q15" s="43"/>
      <c r="R15" s="43"/>
      <c r="S15" s="43"/>
      <c r="T15" s="43"/>
    </row>
    <row r="16" spans="1:25" ht="15.75" customHeight="1" x14ac:dyDescent="0.3">
      <c r="A16" s="186" t="s">
        <v>846</v>
      </c>
      <c r="B16" s="187"/>
      <c r="C16" s="188"/>
      <c r="D16" s="28">
        <v>97</v>
      </c>
      <c r="E16" s="28">
        <v>88</v>
      </c>
      <c r="F16" s="29">
        <f>SUM(D16:E16)</f>
        <v>185</v>
      </c>
      <c r="G16"/>
      <c r="H16"/>
      <c r="I16"/>
      <c r="J16"/>
      <c r="K16"/>
      <c r="L16"/>
      <c r="M16"/>
      <c r="N16"/>
      <c r="O16" s="43"/>
      <c r="P16" s="43"/>
      <c r="Q16" s="43"/>
      <c r="R16" s="43"/>
      <c r="S16" s="43"/>
      <c r="T16" s="43"/>
    </row>
    <row r="17" spans="1:20" ht="15.75" customHeight="1" x14ac:dyDescent="0.3">
      <c r="A17" s="189" t="s">
        <v>941</v>
      </c>
      <c r="B17" s="190"/>
      <c r="C17" s="191"/>
      <c r="D17" s="34">
        <v>93</v>
      </c>
      <c r="E17" s="34">
        <v>87</v>
      </c>
      <c r="F17" s="35">
        <f>SUM(D17:E17)</f>
        <v>180</v>
      </c>
      <c r="G17"/>
      <c r="H17"/>
      <c r="I17"/>
      <c r="J17"/>
      <c r="K17"/>
      <c r="L17"/>
      <c r="M17"/>
      <c r="N17"/>
      <c r="O17" s="43"/>
      <c r="P17" s="43"/>
      <c r="Q17" s="43"/>
      <c r="R17" s="43"/>
      <c r="S17" s="43"/>
      <c r="T17" s="43"/>
    </row>
    <row r="18" spans="1:20" ht="15.75" customHeight="1" x14ac:dyDescent="0.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 s="43"/>
      <c r="P18" s="43"/>
      <c r="Q18" s="43"/>
      <c r="R18" s="43"/>
      <c r="S18" s="43"/>
      <c r="T18" s="43"/>
    </row>
    <row r="19" spans="1:20" ht="15.75" customHeight="1" x14ac:dyDescent="0.3">
      <c r="H19" s="72" t="s">
        <v>82</v>
      </c>
      <c r="I19" s="13" t="s">
        <v>296</v>
      </c>
      <c r="J19" s="13" t="s">
        <v>297</v>
      </c>
      <c r="K19" s="13" t="s">
        <v>298</v>
      </c>
      <c r="L19" s="13" t="s">
        <v>299</v>
      </c>
      <c r="M19" s="13" t="s">
        <v>14</v>
      </c>
      <c r="N19" s="14" t="s">
        <v>300</v>
      </c>
    </row>
    <row r="20" spans="1:20" ht="15.75" customHeight="1" x14ac:dyDescent="0.3">
      <c r="B20" s="9" t="s">
        <v>942</v>
      </c>
      <c r="H20" s="79" t="s">
        <v>938</v>
      </c>
      <c r="I20" s="67">
        <v>7</v>
      </c>
      <c r="J20" s="67">
        <v>6</v>
      </c>
      <c r="K20" s="67"/>
      <c r="L20" s="67">
        <v>1</v>
      </c>
      <c r="M20" s="67">
        <v>3744</v>
      </c>
      <c r="N20" s="80">
        <v>12</v>
      </c>
      <c r="O20" s="43"/>
      <c r="P20" s="43"/>
    </row>
    <row r="21" spans="1:20" ht="15.75" customHeight="1" x14ac:dyDescent="0.3">
      <c r="B21" s="81" t="s">
        <v>943</v>
      </c>
      <c r="H21" s="82" t="s">
        <v>932</v>
      </c>
      <c r="I21" s="22">
        <v>7</v>
      </c>
      <c r="J21" s="22">
        <v>4</v>
      </c>
      <c r="K21" s="22"/>
      <c r="L21" s="22">
        <v>3</v>
      </c>
      <c r="M21" s="22">
        <v>3592</v>
      </c>
      <c r="N21" s="49">
        <v>8</v>
      </c>
      <c r="O21" s="43"/>
      <c r="P21" s="43"/>
    </row>
    <row r="22" spans="1:20" ht="15.75" customHeight="1" x14ac:dyDescent="0.3">
      <c r="B22" s="9" t="s">
        <v>303</v>
      </c>
      <c r="H22" s="82" t="s">
        <v>937</v>
      </c>
      <c r="I22" s="22">
        <v>7</v>
      </c>
      <c r="J22" s="22">
        <v>4</v>
      </c>
      <c r="K22" s="22"/>
      <c r="L22" s="22">
        <v>3</v>
      </c>
      <c r="M22" s="22">
        <v>3592</v>
      </c>
      <c r="N22" s="49">
        <v>8</v>
      </c>
      <c r="O22" s="43"/>
      <c r="P22" s="43"/>
    </row>
    <row r="23" spans="1:20" ht="15.75" customHeight="1" x14ac:dyDescent="0.3">
      <c r="H23" s="82" t="s">
        <v>933</v>
      </c>
      <c r="I23" s="22">
        <v>7</v>
      </c>
      <c r="J23" s="22">
        <v>2</v>
      </c>
      <c r="K23" s="22">
        <v>1</v>
      </c>
      <c r="L23" s="22">
        <v>4</v>
      </c>
      <c r="M23" s="22">
        <v>3325</v>
      </c>
      <c r="N23" s="49">
        <v>5</v>
      </c>
      <c r="O23" s="43"/>
      <c r="P23" s="43"/>
    </row>
    <row r="24" spans="1:20" ht="15.75" customHeight="1" x14ac:dyDescent="0.3">
      <c r="H24" s="83" t="s">
        <v>936</v>
      </c>
      <c r="I24" s="32">
        <v>7</v>
      </c>
      <c r="J24" s="32">
        <v>2</v>
      </c>
      <c r="K24" s="32"/>
      <c r="L24" s="32">
        <v>5</v>
      </c>
      <c r="M24" s="32">
        <v>3366</v>
      </c>
      <c r="N24" s="52">
        <v>4</v>
      </c>
      <c r="O24" s="43"/>
      <c r="P24" s="43"/>
    </row>
    <row r="25" spans="1:20" ht="15.75" customHeight="1" x14ac:dyDescent="0.3">
      <c r="H25" s="43"/>
      <c r="I25" s="43"/>
      <c r="J25" s="43"/>
      <c r="K25" s="43"/>
      <c r="L25" s="43"/>
      <c r="M25" s="43"/>
      <c r="N25" s="43"/>
      <c r="O25" s="43"/>
      <c r="P25" s="43"/>
    </row>
    <row r="26" spans="1:20" ht="15.75" customHeight="1" x14ac:dyDescent="0.3">
      <c r="A26" s="10" t="s">
        <v>375</v>
      </c>
      <c r="E26" s="36"/>
      <c r="G26" s="84" t="s">
        <v>166</v>
      </c>
      <c r="H26" s="193"/>
      <c r="I26" s="78"/>
      <c r="J26" s="78"/>
      <c r="K26" s="78"/>
      <c r="L26" s="78"/>
      <c r="M26" s="78"/>
      <c r="N26" s="78"/>
    </row>
    <row r="27" spans="1:20" ht="15.75" customHeight="1" x14ac:dyDescent="0.3">
      <c r="A27" s="10" t="s">
        <v>167</v>
      </c>
      <c r="H27" s="193"/>
      <c r="I27" s="78"/>
      <c r="J27" s="78"/>
      <c r="K27" s="78"/>
      <c r="L27" s="78"/>
      <c r="M27" s="78"/>
      <c r="N27" s="78"/>
    </row>
    <row r="28" spans="1:20" ht="15.75" customHeight="1" x14ac:dyDescent="0.3">
      <c r="A28"/>
      <c r="B28"/>
      <c r="C28"/>
      <c r="D28"/>
      <c r="E28"/>
      <c r="F28"/>
      <c r="G28" s="65"/>
      <c r="H28"/>
      <c r="I28"/>
      <c r="J28"/>
      <c r="K28"/>
      <c r="L28"/>
      <c r="M28"/>
      <c r="N28"/>
      <c r="O28"/>
      <c r="P28"/>
    </row>
    <row r="29" spans="1:20" ht="15.75" customHeight="1" x14ac:dyDescent="0.3">
      <c r="A29"/>
      <c r="B29"/>
      <c r="C29"/>
      <c r="D29"/>
      <c r="E29"/>
      <c r="F29"/>
      <c r="G29" s="65"/>
      <c r="H29"/>
      <c r="I29"/>
      <c r="J29"/>
      <c r="K29"/>
      <c r="L29"/>
      <c r="M29"/>
      <c r="N29"/>
      <c r="O29"/>
      <c r="P29"/>
    </row>
    <row r="30" spans="1:20" ht="15.75" customHeight="1" x14ac:dyDescent="0.3">
      <c r="A30"/>
      <c r="B30"/>
      <c r="C30"/>
      <c r="D30"/>
      <c r="E30"/>
      <c r="F30"/>
      <c r="G30" s="65"/>
      <c r="H30"/>
      <c r="I30"/>
      <c r="J30"/>
      <c r="K30"/>
      <c r="L30"/>
      <c r="M30"/>
      <c r="N30"/>
      <c r="O30"/>
      <c r="P30"/>
      <c r="Q30" s="43"/>
      <c r="R30" s="43"/>
      <c r="S30" s="43"/>
      <c r="T30" s="43"/>
    </row>
    <row r="31" spans="1:20" ht="15.75" customHeight="1" x14ac:dyDescent="0.3">
      <c r="A31"/>
      <c r="B31"/>
      <c r="C31"/>
      <c r="D31"/>
      <c r="E31"/>
      <c r="F31"/>
      <c r="G31" s="65"/>
      <c r="H31"/>
      <c r="I31"/>
      <c r="J31"/>
      <c r="K31"/>
      <c r="L31"/>
      <c r="M31"/>
      <c r="N31"/>
      <c r="O31"/>
      <c r="P31"/>
      <c r="Q31" s="43"/>
      <c r="R31" s="43"/>
      <c r="S31" s="43"/>
      <c r="T31" s="43"/>
    </row>
    <row r="32" spans="1:20" ht="15.75" customHeight="1" x14ac:dyDescent="0.3">
      <c r="A32"/>
      <c r="B32"/>
      <c r="C32"/>
      <c r="D32"/>
      <c r="E32"/>
      <c r="F32"/>
      <c r="G32" s="65"/>
      <c r="H32"/>
      <c r="I32"/>
      <c r="J32"/>
      <c r="K32"/>
      <c r="L32"/>
      <c r="M32"/>
      <c r="N32"/>
      <c r="O32"/>
      <c r="P32"/>
      <c r="Q32" s="43"/>
      <c r="R32" s="43"/>
      <c r="S32" s="43"/>
      <c r="T32" s="43"/>
    </row>
    <row r="33" spans="1:20" ht="15.75" customHeight="1" x14ac:dyDescent="0.3">
      <c r="A33"/>
      <c r="B33"/>
      <c r="C33"/>
      <c r="D33"/>
      <c r="E33"/>
      <c r="F33"/>
      <c r="G33" s="65"/>
      <c r="H33"/>
      <c r="I33"/>
      <c r="J33"/>
      <c r="K33"/>
      <c r="L33"/>
      <c r="M33"/>
      <c r="N33"/>
      <c r="O33"/>
      <c r="P33"/>
      <c r="Q33" s="43"/>
      <c r="R33" s="43"/>
      <c r="S33" s="43"/>
      <c r="T33" s="43"/>
    </row>
    <row r="34" spans="1:20" ht="15.75" customHeight="1" x14ac:dyDescent="0.3">
      <c r="A34"/>
      <c r="B34"/>
      <c r="C34"/>
      <c r="D34"/>
      <c r="E34"/>
      <c r="F34"/>
      <c r="G34" s="65"/>
      <c r="H34"/>
      <c r="I34"/>
      <c r="J34"/>
      <c r="K34"/>
      <c r="L34"/>
      <c r="M34"/>
      <c r="N34"/>
      <c r="O34"/>
      <c r="P34"/>
      <c r="Q34" s="43"/>
      <c r="R34" s="43"/>
      <c r="S34" s="43"/>
      <c r="T34" s="43"/>
    </row>
    <row r="35" spans="1:20" ht="15.75" customHeight="1" x14ac:dyDescent="0.3">
      <c r="A35"/>
      <c r="B35"/>
      <c r="C35"/>
      <c r="D35"/>
      <c r="E35"/>
      <c r="F35"/>
      <c r="G35" s="65"/>
      <c r="H35"/>
      <c r="I35"/>
      <c r="J35"/>
      <c r="K35"/>
      <c r="L35"/>
      <c r="M35"/>
      <c r="N35"/>
      <c r="O35"/>
      <c r="P35"/>
      <c r="Q35" s="43"/>
      <c r="R35" s="43"/>
      <c r="S35" s="43"/>
      <c r="T35" s="43"/>
    </row>
    <row r="36" spans="1:20" ht="15.75" customHeight="1" x14ac:dyDescent="0.3">
      <c r="A36"/>
      <c r="B36"/>
      <c r="C36"/>
      <c r="D36"/>
      <c r="E36"/>
      <c r="F36"/>
      <c r="G36" s="65"/>
      <c r="H36"/>
      <c r="I36"/>
      <c r="J36"/>
      <c r="K36"/>
      <c r="L36"/>
      <c r="M36"/>
      <c r="N36"/>
      <c r="O36"/>
      <c r="P36"/>
      <c r="Q36" s="43"/>
      <c r="R36" s="43"/>
      <c r="S36" s="43"/>
      <c r="T36" s="43"/>
    </row>
    <row r="37" spans="1:20" ht="15.75" customHeight="1" x14ac:dyDescent="0.3">
      <c r="A37"/>
      <c r="B37"/>
      <c r="C37"/>
      <c r="D37"/>
      <c r="E37"/>
      <c r="F37"/>
      <c r="G37" s="65"/>
      <c r="H37"/>
      <c r="I37"/>
      <c r="J37"/>
      <c r="K37"/>
      <c r="L37"/>
      <c r="M37"/>
      <c r="N37"/>
      <c r="O37"/>
      <c r="P37"/>
      <c r="Q37" s="43"/>
      <c r="R37" s="43"/>
      <c r="S37" s="43"/>
      <c r="T37" s="43"/>
    </row>
    <row r="38" spans="1:20" ht="15.75" customHeight="1" x14ac:dyDescent="0.3">
      <c r="A38"/>
      <c r="B38"/>
      <c r="C38"/>
      <c r="D38"/>
      <c r="E38"/>
      <c r="F38"/>
      <c r="G38" s="65"/>
      <c r="H38"/>
      <c r="I38"/>
      <c r="J38"/>
      <c r="K38"/>
      <c r="L38"/>
      <c r="M38"/>
      <c r="N38"/>
      <c r="O38"/>
      <c r="P38"/>
      <c r="Q38" s="43"/>
      <c r="R38" s="43"/>
      <c r="S38" s="43"/>
      <c r="T38" s="43"/>
    </row>
    <row r="39" spans="1:20" ht="15.75" customHeight="1" x14ac:dyDescent="0.3">
      <c r="A39"/>
      <c r="B39"/>
      <c r="C39"/>
      <c r="D39"/>
      <c r="E39"/>
      <c r="F39"/>
      <c r="G39" s="65"/>
      <c r="H39"/>
      <c r="I39"/>
      <c r="J39"/>
      <c r="K39"/>
      <c r="L39"/>
      <c r="M39"/>
      <c r="N39"/>
      <c r="O39"/>
      <c r="P39"/>
      <c r="Q39" s="43"/>
      <c r="R39" s="43"/>
      <c r="S39" s="43"/>
      <c r="T39" s="43"/>
    </row>
    <row r="40" spans="1:20" ht="15.75" customHeight="1" x14ac:dyDescent="0.3">
      <c r="A40"/>
      <c r="B40"/>
      <c r="C40"/>
      <c r="D40"/>
      <c r="E40"/>
      <c r="F40"/>
      <c r="G40" s="65"/>
      <c r="H40"/>
      <c r="I40"/>
      <c r="J40"/>
      <c r="K40"/>
      <c r="L40"/>
      <c r="M40"/>
      <c r="N40"/>
      <c r="O40"/>
      <c r="P40"/>
      <c r="Q40" s="43"/>
      <c r="R40" s="43"/>
      <c r="S40" s="43"/>
      <c r="T40" s="43"/>
    </row>
    <row r="41" spans="1:20" ht="15.75" customHeight="1" x14ac:dyDescent="0.3">
      <c r="A41"/>
      <c r="B41"/>
      <c r="C41"/>
      <c r="D41"/>
      <c r="E41"/>
      <c r="F41"/>
      <c r="G41" s="65"/>
      <c r="H41"/>
      <c r="I41"/>
      <c r="J41"/>
      <c r="K41"/>
      <c r="L41"/>
      <c r="M41"/>
      <c r="N41"/>
      <c r="O41"/>
      <c r="P41"/>
      <c r="Q41" s="43"/>
      <c r="R41" s="43"/>
      <c r="S41" s="43"/>
      <c r="T41" s="43"/>
    </row>
    <row r="42" spans="1:20" ht="15.75" customHeight="1" x14ac:dyDescent="0.3">
      <c r="A42"/>
      <c r="B42"/>
      <c r="C42"/>
      <c r="D42"/>
      <c r="E42"/>
      <c r="F42"/>
      <c r="G42" s="65"/>
      <c r="H42"/>
      <c r="I42"/>
      <c r="J42"/>
      <c r="K42"/>
      <c r="L42"/>
      <c r="M42"/>
      <c r="N42"/>
      <c r="O42"/>
      <c r="P42"/>
      <c r="Q42" s="43"/>
      <c r="R42" s="43"/>
      <c r="S42" s="43"/>
      <c r="T42" s="43"/>
    </row>
    <row r="43" spans="1:20" ht="15.75" customHeight="1" x14ac:dyDescent="0.3">
      <c r="A43"/>
      <c r="B43"/>
      <c r="C43"/>
      <c r="D43"/>
      <c r="E43"/>
      <c r="F43"/>
      <c r="G43" s="65"/>
      <c r="H43"/>
      <c r="I43"/>
      <c r="J43"/>
      <c r="K43"/>
      <c r="L43"/>
      <c r="M43"/>
      <c r="N43"/>
      <c r="O43"/>
      <c r="P43"/>
      <c r="Q43" s="43"/>
      <c r="R43" s="43"/>
      <c r="S43" s="43"/>
      <c r="T43" s="43"/>
    </row>
    <row r="44" spans="1:20" ht="15.75" customHeight="1" x14ac:dyDescent="0.3">
      <c r="A44"/>
      <c r="B44"/>
      <c r="C44"/>
      <c r="D44"/>
      <c r="E44"/>
      <c r="F44"/>
      <c r="G44" s="65"/>
      <c r="H44"/>
      <c r="I44"/>
      <c r="J44"/>
      <c r="K44"/>
      <c r="L44"/>
      <c r="M44"/>
      <c r="N44"/>
      <c r="O44"/>
      <c r="P44"/>
      <c r="Q44" s="43"/>
      <c r="R44" s="43"/>
      <c r="S44" s="43"/>
      <c r="T44" s="43"/>
    </row>
    <row r="45" spans="1:20" ht="15.75" customHeight="1" x14ac:dyDescent="0.3">
      <c r="A45"/>
      <c r="B45"/>
      <c r="C45"/>
      <c r="D45"/>
      <c r="E45"/>
      <c r="F45"/>
      <c r="G45" s="65"/>
      <c r="H45"/>
      <c r="I45"/>
      <c r="J45"/>
      <c r="K45"/>
      <c r="L45"/>
      <c r="M45"/>
      <c r="N45"/>
      <c r="O45"/>
      <c r="P45"/>
    </row>
    <row r="46" spans="1:20" ht="15.75" customHeight="1" x14ac:dyDescent="0.3">
      <c r="A46"/>
      <c r="B46"/>
      <c r="C46"/>
      <c r="D46"/>
      <c r="E46"/>
      <c r="F46"/>
      <c r="G46" s="65"/>
      <c r="H46"/>
      <c r="I46"/>
      <c r="J46"/>
      <c r="K46"/>
      <c r="L46"/>
      <c r="M46"/>
      <c r="N46"/>
      <c r="O46"/>
      <c r="P46"/>
    </row>
    <row r="47" spans="1:20" ht="15.75" customHeight="1" x14ac:dyDescent="0.3">
      <c r="A47"/>
      <c r="B47"/>
      <c r="C47"/>
      <c r="D47"/>
      <c r="E47"/>
      <c r="F47"/>
      <c r="G47" s="65"/>
      <c r="H47"/>
      <c r="I47"/>
      <c r="J47"/>
      <c r="K47"/>
      <c r="L47"/>
      <c r="M47"/>
      <c r="N47"/>
      <c r="O47"/>
      <c r="P47"/>
    </row>
    <row r="48" spans="1:20" ht="15.75" customHeight="1" x14ac:dyDescent="0.3">
      <c r="A48"/>
      <c r="B48"/>
      <c r="C48"/>
      <c r="D48"/>
      <c r="E48"/>
      <c r="F48"/>
      <c r="G48" s="65"/>
      <c r="H48"/>
      <c r="I48"/>
      <c r="J48"/>
      <c r="K48"/>
      <c r="L48"/>
      <c r="M48"/>
      <c r="N48"/>
      <c r="O48"/>
      <c r="P48"/>
    </row>
    <row r="49" spans="1:16" ht="15.75" customHeight="1" x14ac:dyDescent="0.3">
      <c r="A49"/>
      <c r="B49"/>
      <c r="C49"/>
      <c r="D49"/>
      <c r="E49"/>
      <c r="F49"/>
      <c r="G49" s="65"/>
      <c r="H49"/>
      <c r="I49"/>
      <c r="J49"/>
      <c r="K49"/>
      <c r="L49"/>
      <c r="M49"/>
      <c r="N49"/>
      <c r="O49"/>
      <c r="P49"/>
    </row>
    <row r="50" spans="1:16" ht="15.75" customHeight="1" x14ac:dyDescent="0.3">
      <c r="A50"/>
      <c r="B50"/>
      <c r="C50"/>
      <c r="D50"/>
      <c r="E50"/>
      <c r="F50"/>
      <c r="G50" s="65"/>
      <c r="H50"/>
      <c r="I50"/>
      <c r="J50"/>
      <c r="K50"/>
      <c r="L50"/>
      <c r="M50"/>
      <c r="N50"/>
      <c r="O50"/>
      <c r="P50"/>
    </row>
    <row r="51" spans="1:16" ht="15.75" customHeight="1" x14ac:dyDescent="0.3">
      <c r="A51"/>
      <c r="B51"/>
      <c r="C51"/>
      <c r="D51"/>
      <c r="E51"/>
      <c r="F51"/>
      <c r="G51" s="65"/>
      <c r="H51"/>
      <c r="I51"/>
      <c r="J51"/>
      <c r="K51"/>
      <c r="L51"/>
      <c r="M51"/>
      <c r="N51"/>
      <c r="O51"/>
      <c r="P51"/>
    </row>
    <row r="52" spans="1:16" ht="15.75" customHeight="1" x14ac:dyDescent="0.3">
      <c r="A52"/>
      <c r="B52"/>
      <c r="C52"/>
      <c r="D52"/>
      <c r="E52"/>
      <c r="F52"/>
      <c r="G52" s="65"/>
      <c r="H52"/>
      <c r="I52"/>
      <c r="J52"/>
      <c r="K52"/>
      <c r="L52"/>
      <c r="M52"/>
      <c r="N52"/>
      <c r="O52"/>
      <c r="P52"/>
    </row>
    <row r="53" spans="1:16" ht="15.75" customHeight="1" x14ac:dyDescent="0.3"/>
    <row r="54" spans="1:16" ht="15.75" customHeight="1" x14ac:dyDescent="0.3"/>
    <row r="55" spans="1:16" ht="15.75" customHeight="1" x14ac:dyDescent="0.3"/>
    <row r="56" spans="1:16" ht="15.75" customHeight="1" x14ac:dyDescent="0.3"/>
    <row r="57" spans="1:16" ht="15.75" customHeight="1" x14ac:dyDescent="0.3"/>
    <row r="58" spans="1:16" ht="15.75" customHeight="1" x14ac:dyDescent="0.3"/>
    <row r="59" spans="1:16" ht="15.75" customHeight="1" x14ac:dyDescent="0.3"/>
    <row r="60" spans="1:16" ht="15.75" customHeight="1" x14ac:dyDescent="0.3"/>
    <row r="61" spans="1:16" ht="15.75" customHeight="1" x14ac:dyDescent="0.3"/>
    <row r="62" spans="1:16" ht="15.75" customHeight="1" x14ac:dyDescent="0.3"/>
    <row r="63" spans="1:16" ht="15.75" customHeight="1" x14ac:dyDescent="0.3"/>
    <row r="64" spans="1:16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</sheetData>
  <mergeCells count="1">
    <mergeCell ref="I2:N2"/>
  </mergeCells>
  <hyperlinks>
    <hyperlink ref="A2" location="'Index'!A3" tooltip="Go to the Index sheet" display="á" xr:uid="{92D8DC16-0FF6-4EDA-BEFC-772D86611C22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96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9834D-9F74-4DBF-99CC-3287E3468F6A}">
  <sheetPr codeName="Sheet72">
    <tabColor rgb="FF0070C0"/>
    <pageSetUpPr fitToPage="1"/>
  </sheetPr>
  <dimension ref="A1:Y64"/>
  <sheetViews>
    <sheetView showGridLines="0" zoomScaleNormal="100" workbookViewId="0">
      <selection activeCell="A2" sqref="A2"/>
    </sheetView>
  </sheetViews>
  <sheetFormatPr defaultColWidth="12.85546875" defaultRowHeight="15" customHeight="1" x14ac:dyDescent="0.3"/>
  <cols>
    <col min="1" max="1" width="2.7109375" style="209" customWidth="1"/>
    <col min="2" max="3" width="20.7109375" style="209" customWidth="1"/>
    <col min="4" max="7" width="5" style="209" customWidth="1"/>
    <col min="8" max="8" width="1.7109375" style="209" customWidth="1"/>
    <col min="9" max="9" width="2.7109375" style="209" customWidth="1"/>
    <col min="10" max="11" width="20.7109375" style="209" customWidth="1"/>
    <col min="12" max="15" width="5" style="209" customWidth="1"/>
    <col min="16" max="16" width="5.140625" style="209" customWidth="1"/>
    <col min="17" max="25" width="12.85546875" style="209"/>
  </cols>
  <sheetData>
    <row r="1" spans="1:25" ht="18" x14ac:dyDescent="0.35">
      <c r="A1" s="196"/>
      <c r="B1" s="197" t="s">
        <v>944</v>
      </c>
      <c r="C1" s="198"/>
      <c r="D1" s="199"/>
      <c r="E1" s="199"/>
      <c r="F1" s="199"/>
      <c r="G1" s="199"/>
      <c r="H1" s="199"/>
      <c r="I1" s="200" t="s">
        <v>945</v>
      </c>
      <c r="J1" s="199"/>
      <c r="K1" s="199"/>
      <c r="L1" s="200">
        <v>12611584</v>
      </c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201"/>
    </row>
    <row r="2" spans="1:25" ht="19.5" customHeight="1" x14ac:dyDescent="0.35">
      <c r="A2" s="202"/>
      <c r="B2" s="203" t="s">
        <v>2</v>
      </c>
      <c r="C2" s="204"/>
      <c r="D2" s="205"/>
      <c r="E2" s="205"/>
      <c r="F2" s="206"/>
      <c r="G2" s="205"/>
      <c r="H2" s="205"/>
      <c r="I2" s="207"/>
      <c r="J2" s="208" t="s">
        <v>3</v>
      </c>
      <c r="K2" s="208"/>
      <c r="L2" s="208"/>
      <c r="M2" s="208"/>
      <c r="N2" s="208"/>
      <c r="O2" s="208"/>
    </row>
    <row r="3" spans="1:25" ht="15.75" x14ac:dyDescent="0.3">
      <c r="A3" s="210"/>
      <c r="B3" s="211" t="s">
        <v>4</v>
      </c>
      <c r="C3" s="212" t="s">
        <v>946</v>
      </c>
      <c r="D3" s="213"/>
      <c r="E3" s="214" t="s">
        <v>947</v>
      </c>
      <c r="F3" s="211"/>
      <c r="G3" s="211"/>
      <c r="H3" s="109"/>
      <c r="I3" s="210"/>
      <c r="J3" s="211" t="s">
        <v>7</v>
      </c>
      <c r="K3" s="212" t="s">
        <v>948</v>
      </c>
      <c r="L3" s="213"/>
      <c r="M3" s="214" t="s">
        <v>949</v>
      </c>
      <c r="N3" s="211"/>
      <c r="O3" s="211"/>
    </row>
    <row r="4" spans="1:25" ht="15.75" x14ac:dyDescent="0.3">
      <c r="A4" s="215">
        <v>1</v>
      </c>
      <c r="B4" s="216" t="s">
        <v>10</v>
      </c>
      <c r="C4" s="216" t="s">
        <v>11</v>
      </c>
      <c r="D4" s="217" t="s">
        <v>12</v>
      </c>
      <c r="E4" s="217" t="s">
        <v>13</v>
      </c>
      <c r="F4" s="217" t="s">
        <v>14</v>
      </c>
      <c r="G4" s="218" t="s">
        <v>15</v>
      </c>
      <c r="H4" s="205"/>
      <c r="I4" s="215">
        <v>1</v>
      </c>
      <c r="J4" s="216" t="s">
        <v>10</v>
      </c>
      <c r="K4" s="216" t="s">
        <v>11</v>
      </c>
      <c r="L4" s="217" t="s">
        <v>12</v>
      </c>
      <c r="M4" s="217" t="s">
        <v>13</v>
      </c>
      <c r="N4" s="217" t="s">
        <v>14</v>
      </c>
      <c r="O4" s="218" t="s">
        <v>15</v>
      </c>
    </row>
    <row r="5" spans="1:25" ht="15.75" x14ac:dyDescent="0.3">
      <c r="A5" s="219">
        <v>9</v>
      </c>
      <c r="B5" s="220" t="s">
        <v>950</v>
      </c>
      <c r="C5" s="220" t="s">
        <v>529</v>
      </c>
      <c r="D5" s="221">
        <v>99</v>
      </c>
      <c r="E5" s="222">
        <v>8</v>
      </c>
      <c r="F5" s="221">
        <v>688</v>
      </c>
      <c r="G5" s="223">
        <v>56</v>
      </c>
      <c r="H5" s="110"/>
      <c r="I5" s="219">
        <v>3</v>
      </c>
      <c r="J5" s="224" t="s">
        <v>951</v>
      </c>
      <c r="K5" s="124" t="s">
        <v>93</v>
      </c>
      <c r="L5" s="125">
        <v>94</v>
      </c>
      <c r="M5" s="222">
        <v>8</v>
      </c>
      <c r="N5" s="125">
        <v>669</v>
      </c>
      <c r="O5" s="225">
        <v>54</v>
      </c>
    </row>
    <row r="6" spans="1:25" ht="15.75" x14ac:dyDescent="0.3">
      <c r="A6" s="226">
        <v>3</v>
      </c>
      <c r="B6" s="129" t="s">
        <v>952</v>
      </c>
      <c r="C6" s="129" t="s">
        <v>351</v>
      </c>
      <c r="D6" s="130">
        <v>100</v>
      </c>
      <c r="E6" s="227">
        <v>9</v>
      </c>
      <c r="F6" s="130">
        <v>661</v>
      </c>
      <c r="G6" s="132">
        <v>41</v>
      </c>
      <c r="H6" s="205"/>
      <c r="I6" s="226">
        <v>9</v>
      </c>
      <c r="J6" s="228" t="s">
        <v>953</v>
      </c>
      <c r="K6" s="228" t="s">
        <v>41</v>
      </c>
      <c r="L6" s="229">
        <v>93</v>
      </c>
      <c r="M6" s="227">
        <v>6</v>
      </c>
      <c r="N6" s="229">
        <v>663</v>
      </c>
      <c r="O6" s="230">
        <v>51</v>
      </c>
    </row>
    <row r="7" spans="1:25" ht="15.75" customHeight="1" x14ac:dyDescent="0.3">
      <c r="A7" s="226">
        <v>7</v>
      </c>
      <c r="B7" s="228" t="s">
        <v>954</v>
      </c>
      <c r="C7" s="228" t="s">
        <v>742</v>
      </c>
      <c r="D7" s="229">
        <v>95</v>
      </c>
      <c r="E7" s="227">
        <v>5</v>
      </c>
      <c r="F7" s="229">
        <v>675</v>
      </c>
      <c r="G7" s="230">
        <v>40</v>
      </c>
      <c r="H7" s="110"/>
      <c r="I7" s="226">
        <v>4</v>
      </c>
      <c r="J7" s="129" t="s">
        <v>955</v>
      </c>
      <c r="K7" s="129" t="s">
        <v>93</v>
      </c>
      <c r="L7" s="130">
        <v>94</v>
      </c>
      <c r="M7" s="227">
        <v>8</v>
      </c>
      <c r="N7" s="130">
        <v>662</v>
      </c>
      <c r="O7" s="132">
        <v>47</v>
      </c>
      <c r="P7" s="110"/>
      <c r="Q7" s="110"/>
      <c r="R7" s="110"/>
      <c r="S7" s="110"/>
      <c r="T7" s="110"/>
      <c r="U7" s="110"/>
      <c r="X7" s="110"/>
      <c r="Y7" s="110"/>
    </row>
    <row r="8" spans="1:25" ht="15.75" customHeight="1" x14ac:dyDescent="0.3">
      <c r="A8" s="226">
        <v>2</v>
      </c>
      <c r="B8" s="228" t="s">
        <v>956</v>
      </c>
      <c r="C8" s="231" t="s">
        <v>721</v>
      </c>
      <c r="D8" s="232">
        <v>95</v>
      </c>
      <c r="E8" s="227">
        <v>5</v>
      </c>
      <c r="F8" s="232">
        <v>670</v>
      </c>
      <c r="G8" s="233">
        <v>38</v>
      </c>
      <c r="H8" s="110"/>
      <c r="I8" s="226">
        <v>8</v>
      </c>
      <c r="J8" s="228" t="s">
        <v>957</v>
      </c>
      <c r="K8" s="228" t="s">
        <v>213</v>
      </c>
      <c r="L8" s="229">
        <v>92</v>
      </c>
      <c r="M8" s="227">
        <v>5</v>
      </c>
      <c r="N8" s="229">
        <v>659</v>
      </c>
      <c r="O8" s="230">
        <v>45</v>
      </c>
      <c r="P8" s="110"/>
      <c r="Q8" s="110"/>
      <c r="R8" s="110"/>
      <c r="S8" s="110"/>
      <c r="T8" s="110"/>
      <c r="U8" s="110"/>
      <c r="X8" s="110"/>
      <c r="Y8" s="110"/>
    </row>
    <row r="9" spans="1:25" ht="15.75" x14ac:dyDescent="0.3">
      <c r="A9" s="226">
        <v>1</v>
      </c>
      <c r="B9" s="231" t="s">
        <v>404</v>
      </c>
      <c r="C9" s="231" t="s">
        <v>151</v>
      </c>
      <c r="D9" s="232">
        <v>95</v>
      </c>
      <c r="E9" s="227">
        <v>5</v>
      </c>
      <c r="F9" s="229">
        <v>668</v>
      </c>
      <c r="G9" s="230">
        <v>36</v>
      </c>
      <c r="H9" s="205"/>
      <c r="I9" s="226">
        <v>1</v>
      </c>
      <c r="J9" s="231" t="s">
        <v>101</v>
      </c>
      <c r="K9" s="231" t="s">
        <v>102</v>
      </c>
      <c r="L9" s="232">
        <v>92</v>
      </c>
      <c r="M9" s="227">
        <v>5</v>
      </c>
      <c r="N9" s="229">
        <v>656</v>
      </c>
      <c r="O9" s="230">
        <v>39</v>
      </c>
    </row>
    <row r="10" spans="1:25" ht="15.75" x14ac:dyDescent="0.3">
      <c r="A10" s="226">
        <v>6</v>
      </c>
      <c r="B10" s="129" t="s">
        <v>958</v>
      </c>
      <c r="C10" s="129" t="s">
        <v>742</v>
      </c>
      <c r="D10" s="232">
        <v>91</v>
      </c>
      <c r="E10" s="227">
        <v>2</v>
      </c>
      <c r="F10" s="232">
        <v>662</v>
      </c>
      <c r="G10" s="233">
        <v>35</v>
      </c>
      <c r="H10" s="205"/>
      <c r="I10" s="226">
        <v>7</v>
      </c>
      <c r="J10" s="228" t="s">
        <v>959</v>
      </c>
      <c r="K10" s="228" t="s">
        <v>521</v>
      </c>
      <c r="L10" s="229">
        <v>96</v>
      </c>
      <c r="M10" s="227">
        <v>9</v>
      </c>
      <c r="N10" s="229">
        <v>649</v>
      </c>
      <c r="O10" s="230">
        <v>34</v>
      </c>
    </row>
    <row r="11" spans="1:25" ht="15.75" x14ac:dyDescent="0.3">
      <c r="A11" s="226">
        <v>8</v>
      </c>
      <c r="B11" s="228" t="s">
        <v>57</v>
      </c>
      <c r="C11" s="228" t="s">
        <v>45</v>
      </c>
      <c r="D11" s="229">
        <v>97</v>
      </c>
      <c r="E11" s="227">
        <v>7</v>
      </c>
      <c r="F11" s="229">
        <v>663</v>
      </c>
      <c r="G11" s="230">
        <v>31</v>
      </c>
      <c r="I11" s="226">
        <v>2</v>
      </c>
      <c r="J11" s="231" t="s">
        <v>960</v>
      </c>
      <c r="K11" s="231" t="s">
        <v>742</v>
      </c>
      <c r="L11" s="232">
        <v>84</v>
      </c>
      <c r="M11" s="227">
        <v>2</v>
      </c>
      <c r="N11" s="232">
        <v>637</v>
      </c>
      <c r="O11" s="230">
        <v>29</v>
      </c>
    </row>
    <row r="12" spans="1:25" ht="15.75" x14ac:dyDescent="0.3">
      <c r="A12" s="226">
        <v>5</v>
      </c>
      <c r="B12" s="129" t="s">
        <v>325</v>
      </c>
      <c r="C12" s="129" t="s">
        <v>75</v>
      </c>
      <c r="D12" s="232">
        <v>96</v>
      </c>
      <c r="E12" s="227">
        <v>6</v>
      </c>
      <c r="F12" s="232">
        <v>569</v>
      </c>
      <c r="G12" s="233">
        <v>31</v>
      </c>
      <c r="I12" s="226">
        <v>5</v>
      </c>
      <c r="J12" s="231" t="s">
        <v>961</v>
      </c>
      <c r="K12" s="231" t="s">
        <v>529</v>
      </c>
      <c r="L12" s="232">
        <v>87</v>
      </c>
      <c r="M12" s="227">
        <v>3</v>
      </c>
      <c r="N12" s="232">
        <v>632</v>
      </c>
      <c r="O12" s="230">
        <v>23</v>
      </c>
      <c r="V12" s="110"/>
      <c r="W12" s="110"/>
    </row>
    <row r="13" spans="1:25" ht="15.75" x14ac:dyDescent="0.3">
      <c r="A13" s="234">
        <v>4</v>
      </c>
      <c r="B13" s="136" t="s">
        <v>572</v>
      </c>
      <c r="C13" s="136" t="s">
        <v>555</v>
      </c>
      <c r="D13" s="137">
        <v>90</v>
      </c>
      <c r="E13" s="235">
        <v>1</v>
      </c>
      <c r="F13" s="137">
        <v>656</v>
      </c>
      <c r="G13" s="139">
        <v>23</v>
      </c>
      <c r="I13" s="234">
        <v>6</v>
      </c>
      <c r="J13" s="236" t="s">
        <v>962</v>
      </c>
      <c r="K13" s="236" t="s">
        <v>71</v>
      </c>
      <c r="L13" s="237">
        <v>82</v>
      </c>
      <c r="M13" s="235">
        <v>1</v>
      </c>
      <c r="N13" s="237">
        <v>614</v>
      </c>
      <c r="O13" s="238">
        <v>15</v>
      </c>
      <c r="V13" s="110"/>
      <c r="W13" s="110"/>
    </row>
    <row r="15" spans="1:25" ht="15.75" x14ac:dyDescent="0.3">
      <c r="A15" s="210"/>
      <c r="B15" s="211" t="s">
        <v>46</v>
      </c>
      <c r="C15" s="212" t="s">
        <v>963</v>
      </c>
      <c r="D15" s="213"/>
      <c r="E15" s="214" t="s">
        <v>964</v>
      </c>
      <c r="F15" s="211"/>
      <c r="G15" s="211"/>
      <c r="I15" s="210"/>
      <c r="J15" s="211" t="s">
        <v>49</v>
      </c>
      <c r="K15" s="212" t="s">
        <v>965</v>
      </c>
      <c r="L15" s="213"/>
      <c r="M15" s="214" t="s">
        <v>964</v>
      </c>
      <c r="N15" s="211"/>
      <c r="O15" s="211"/>
    </row>
    <row r="16" spans="1:25" ht="15.75" x14ac:dyDescent="0.3">
      <c r="A16" s="215">
        <v>1</v>
      </c>
      <c r="B16" s="216" t="s">
        <v>10</v>
      </c>
      <c r="C16" s="216" t="s">
        <v>11</v>
      </c>
      <c r="D16" s="217" t="s">
        <v>12</v>
      </c>
      <c r="E16" s="217" t="s">
        <v>13</v>
      </c>
      <c r="F16" s="217" t="s">
        <v>14</v>
      </c>
      <c r="G16" s="218" t="s">
        <v>15</v>
      </c>
      <c r="I16" s="215">
        <v>1</v>
      </c>
      <c r="J16" s="216" t="s">
        <v>10</v>
      </c>
      <c r="K16" s="216" t="s">
        <v>11</v>
      </c>
      <c r="L16" s="217" t="s">
        <v>12</v>
      </c>
      <c r="M16" s="217" t="s">
        <v>13</v>
      </c>
      <c r="N16" s="217" t="s">
        <v>14</v>
      </c>
      <c r="O16" s="218" t="s">
        <v>15</v>
      </c>
    </row>
    <row r="17" spans="1:15" ht="15.75" x14ac:dyDescent="0.3">
      <c r="A17" s="239">
        <v>8</v>
      </c>
      <c r="B17" s="220" t="s">
        <v>520</v>
      </c>
      <c r="C17" s="220" t="s">
        <v>521</v>
      </c>
      <c r="D17" s="221">
        <v>95</v>
      </c>
      <c r="E17" s="222">
        <v>7</v>
      </c>
      <c r="F17" s="221">
        <v>654</v>
      </c>
      <c r="G17" s="223">
        <v>49</v>
      </c>
      <c r="I17" s="239">
        <v>4</v>
      </c>
      <c r="J17" s="220" t="s">
        <v>966</v>
      </c>
      <c r="K17" s="220" t="s">
        <v>144</v>
      </c>
      <c r="L17" s="221">
        <v>93</v>
      </c>
      <c r="M17" s="222">
        <v>5</v>
      </c>
      <c r="N17" s="221">
        <v>664</v>
      </c>
      <c r="O17" s="223">
        <v>52</v>
      </c>
    </row>
    <row r="18" spans="1:15" ht="15.75" x14ac:dyDescent="0.3">
      <c r="A18" s="240">
        <v>2</v>
      </c>
      <c r="B18" s="228" t="s">
        <v>967</v>
      </c>
      <c r="C18" s="228" t="s">
        <v>550</v>
      </c>
      <c r="D18" s="229">
        <v>95</v>
      </c>
      <c r="E18" s="227">
        <v>7</v>
      </c>
      <c r="F18" s="229">
        <v>658</v>
      </c>
      <c r="G18" s="230">
        <v>47</v>
      </c>
      <c r="I18" s="226">
        <v>9</v>
      </c>
      <c r="J18" s="228" t="s">
        <v>676</v>
      </c>
      <c r="K18" s="228" t="s">
        <v>71</v>
      </c>
      <c r="L18" s="229">
        <v>96</v>
      </c>
      <c r="M18" s="227">
        <v>9</v>
      </c>
      <c r="N18" s="229">
        <v>660</v>
      </c>
      <c r="O18" s="230">
        <v>49</v>
      </c>
    </row>
    <row r="19" spans="1:15" ht="15.75" x14ac:dyDescent="0.3">
      <c r="A19" s="240">
        <v>4</v>
      </c>
      <c r="B19" s="228" t="s">
        <v>143</v>
      </c>
      <c r="C19" s="228" t="s">
        <v>144</v>
      </c>
      <c r="D19" s="229">
        <v>96</v>
      </c>
      <c r="E19" s="227">
        <v>8</v>
      </c>
      <c r="F19" s="229">
        <v>651</v>
      </c>
      <c r="G19" s="230">
        <v>44</v>
      </c>
      <c r="I19" s="240">
        <v>6</v>
      </c>
      <c r="J19" s="228" t="s">
        <v>968</v>
      </c>
      <c r="K19" s="228" t="s">
        <v>683</v>
      </c>
      <c r="L19" s="229">
        <v>96</v>
      </c>
      <c r="M19" s="227">
        <v>9</v>
      </c>
      <c r="N19" s="229">
        <v>654</v>
      </c>
      <c r="O19" s="230">
        <v>48</v>
      </c>
    </row>
    <row r="20" spans="1:15" ht="15.75" x14ac:dyDescent="0.3">
      <c r="A20" s="226">
        <v>1</v>
      </c>
      <c r="B20" s="231" t="s">
        <v>969</v>
      </c>
      <c r="C20" s="231" t="s">
        <v>71</v>
      </c>
      <c r="D20" s="232">
        <v>97</v>
      </c>
      <c r="E20" s="227">
        <v>9</v>
      </c>
      <c r="F20" s="229">
        <v>650</v>
      </c>
      <c r="G20" s="230">
        <v>41</v>
      </c>
      <c r="I20" s="226">
        <v>5</v>
      </c>
      <c r="J20" s="228" t="s">
        <v>970</v>
      </c>
      <c r="K20" s="228" t="s">
        <v>272</v>
      </c>
      <c r="L20" s="229">
        <v>96</v>
      </c>
      <c r="M20" s="227">
        <v>9</v>
      </c>
      <c r="N20" s="229">
        <v>654</v>
      </c>
      <c r="O20" s="230">
        <v>46</v>
      </c>
    </row>
    <row r="21" spans="1:15" ht="15.75" x14ac:dyDescent="0.3">
      <c r="A21" s="226">
        <v>5</v>
      </c>
      <c r="B21" s="228" t="s">
        <v>582</v>
      </c>
      <c r="C21" s="228" t="s">
        <v>272</v>
      </c>
      <c r="D21" s="229">
        <v>89</v>
      </c>
      <c r="E21" s="227">
        <v>1</v>
      </c>
      <c r="F21" s="229">
        <v>645</v>
      </c>
      <c r="G21" s="230">
        <v>39</v>
      </c>
      <c r="I21" s="240">
        <v>8</v>
      </c>
      <c r="J21" s="228" t="s">
        <v>971</v>
      </c>
      <c r="K21" s="228" t="s">
        <v>742</v>
      </c>
      <c r="L21" s="229">
        <v>93</v>
      </c>
      <c r="M21" s="227">
        <v>5</v>
      </c>
      <c r="N21" s="229">
        <v>641</v>
      </c>
      <c r="O21" s="230">
        <v>39</v>
      </c>
    </row>
    <row r="22" spans="1:15" ht="15.75" x14ac:dyDescent="0.3">
      <c r="A22" s="240">
        <v>6</v>
      </c>
      <c r="B22" s="228" t="s">
        <v>972</v>
      </c>
      <c r="C22" s="228" t="s">
        <v>272</v>
      </c>
      <c r="D22" s="229">
        <v>92</v>
      </c>
      <c r="E22" s="227">
        <v>4</v>
      </c>
      <c r="F22" s="229">
        <v>645</v>
      </c>
      <c r="G22" s="230">
        <v>36</v>
      </c>
      <c r="I22" s="226">
        <v>3</v>
      </c>
      <c r="J22" s="228" t="s">
        <v>973</v>
      </c>
      <c r="K22" s="228" t="s">
        <v>41</v>
      </c>
      <c r="L22" s="229">
        <v>95</v>
      </c>
      <c r="M22" s="227">
        <v>6</v>
      </c>
      <c r="N22" s="229">
        <v>637</v>
      </c>
      <c r="O22" s="230">
        <v>33</v>
      </c>
    </row>
    <row r="23" spans="1:15" ht="15.75" x14ac:dyDescent="0.3">
      <c r="A23" s="226">
        <v>3</v>
      </c>
      <c r="B23" s="228" t="s">
        <v>974</v>
      </c>
      <c r="C23" s="228" t="s">
        <v>555</v>
      </c>
      <c r="D23" s="229">
        <v>92</v>
      </c>
      <c r="E23" s="227">
        <v>4</v>
      </c>
      <c r="F23" s="229">
        <v>643</v>
      </c>
      <c r="G23" s="230">
        <v>34</v>
      </c>
      <c r="I23" s="226">
        <v>1</v>
      </c>
      <c r="J23" s="231" t="s">
        <v>975</v>
      </c>
      <c r="K23" s="231" t="s">
        <v>156</v>
      </c>
      <c r="L23" s="232">
        <v>92</v>
      </c>
      <c r="M23" s="227">
        <v>3</v>
      </c>
      <c r="N23" s="229">
        <v>635</v>
      </c>
      <c r="O23" s="230">
        <v>30</v>
      </c>
    </row>
    <row r="24" spans="1:15" ht="15.75" x14ac:dyDescent="0.3">
      <c r="A24" s="226">
        <v>7</v>
      </c>
      <c r="B24" s="228" t="s">
        <v>976</v>
      </c>
      <c r="C24" s="228" t="s">
        <v>555</v>
      </c>
      <c r="D24" s="229">
        <v>92</v>
      </c>
      <c r="E24" s="227">
        <v>4</v>
      </c>
      <c r="F24" s="229">
        <v>640</v>
      </c>
      <c r="G24" s="230">
        <v>28</v>
      </c>
      <c r="I24" s="226">
        <v>7</v>
      </c>
      <c r="J24" s="228" t="s">
        <v>155</v>
      </c>
      <c r="K24" s="228" t="s">
        <v>156</v>
      </c>
      <c r="L24" s="229">
        <v>92</v>
      </c>
      <c r="M24" s="227">
        <v>3</v>
      </c>
      <c r="N24" s="229">
        <v>631</v>
      </c>
      <c r="O24" s="230">
        <v>26</v>
      </c>
    </row>
    <row r="25" spans="1:15" ht="15.75" x14ac:dyDescent="0.3">
      <c r="A25" s="234">
        <v>9</v>
      </c>
      <c r="B25" s="241" t="s">
        <v>895</v>
      </c>
      <c r="C25" s="241" t="s">
        <v>529</v>
      </c>
      <c r="D25" s="242">
        <v>94</v>
      </c>
      <c r="E25" s="235">
        <v>5</v>
      </c>
      <c r="F25" s="242">
        <v>370</v>
      </c>
      <c r="G25" s="238">
        <v>21</v>
      </c>
      <c r="I25" s="243">
        <v>2</v>
      </c>
      <c r="J25" s="241" t="s">
        <v>977</v>
      </c>
      <c r="K25" s="241" t="s">
        <v>93</v>
      </c>
      <c r="L25" s="242">
        <v>89</v>
      </c>
      <c r="M25" s="235">
        <v>1</v>
      </c>
      <c r="N25" s="242">
        <v>611</v>
      </c>
      <c r="O25" s="238">
        <v>14</v>
      </c>
    </row>
    <row r="27" spans="1:15" ht="15.75" x14ac:dyDescent="0.3">
      <c r="A27" s="210"/>
      <c r="B27" s="211" t="s">
        <v>82</v>
      </c>
      <c r="C27" s="212" t="s">
        <v>978</v>
      </c>
      <c r="D27" s="213"/>
      <c r="E27" s="214" t="s">
        <v>843</v>
      </c>
      <c r="F27" s="211"/>
      <c r="G27" s="211"/>
      <c r="I27" s="210"/>
      <c r="J27" s="211" t="s">
        <v>85</v>
      </c>
      <c r="K27" s="212" t="s">
        <v>979</v>
      </c>
      <c r="L27" s="213"/>
      <c r="M27" s="214" t="s">
        <v>980</v>
      </c>
      <c r="N27" s="211"/>
      <c r="O27" s="211"/>
    </row>
    <row r="28" spans="1:15" ht="15.75" x14ac:dyDescent="0.3">
      <c r="A28" s="215">
        <v>1</v>
      </c>
      <c r="B28" s="216" t="s">
        <v>10</v>
      </c>
      <c r="C28" s="216" t="s">
        <v>11</v>
      </c>
      <c r="D28" s="217" t="s">
        <v>12</v>
      </c>
      <c r="E28" s="217" t="s">
        <v>13</v>
      </c>
      <c r="F28" s="217" t="s">
        <v>14</v>
      </c>
      <c r="G28" s="218" t="s">
        <v>15</v>
      </c>
      <c r="I28" s="215">
        <v>1</v>
      </c>
      <c r="J28" s="216" t="s">
        <v>10</v>
      </c>
      <c r="K28" s="216" t="s">
        <v>11</v>
      </c>
      <c r="L28" s="217" t="s">
        <v>12</v>
      </c>
      <c r="M28" s="217" t="s">
        <v>13</v>
      </c>
      <c r="N28" s="217" t="s">
        <v>14</v>
      </c>
      <c r="O28" s="218" t="s">
        <v>15</v>
      </c>
    </row>
    <row r="29" spans="1:15" ht="15.75" x14ac:dyDescent="0.3">
      <c r="A29" s="239">
        <v>6</v>
      </c>
      <c r="B29" s="220" t="s">
        <v>527</v>
      </c>
      <c r="C29" s="220" t="s">
        <v>742</v>
      </c>
      <c r="D29" s="221">
        <v>96</v>
      </c>
      <c r="E29" s="222">
        <v>9</v>
      </c>
      <c r="F29" s="221">
        <v>653</v>
      </c>
      <c r="G29" s="223">
        <v>55</v>
      </c>
      <c r="I29" s="239">
        <v>8</v>
      </c>
      <c r="J29" s="220" t="s">
        <v>183</v>
      </c>
      <c r="K29" s="220" t="s">
        <v>151</v>
      </c>
      <c r="L29" s="221">
        <v>89</v>
      </c>
      <c r="M29" s="222">
        <v>9</v>
      </c>
      <c r="N29" s="221">
        <v>638</v>
      </c>
      <c r="O29" s="223">
        <v>53</v>
      </c>
    </row>
    <row r="30" spans="1:15" ht="15.75" x14ac:dyDescent="0.3">
      <c r="A30" s="226">
        <v>9</v>
      </c>
      <c r="B30" s="228" t="s">
        <v>981</v>
      </c>
      <c r="C30" s="228" t="s">
        <v>104</v>
      </c>
      <c r="D30" s="229">
        <v>90</v>
      </c>
      <c r="E30" s="227">
        <v>5</v>
      </c>
      <c r="F30" s="229">
        <v>641</v>
      </c>
      <c r="G30" s="230">
        <v>48</v>
      </c>
      <c r="I30" s="226">
        <v>9</v>
      </c>
      <c r="J30" s="228" t="s">
        <v>982</v>
      </c>
      <c r="K30" s="228" t="s">
        <v>41</v>
      </c>
      <c r="L30" s="229">
        <v>89</v>
      </c>
      <c r="M30" s="227">
        <v>9</v>
      </c>
      <c r="N30" s="229">
        <v>627</v>
      </c>
      <c r="O30" s="230">
        <v>47</v>
      </c>
    </row>
    <row r="31" spans="1:15" ht="15.75" x14ac:dyDescent="0.3">
      <c r="A31" s="226">
        <v>3</v>
      </c>
      <c r="B31" s="228" t="s">
        <v>983</v>
      </c>
      <c r="C31" s="228" t="s">
        <v>41</v>
      </c>
      <c r="D31" s="229">
        <v>89</v>
      </c>
      <c r="E31" s="227">
        <v>4</v>
      </c>
      <c r="F31" s="229">
        <v>640</v>
      </c>
      <c r="G31" s="230">
        <v>48</v>
      </c>
      <c r="I31" s="226">
        <v>3</v>
      </c>
      <c r="J31" s="228" t="s">
        <v>984</v>
      </c>
      <c r="K31" s="228" t="s">
        <v>596</v>
      </c>
      <c r="L31" s="229" t="s">
        <v>135</v>
      </c>
      <c r="M31" s="227">
        <v>0</v>
      </c>
      <c r="N31" s="229">
        <v>546</v>
      </c>
      <c r="O31" s="230">
        <v>42</v>
      </c>
    </row>
    <row r="32" spans="1:15" ht="15.75" x14ac:dyDescent="0.3">
      <c r="A32" s="240">
        <v>2</v>
      </c>
      <c r="B32" s="228" t="s">
        <v>159</v>
      </c>
      <c r="C32" s="228" t="s">
        <v>104</v>
      </c>
      <c r="D32" s="229">
        <v>94</v>
      </c>
      <c r="E32" s="227">
        <v>8</v>
      </c>
      <c r="F32" s="229">
        <v>639</v>
      </c>
      <c r="G32" s="230">
        <v>45</v>
      </c>
      <c r="I32" s="240">
        <v>4</v>
      </c>
      <c r="J32" s="228" t="s">
        <v>985</v>
      </c>
      <c r="K32" s="228" t="s">
        <v>742</v>
      </c>
      <c r="L32" s="229">
        <v>87</v>
      </c>
      <c r="M32" s="227">
        <v>7</v>
      </c>
      <c r="N32" s="229">
        <v>624</v>
      </c>
      <c r="O32" s="230">
        <v>40</v>
      </c>
    </row>
    <row r="33" spans="1:15" ht="15.75" x14ac:dyDescent="0.3">
      <c r="A33" s="240">
        <v>4</v>
      </c>
      <c r="B33" s="228" t="s">
        <v>986</v>
      </c>
      <c r="C33" s="228" t="s">
        <v>987</v>
      </c>
      <c r="D33" s="229">
        <v>92</v>
      </c>
      <c r="E33" s="227">
        <v>6</v>
      </c>
      <c r="F33" s="229">
        <v>609</v>
      </c>
      <c r="G33" s="230">
        <v>33</v>
      </c>
      <c r="I33" s="226">
        <v>1</v>
      </c>
      <c r="J33" s="231" t="s">
        <v>988</v>
      </c>
      <c r="K33" s="231" t="s">
        <v>550</v>
      </c>
      <c r="L33" s="232">
        <v>87</v>
      </c>
      <c r="M33" s="227">
        <v>7</v>
      </c>
      <c r="N33" s="229">
        <v>619</v>
      </c>
      <c r="O33" s="230">
        <v>38</v>
      </c>
    </row>
    <row r="34" spans="1:15" ht="15.75" x14ac:dyDescent="0.3">
      <c r="A34" s="226">
        <v>1</v>
      </c>
      <c r="B34" s="231" t="s">
        <v>691</v>
      </c>
      <c r="C34" s="231" t="s">
        <v>71</v>
      </c>
      <c r="D34" s="232">
        <v>85</v>
      </c>
      <c r="E34" s="227">
        <v>3</v>
      </c>
      <c r="F34" s="229">
        <v>610</v>
      </c>
      <c r="G34" s="230">
        <v>29</v>
      </c>
      <c r="I34" s="226">
        <v>7</v>
      </c>
      <c r="J34" s="228" t="s">
        <v>989</v>
      </c>
      <c r="K34" s="228" t="s">
        <v>596</v>
      </c>
      <c r="L34" s="229">
        <v>86</v>
      </c>
      <c r="M34" s="227">
        <v>4</v>
      </c>
      <c r="N34" s="229">
        <v>618</v>
      </c>
      <c r="O34" s="230">
        <v>36</v>
      </c>
    </row>
    <row r="35" spans="1:15" ht="15.75" x14ac:dyDescent="0.3">
      <c r="A35" s="240">
        <v>8</v>
      </c>
      <c r="B35" s="228" t="s">
        <v>44</v>
      </c>
      <c r="C35" s="228" t="s">
        <v>45</v>
      </c>
      <c r="D35" s="229">
        <v>94</v>
      </c>
      <c r="E35" s="227">
        <v>8</v>
      </c>
      <c r="F35" s="229">
        <v>612</v>
      </c>
      <c r="G35" s="230">
        <v>27</v>
      </c>
      <c r="I35" s="226">
        <v>5</v>
      </c>
      <c r="J35" s="228" t="s">
        <v>990</v>
      </c>
      <c r="K35" s="228" t="s">
        <v>521</v>
      </c>
      <c r="L35" s="229">
        <v>87</v>
      </c>
      <c r="M35" s="227">
        <v>7</v>
      </c>
      <c r="N35" s="229">
        <v>609</v>
      </c>
      <c r="O35" s="230">
        <v>31</v>
      </c>
    </row>
    <row r="36" spans="1:15" ht="15.75" x14ac:dyDescent="0.3">
      <c r="A36" s="226">
        <v>5</v>
      </c>
      <c r="B36" s="228" t="s">
        <v>235</v>
      </c>
      <c r="C36" s="228" t="s">
        <v>151</v>
      </c>
      <c r="D36" s="229">
        <v>83</v>
      </c>
      <c r="E36" s="227">
        <v>2</v>
      </c>
      <c r="F36" s="229">
        <v>614</v>
      </c>
      <c r="G36" s="230">
        <v>25</v>
      </c>
      <c r="I36" s="240">
        <v>2</v>
      </c>
      <c r="J36" s="228" t="s">
        <v>991</v>
      </c>
      <c r="K36" s="228" t="s">
        <v>156</v>
      </c>
      <c r="L36" s="229">
        <v>84</v>
      </c>
      <c r="M36" s="227">
        <v>2</v>
      </c>
      <c r="N36" s="229">
        <v>599</v>
      </c>
      <c r="O36" s="230">
        <v>22</v>
      </c>
    </row>
    <row r="37" spans="1:15" ht="15.75" x14ac:dyDescent="0.3">
      <c r="A37" s="234">
        <v>7</v>
      </c>
      <c r="B37" s="241" t="s">
        <v>992</v>
      </c>
      <c r="C37" s="241" t="s">
        <v>529</v>
      </c>
      <c r="D37" s="242">
        <v>75</v>
      </c>
      <c r="E37" s="235">
        <v>1</v>
      </c>
      <c r="F37" s="242">
        <v>581</v>
      </c>
      <c r="G37" s="238">
        <v>19</v>
      </c>
      <c r="I37" s="243">
        <v>6</v>
      </c>
      <c r="J37" s="241" t="s">
        <v>993</v>
      </c>
      <c r="K37" s="241" t="s">
        <v>742</v>
      </c>
      <c r="L37" s="242">
        <v>86</v>
      </c>
      <c r="M37" s="235">
        <v>4</v>
      </c>
      <c r="N37" s="242">
        <v>590</v>
      </c>
      <c r="O37" s="238">
        <v>18</v>
      </c>
    </row>
    <row r="39" spans="1:15" ht="15.75" x14ac:dyDescent="0.3">
      <c r="A39" s="210"/>
      <c r="B39" s="211" t="s">
        <v>111</v>
      </c>
      <c r="C39" s="212" t="s">
        <v>842</v>
      </c>
      <c r="D39" s="213"/>
      <c r="E39" s="214" t="s">
        <v>994</v>
      </c>
      <c r="F39" s="211"/>
      <c r="G39" s="211"/>
      <c r="I39" s="210"/>
      <c r="J39" s="211" t="s">
        <v>114</v>
      </c>
      <c r="K39" s="212" t="s">
        <v>995</v>
      </c>
      <c r="L39" s="213"/>
      <c r="M39" s="214" t="s">
        <v>843</v>
      </c>
      <c r="N39" s="211"/>
      <c r="O39" s="211"/>
    </row>
    <row r="40" spans="1:15" ht="15.75" x14ac:dyDescent="0.3">
      <c r="A40" s="215">
        <v>1</v>
      </c>
      <c r="B40" s="216" t="s">
        <v>10</v>
      </c>
      <c r="C40" s="216" t="s">
        <v>11</v>
      </c>
      <c r="D40" s="217" t="s">
        <v>12</v>
      </c>
      <c r="E40" s="217" t="s">
        <v>13</v>
      </c>
      <c r="F40" s="217" t="s">
        <v>14</v>
      </c>
      <c r="G40" s="218" t="s">
        <v>15</v>
      </c>
      <c r="I40" s="215">
        <v>1</v>
      </c>
      <c r="J40" s="216" t="s">
        <v>10</v>
      </c>
      <c r="K40" s="216" t="s">
        <v>11</v>
      </c>
      <c r="L40" s="217" t="s">
        <v>12</v>
      </c>
      <c r="M40" s="217" t="s">
        <v>13</v>
      </c>
      <c r="N40" s="217" t="s">
        <v>14</v>
      </c>
      <c r="O40" s="218" t="s">
        <v>15</v>
      </c>
    </row>
    <row r="41" spans="1:15" ht="15.75" x14ac:dyDescent="0.3">
      <c r="A41" s="239">
        <v>2</v>
      </c>
      <c r="B41" s="220" t="s">
        <v>996</v>
      </c>
      <c r="C41" s="220" t="s">
        <v>73</v>
      </c>
      <c r="D41" s="221">
        <v>92</v>
      </c>
      <c r="E41" s="222">
        <v>9</v>
      </c>
      <c r="F41" s="221">
        <v>619</v>
      </c>
      <c r="G41" s="223">
        <v>47</v>
      </c>
      <c r="I41" s="219">
        <v>9</v>
      </c>
      <c r="J41" s="220" t="s">
        <v>997</v>
      </c>
      <c r="K41" s="220" t="s">
        <v>156</v>
      </c>
      <c r="L41" s="221">
        <v>91</v>
      </c>
      <c r="M41" s="222">
        <v>7</v>
      </c>
      <c r="N41" s="221">
        <v>651</v>
      </c>
      <c r="O41" s="223">
        <v>55</v>
      </c>
    </row>
    <row r="42" spans="1:15" ht="15.75" x14ac:dyDescent="0.3">
      <c r="A42" s="226">
        <v>1</v>
      </c>
      <c r="B42" s="231" t="s">
        <v>998</v>
      </c>
      <c r="C42" s="231" t="s">
        <v>104</v>
      </c>
      <c r="D42" s="232">
        <v>88</v>
      </c>
      <c r="E42" s="227">
        <v>6</v>
      </c>
      <c r="F42" s="229">
        <v>623</v>
      </c>
      <c r="G42" s="230">
        <v>45</v>
      </c>
      <c r="I42" s="226">
        <v>1</v>
      </c>
      <c r="J42" s="231" t="s">
        <v>568</v>
      </c>
      <c r="K42" s="231" t="s">
        <v>555</v>
      </c>
      <c r="L42" s="232">
        <v>96</v>
      </c>
      <c r="M42" s="227">
        <v>9</v>
      </c>
      <c r="N42" s="229">
        <v>644</v>
      </c>
      <c r="O42" s="230">
        <v>49</v>
      </c>
    </row>
    <row r="43" spans="1:15" ht="15.75" x14ac:dyDescent="0.3">
      <c r="A43" s="226">
        <v>7</v>
      </c>
      <c r="B43" s="228" t="s">
        <v>999</v>
      </c>
      <c r="C43" s="228" t="s">
        <v>104</v>
      </c>
      <c r="D43" s="229">
        <v>92</v>
      </c>
      <c r="E43" s="227">
        <v>9</v>
      </c>
      <c r="F43" s="229">
        <v>619</v>
      </c>
      <c r="G43" s="230">
        <v>43</v>
      </c>
      <c r="I43" s="226">
        <v>5</v>
      </c>
      <c r="J43" s="228" t="s">
        <v>1000</v>
      </c>
      <c r="K43" s="228" t="s">
        <v>156</v>
      </c>
      <c r="L43" s="229">
        <v>93</v>
      </c>
      <c r="M43" s="227">
        <v>8</v>
      </c>
      <c r="N43" s="229">
        <v>638</v>
      </c>
      <c r="O43" s="230">
        <v>48</v>
      </c>
    </row>
    <row r="44" spans="1:15" ht="15.75" x14ac:dyDescent="0.3">
      <c r="A44" s="226">
        <v>3</v>
      </c>
      <c r="B44" s="228" t="s">
        <v>1001</v>
      </c>
      <c r="C44" s="228" t="s">
        <v>104</v>
      </c>
      <c r="D44" s="229">
        <v>92</v>
      </c>
      <c r="E44" s="227">
        <v>9</v>
      </c>
      <c r="F44" s="229">
        <v>611</v>
      </c>
      <c r="G44" s="230">
        <v>40</v>
      </c>
      <c r="I44" s="226">
        <v>3</v>
      </c>
      <c r="J44" s="228" t="s">
        <v>1002</v>
      </c>
      <c r="K44" s="228" t="s">
        <v>742</v>
      </c>
      <c r="L44" s="229">
        <v>91</v>
      </c>
      <c r="M44" s="227">
        <v>7</v>
      </c>
      <c r="N44" s="229">
        <v>619</v>
      </c>
      <c r="O44" s="230">
        <v>37</v>
      </c>
    </row>
    <row r="45" spans="1:15" ht="15.75" x14ac:dyDescent="0.3">
      <c r="A45" s="240">
        <v>6</v>
      </c>
      <c r="B45" s="228" t="s">
        <v>1003</v>
      </c>
      <c r="C45" s="228" t="s">
        <v>69</v>
      </c>
      <c r="D45" s="229">
        <v>86</v>
      </c>
      <c r="E45" s="227">
        <v>3</v>
      </c>
      <c r="F45" s="229">
        <v>613</v>
      </c>
      <c r="G45" s="230">
        <v>39</v>
      </c>
      <c r="I45" s="240">
        <v>8</v>
      </c>
      <c r="J45" s="228" t="s">
        <v>680</v>
      </c>
      <c r="K45" s="228" t="s">
        <v>78</v>
      </c>
      <c r="L45" s="229">
        <v>90</v>
      </c>
      <c r="M45" s="227">
        <v>5</v>
      </c>
      <c r="N45" s="229">
        <v>624</v>
      </c>
      <c r="O45" s="230">
        <v>35</v>
      </c>
    </row>
    <row r="46" spans="1:15" ht="15.75" x14ac:dyDescent="0.3">
      <c r="A46" s="226">
        <v>9</v>
      </c>
      <c r="B46" s="228" t="s">
        <v>549</v>
      </c>
      <c r="C46" s="228" t="s">
        <v>550</v>
      </c>
      <c r="D46" s="229">
        <v>88</v>
      </c>
      <c r="E46" s="227">
        <v>6</v>
      </c>
      <c r="F46" s="229">
        <v>605</v>
      </c>
      <c r="G46" s="230">
        <v>35</v>
      </c>
      <c r="I46" s="240">
        <v>2</v>
      </c>
      <c r="J46" s="228" t="s">
        <v>1004</v>
      </c>
      <c r="K46" s="228" t="s">
        <v>1005</v>
      </c>
      <c r="L46" s="229">
        <v>89</v>
      </c>
      <c r="M46" s="227">
        <v>4</v>
      </c>
      <c r="N46" s="229">
        <v>612</v>
      </c>
      <c r="O46" s="230">
        <v>34</v>
      </c>
    </row>
    <row r="47" spans="1:15" ht="15.75" x14ac:dyDescent="0.3">
      <c r="A47" s="226">
        <v>5</v>
      </c>
      <c r="B47" s="228" t="s">
        <v>150</v>
      </c>
      <c r="C47" s="228" t="s">
        <v>151</v>
      </c>
      <c r="D47" s="229">
        <v>86</v>
      </c>
      <c r="E47" s="227">
        <v>3</v>
      </c>
      <c r="F47" s="229">
        <v>607</v>
      </c>
      <c r="G47" s="230">
        <v>34</v>
      </c>
      <c r="I47" s="226">
        <v>7</v>
      </c>
      <c r="J47" s="228" t="s">
        <v>573</v>
      </c>
      <c r="K47" s="228" t="s">
        <v>521</v>
      </c>
      <c r="L47" s="229">
        <v>86</v>
      </c>
      <c r="M47" s="227">
        <v>3</v>
      </c>
      <c r="N47" s="229">
        <v>613</v>
      </c>
      <c r="O47" s="230">
        <v>32</v>
      </c>
    </row>
    <row r="48" spans="1:15" ht="15.75" x14ac:dyDescent="0.3">
      <c r="A48" s="240">
        <v>8</v>
      </c>
      <c r="B48" s="228" t="s">
        <v>1006</v>
      </c>
      <c r="C48" s="228" t="s">
        <v>529</v>
      </c>
      <c r="D48" s="229">
        <v>87</v>
      </c>
      <c r="E48" s="227">
        <v>4</v>
      </c>
      <c r="F48" s="229">
        <v>603</v>
      </c>
      <c r="G48" s="230">
        <v>29</v>
      </c>
      <c r="I48" s="240">
        <v>4</v>
      </c>
      <c r="J48" s="228" t="s">
        <v>1007</v>
      </c>
      <c r="K48" s="228" t="s">
        <v>73</v>
      </c>
      <c r="L48" s="229">
        <v>84</v>
      </c>
      <c r="M48" s="227">
        <v>2</v>
      </c>
      <c r="N48" s="229">
        <v>591</v>
      </c>
      <c r="O48" s="230">
        <v>21</v>
      </c>
    </row>
    <row r="49" spans="1:15" ht="15.75" x14ac:dyDescent="0.3">
      <c r="A49" s="243">
        <v>4</v>
      </c>
      <c r="B49" s="241" t="s">
        <v>258</v>
      </c>
      <c r="C49" s="241" t="s">
        <v>213</v>
      </c>
      <c r="D49" s="242">
        <v>82</v>
      </c>
      <c r="E49" s="235">
        <v>1</v>
      </c>
      <c r="F49" s="242">
        <v>596</v>
      </c>
      <c r="G49" s="238">
        <v>21</v>
      </c>
      <c r="I49" s="243">
        <v>6</v>
      </c>
      <c r="J49" s="241" t="s">
        <v>528</v>
      </c>
      <c r="K49" s="241" t="s">
        <v>529</v>
      </c>
      <c r="L49" s="242">
        <v>78</v>
      </c>
      <c r="M49" s="235">
        <v>1</v>
      </c>
      <c r="N49" s="242">
        <v>341</v>
      </c>
      <c r="O49" s="238">
        <v>17</v>
      </c>
    </row>
    <row r="51" spans="1:15" ht="15.75" x14ac:dyDescent="0.3">
      <c r="A51" s="210"/>
      <c r="B51" s="211" t="s">
        <v>138</v>
      </c>
      <c r="C51" s="212" t="s">
        <v>1008</v>
      </c>
      <c r="D51" s="213"/>
      <c r="E51" s="214" t="s">
        <v>1009</v>
      </c>
      <c r="F51" s="211"/>
      <c r="G51" s="211"/>
      <c r="I51" s="210"/>
      <c r="J51" s="211" t="s">
        <v>140</v>
      </c>
      <c r="K51" s="212" t="s">
        <v>1010</v>
      </c>
      <c r="L51" s="213"/>
      <c r="M51" s="214" t="s">
        <v>1011</v>
      </c>
      <c r="N51" s="211"/>
      <c r="O51" s="211"/>
    </row>
    <row r="52" spans="1:15" ht="15.75" x14ac:dyDescent="0.3">
      <c r="A52" s="215">
        <v>1</v>
      </c>
      <c r="B52" s="216" t="s">
        <v>10</v>
      </c>
      <c r="C52" s="216" t="s">
        <v>11</v>
      </c>
      <c r="D52" s="217" t="s">
        <v>12</v>
      </c>
      <c r="E52" s="217" t="s">
        <v>13</v>
      </c>
      <c r="F52" s="217" t="s">
        <v>14</v>
      </c>
      <c r="G52" s="218" t="s">
        <v>15</v>
      </c>
      <c r="I52" s="215">
        <v>1</v>
      </c>
      <c r="J52" s="216" t="s">
        <v>10</v>
      </c>
      <c r="K52" s="216" t="s">
        <v>11</v>
      </c>
      <c r="L52" s="217" t="s">
        <v>12</v>
      </c>
      <c r="M52" s="217" t="s">
        <v>13</v>
      </c>
      <c r="N52" s="217" t="s">
        <v>14</v>
      </c>
      <c r="O52" s="218" t="s">
        <v>15</v>
      </c>
    </row>
    <row r="53" spans="1:15" ht="15.75" x14ac:dyDescent="0.3">
      <c r="A53" s="239">
        <v>6</v>
      </c>
      <c r="B53" s="220" t="s">
        <v>441</v>
      </c>
      <c r="C53" s="220" t="s">
        <v>144</v>
      </c>
      <c r="D53" s="221">
        <v>93</v>
      </c>
      <c r="E53" s="222">
        <v>8</v>
      </c>
      <c r="F53" s="221">
        <v>649</v>
      </c>
      <c r="G53" s="223">
        <v>59</v>
      </c>
      <c r="I53" s="219">
        <v>1</v>
      </c>
      <c r="J53" s="244" t="s">
        <v>559</v>
      </c>
      <c r="K53" s="244" t="s">
        <v>529</v>
      </c>
      <c r="L53" s="222">
        <v>91</v>
      </c>
      <c r="M53" s="222">
        <v>8</v>
      </c>
      <c r="N53" s="221">
        <v>637</v>
      </c>
      <c r="O53" s="223">
        <v>53</v>
      </c>
    </row>
    <row r="54" spans="1:15" ht="15.75" x14ac:dyDescent="0.3">
      <c r="A54" s="226">
        <v>5</v>
      </c>
      <c r="B54" s="228" t="s">
        <v>618</v>
      </c>
      <c r="C54" s="228" t="s">
        <v>102</v>
      </c>
      <c r="D54" s="229">
        <v>96</v>
      </c>
      <c r="E54" s="227">
        <v>9</v>
      </c>
      <c r="F54" s="229">
        <v>635</v>
      </c>
      <c r="G54" s="230">
        <v>51</v>
      </c>
      <c r="I54" s="240">
        <v>8</v>
      </c>
      <c r="J54" s="228" t="s">
        <v>659</v>
      </c>
      <c r="K54" s="228" t="s">
        <v>272</v>
      </c>
      <c r="L54" s="229">
        <v>87</v>
      </c>
      <c r="M54" s="227">
        <v>7</v>
      </c>
      <c r="N54" s="229">
        <v>618</v>
      </c>
      <c r="O54" s="230">
        <v>46</v>
      </c>
    </row>
    <row r="55" spans="1:15" ht="15.75" x14ac:dyDescent="0.3">
      <c r="A55" s="226">
        <v>1</v>
      </c>
      <c r="B55" s="231" t="s">
        <v>586</v>
      </c>
      <c r="C55" s="231" t="s">
        <v>529</v>
      </c>
      <c r="D55" s="232">
        <v>87</v>
      </c>
      <c r="E55" s="227">
        <v>6</v>
      </c>
      <c r="F55" s="229">
        <v>622</v>
      </c>
      <c r="G55" s="230">
        <v>45</v>
      </c>
      <c r="I55" s="240">
        <v>4</v>
      </c>
      <c r="J55" s="228" t="s">
        <v>509</v>
      </c>
      <c r="K55" s="228" t="s">
        <v>41</v>
      </c>
      <c r="L55" s="229">
        <v>83</v>
      </c>
      <c r="M55" s="227">
        <v>2</v>
      </c>
      <c r="N55" s="229">
        <v>625</v>
      </c>
      <c r="O55" s="230">
        <v>44</v>
      </c>
    </row>
    <row r="56" spans="1:15" ht="15.75" x14ac:dyDescent="0.3">
      <c r="A56" s="240">
        <v>2</v>
      </c>
      <c r="B56" s="228" t="s">
        <v>1012</v>
      </c>
      <c r="C56" s="228" t="s">
        <v>71</v>
      </c>
      <c r="D56" s="229">
        <v>85</v>
      </c>
      <c r="E56" s="227">
        <v>4</v>
      </c>
      <c r="F56" s="229">
        <v>623</v>
      </c>
      <c r="G56" s="230">
        <v>41</v>
      </c>
      <c r="I56" s="226">
        <v>9</v>
      </c>
      <c r="J56" s="228" t="s">
        <v>1013</v>
      </c>
      <c r="K56" s="228" t="s">
        <v>529</v>
      </c>
      <c r="L56" s="229">
        <v>93</v>
      </c>
      <c r="M56" s="227">
        <v>9</v>
      </c>
      <c r="N56" s="229">
        <v>621</v>
      </c>
      <c r="O56" s="230">
        <v>41</v>
      </c>
    </row>
    <row r="57" spans="1:15" ht="15.75" x14ac:dyDescent="0.3">
      <c r="A57" s="226">
        <v>3</v>
      </c>
      <c r="B57" s="228" t="s">
        <v>1014</v>
      </c>
      <c r="C57" s="228" t="s">
        <v>177</v>
      </c>
      <c r="D57" s="229">
        <v>89</v>
      </c>
      <c r="E57" s="227">
        <v>7</v>
      </c>
      <c r="F57" s="229">
        <v>613</v>
      </c>
      <c r="G57" s="230">
        <v>38</v>
      </c>
      <c r="I57" s="226">
        <v>3</v>
      </c>
      <c r="J57" s="228" t="s">
        <v>1015</v>
      </c>
      <c r="K57" s="228" t="s">
        <v>213</v>
      </c>
      <c r="L57" s="229">
        <v>86</v>
      </c>
      <c r="M57" s="227">
        <v>4</v>
      </c>
      <c r="N57" s="229">
        <v>606</v>
      </c>
      <c r="O57" s="230">
        <v>37</v>
      </c>
    </row>
    <row r="58" spans="1:15" ht="15.75" x14ac:dyDescent="0.3">
      <c r="A58" s="226">
        <v>9</v>
      </c>
      <c r="B58" s="228" t="s">
        <v>1016</v>
      </c>
      <c r="C58" s="228" t="s">
        <v>56</v>
      </c>
      <c r="D58" s="229">
        <v>84</v>
      </c>
      <c r="E58" s="227">
        <v>3</v>
      </c>
      <c r="F58" s="229">
        <v>605</v>
      </c>
      <c r="G58" s="230">
        <v>31</v>
      </c>
      <c r="I58" s="226">
        <v>5</v>
      </c>
      <c r="J58" s="228" t="s">
        <v>1017</v>
      </c>
      <c r="K58" s="228" t="s">
        <v>73</v>
      </c>
      <c r="L58" s="229">
        <v>87</v>
      </c>
      <c r="M58" s="227">
        <v>7</v>
      </c>
      <c r="N58" s="229">
        <v>596</v>
      </c>
      <c r="O58" s="230">
        <v>37</v>
      </c>
    </row>
    <row r="59" spans="1:15" ht="15.75" x14ac:dyDescent="0.3">
      <c r="A59" s="240">
        <v>8</v>
      </c>
      <c r="B59" s="228" t="s">
        <v>576</v>
      </c>
      <c r="C59" s="228" t="s">
        <v>521</v>
      </c>
      <c r="D59" s="229">
        <v>83</v>
      </c>
      <c r="E59" s="227">
        <v>2</v>
      </c>
      <c r="F59" s="229">
        <v>589</v>
      </c>
      <c r="G59" s="230">
        <v>26</v>
      </c>
      <c r="I59" s="226">
        <v>7</v>
      </c>
      <c r="J59" s="228" t="s">
        <v>1018</v>
      </c>
      <c r="K59" s="228" t="s">
        <v>73</v>
      </c>
      <c r="L59" s="229">
        <v>86</v>
      </c>
      <c r="M59" s="227">
        <v>4</v>
      </c>
      <c r="N59" s="229">
        <v>601</v>
      </c>
      <c r="O59" s="230">
        <v>33</v>
      </c>
    </row>
    <row r="60" spans="1:15" ht="15.75" x14ac:dyDescent="0.3">
      <c r="A60" s="240">
        <v>4</v>
      </c>
      <c r="B60" s="228" t="s">
        <v>1019</v>
      </c>
      <c r="C60" s="228" t="s">
        <v>534</v>
      </c>
      <c r="D60" s="229" t="s">
        <v>135</v>
      </c>
      <c r="E60" s="227">
        <v>0</v>
      </c>
      <c r="F60" s="229">
        <v>506</v>
      </c>
      <c r="G60" s="230">
        <v>20</v>
      </c>
      <c r="I60" s="240">
        <v>2</v>
      </c>
      <c r="J60" s="228" t="s">
        <v>1020</v>
      </c>
      <c r="K60" s="228" t="s">
        <v>742</v>
      </c>
      <c r="L60" s="229">
        <v>87</v>
      </c>
      <c r="M60" s="227">
        <v>7</v>
      </c>
      <c r="N60" s="229">
        <v>566</v>
      </c>
      <c r="O60" s="230">
        <v>26</v>
      </c>
    </row>
    <row r="61" spans="1:15" ht="15.75" x14ac:dyDescent="0.3">
      <c r="A61" s="234">
        <v>7</v>
      </c>
      <c r="B61" s="241" t="s">
        <v>1021</v>
      </c>
      <c r="C61" s="241" t="s">
        <v>742</v>
      </c>
      <c r="D61" s="242">
        <v>86</v>
      </c>
      <c r="E61" s="235">
        <v>5</v>
      </c>
      <c r="F61" s="242">
        <v>566</v>
      </c>
      <c r="G61" s="238">
        <v>16</v>
      </c>
      <c r="I61" s="243">
        <v>6</v>
      </c>
      <c r="J61" s="241" t="s">
        <v>658</v>
      </c>
      <c r="K61" s="241" t="s">
        <v>156</v>
      </c>
      <c r="L61" s="242">
        <v>78</v>
      </c>
      <c r="M61" s="235">
        <v>1</v>
      </c>
      <c r="N61" s="242">
        <v>547</v>
      </c>
      <c r="O61" s="238">
        <v>13</v>
      </c>
    </row>
    <row r="63" spans="1:15" ht="15.75" x14ac:dyDescent="0.3">
      <c r="B63" s="110" t="s">
        <v>1022</v>
      </c>
      <c r="C63" s="110"/>
      <c r="D63" s="110"/>
      <c r="E63" s="110"/>
      <c r="F63" s="140" t="s">
        <v>166</v>
      </c>
      <c r="G63" s="110"/>
    </row>
    <row r="64" spans="1:15" ht="15.75" x14ac:dyDescent="0.3">
      <c r="B64" s="110" t="s">
        <v>167</v>
      </c>
      <c r="C64" s="110"/>
      <c r="D64" s="110"/>
      <c r="E64" s="110"/>
      <c r="F64" s="110"/>
      <c r="G64" s="110"/>
    </row>
  </sheetData>
  <mergeCells count="1">
    <mergeCell ref="J2:O2"/>
  </mergeCells>
  <hyperlinks>
    <hyperlink ref="B2" location="'Index'!A3" display="á" xr:uid="{B153E36A-42F2-419F-AE6A-D5D936C7107E}"/>
  </hyperlinks>
  <printOptions horizontalCentered="1"/>
  <pageMargins left="0.31527777777777799" right="0.31527777777777799" top="1.10208333333333" bottom="0.59027777777777801" header="0.39374999999999999" footer="0.39374999999999999"/>
  <pageSetup paperSize="9" scale="69" orientation="portrait" horizontalDpi="300" verticalDpi="300" r:id="rId1"/>
  <headerFooter>
    <oddHeader>&amp;C&amp;"Aptos Narrow,Bold"&amp;18Cumbria &amp;&amp; Northumbria TSA Leagues
Winter 2025-26&amp;L&amp;G&amp;R&amp;G</oddHeader>
    <oddFooter>&amp;Cwww.cntsa2.org.uk</oddFooter>
  </headerFooter>
  <legacyDrawingHF r:id="rId2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FD311-8FF1-4DF5-B661-3AB5824C7CC2}">
  <sheetPr codeName="Sheet73">
    <tabColor rgb="FF0070C0"/>
    <pageSetUpPr fitToPage="1"/>
  </sheetPr>
  <dimension ref="A1:Y71"/>
  <sheetViews>
    <sheetView showGridLines="0" zoomScaleNormal="100" workbookViewId="0">
      <selection activeCell="A2" sqref="A2"/>
    </sheetView>
  </sheetViews>
  <sheetFormatPr defaultColWidth="12.85546875" defaultRowHeight="15.75" x14ac:dyDescent="0.3"/>
  <cols>
    <col min="1" max="1" width="2.7109375" style="78" customWidth="1"/>
    <col min="2" max="3" width="20.7109375" style="78" customWidth="1"/>
    <col min="4" max="7" width="5" style="78" customWidth="1"/>
    <col min="8" max="8" width="1.7109375" style="78" customWidth="1"/>
    <col min="9" max="9" width="2.7109375" style="78" customWidth="1"/>
    <col min="10" max="11" width="20.7109375" style="78" customWidth="1"/>
    <col min="12" max="15" width="5" style="78" customWidth="1"/>
    <col min="16" max="16" width="5.140625" style="78" customWidth="1"/>
    <col min="17" max="25" width="12.85546875" style="78"/>
  </cols>
  <sheetData>
    <row r="1" spans="1:25" ht="18" x14ac:dyDescent="0.35">
      <c r="A1" s="245"/>
      <c r="B1" s="246" t="s">
        <v>944</v>
      </c>
      <c r="C1" s="247"/>
      <c r="D1" s="3"/>
      <c r="E1" s="3"/>
      <c r="F1" s="3"/>
      <c r="G1" s="3"/>
      <c r="H1" s="3"/>
      <c r="I1" s="4" t="s">
        <v>1023</v>
      </c>
      <c r="J1" s="3"/>
      <c r="K1" s="3"/>
      <c r="L1" s="4">
        <v>12611584</v>
      </c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248"/>
    </row>
    <row r="2" spans="1:25" ht="20.100000000000001" customHeight="1" x14ac:dyDescent="0.35">
      <c r="A2" s="249"/>
      <c r="B2" s="5" t="s">
        <v>2</v>
      </c>
      <c r="C2" s="41"/>
      <c r="D2" s="41"/>
      <c r="E2" s="41"/>
      <c r="F2" s="41"/>
      <c r="G2" s="41"/>
      <c r="H2" s="41"/>
      <c r="I2" s="41"/>
      <c r="J2" s="42" t="s">
        <v>3</v>
      </c>
      <c r="K2" s="42"/>
      <c r="L2" s="42"/>
      <c r="M2" s="42"/>
      <c r="N2" s="42"/>
      <c r="O2" s="42"/>
      <c r="P2" s="41"/>
      <c r="Q2" s="41"/>
      <c r="R2" s="41"/>
      <c r="S2" s="41"/>
      <c r="T2" s="41"/>
    </row>
    <row r="3" spans="1:25" x14ac:dyDescent="0.3">
      <c r="A3" s="250"/>
      <c r="B3" s="251" t="s">
        <v>168</v>
      </c>
      <c r="C3" s="252" t="s">
        <v>1024</v>
      </c>
      <c r="D3" s="253"/>
      <c r="E3" s="253" t="s">
        <v>1025</v>
      </c>
      <c r="F3" s="254"/>
      <c r="G3" s="254"/>
      <c r="H3" s="43"/>
      <c r="I3" s="250"/>
      <c r="J3" s="251" t="s">
        <v>171</v>
      </c>
      <c r="K3" s="252" t="s">
        <v>1026</v>
      </c>
      <c r="L3" s="253"/>
      <c r="M3" s="253" t="s">
        <v>1027</v>
      </c>
      <c r="N3" s="254"/>
      <c r="O3" s="254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x14ac:dyDescent="0.3">
      <c r="A4" s="11">
        <v>1</v>
      </c>
      <c r="B4" s="255" t="s">
        <v>10</v>
      </c>
      <c r="C4" s="255" t="s">
        <v>11</v>
      </c>
      <c r="D4" s="256" t="s">
        <v>12</v>
      </c>
      <c r="E4" s="256" t="s">
        <v>13</v>
      </c>
      <c r="F4" s="256" t="s">
        <v>14</v>
      </c>
      <c r="G4" s="257" t="s">
        <v>15</v>
      </c>
      <c r="H4" s="43"/>
      <c r="I4" s="11">
        <v>1</v>
      </c>
      <c r="J4" s="255" t="s">
        <v>10</v>
      </c>
      <c r="K4" s="255" t="s">
        <v>11</v>
      </c>
      <c r="L4" s="256" t="s">
        <v>12</v>
      </c>
      <c r="M4" s="256" t="s">
        <v>13</v>
      </c>
      <c r="N4" s="256" t="s">
        <v>14</v>
      </c>
      <c r="O4" s="257" t="s">
        <v>15</v>
      </c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x14ac:dyDescent="0.3">
      <c r="A5" s="44">
        <v>4</v>
      </c>
      <c r="B5" s="45" t="s">
        <v>61</v>
      </c>
      <c r="C5" s="45" t="s">
        <v>529</v>
      </c>
      <c r="D5" s="17">
        <v>84</v>
      </c>
      <c r="E5" s="258">
        <v>6</v>
      </c>
      <c r="F5" s="17">
        <v>616</v>
      </c>
      <c r="G5" s="46">
        <v>51</v>
      </c>
      <c r="H5" s="43"/>
      <c r="I5" s="259">
        <v>3</v>
      </c>
      <c r="J5" s="45" t="s">
        <v>1028</v>
      </c>
      <c r="K5" s="45" t="s">
        <v>529</v>
      </c>
      <c r="L5" s="17">
        <v>92</v>
      </c>
      <c r="M5" s="258">
        <v>9</v>
      </c>
      <c r="N5" s="17">
        <v>611</v>
      </c>
      <c r="O5" s="46">
        <v>51</v>
      </c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x14ac:dyDescent="0.3">
      <c r="A6" s="47">
        <v>2</v>
      </c>
      <c r="B6" s="48" t="s">
        <v>565</v>
      </c>
      <c r="C6" s="48" t="s">
        <v>73</v>
      </c>
      <c r="D6" s="22">
        <v>80</v>
      </c>
      <c r="E6" s="260">
        <v>4</v>
      </c>
      <c r="F6" s="22">
        <v>606</v>
      </c>
      <c r="G6" s="49">
        <v>46</v>
      </c>
      <c r="H6" s="43"/>
      <c r="I6" s="261">
        <v>5</v>
      </c>
      <c r="J6" s="48" t="s">
        <v>233</v>
      </c>
      <c r="K6" s="48" t="s">
        <v>93</v>
      </c>
      <c r="L6" s="22">
        <v>89</v>
      </c>
      <c r="M6" s="260">
        <v>6</v>
      </c>
      <c r="N6" s="22">
        <v>615</v>
      </c>
      <c r="O6" s="49">
        <v>47</v>
      </c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261">
        <v>1</v>
      </c>
      <c r="B7" s="262" t="s">
        <v>1029</v>
      </c>
      <c r="C7" s="262" t="s">
        <v>156</v>
      </c>
      <c r="D7" s="22">
        <v>82</v>
      </c>
      <c r="E7" s="260">
        <v>5</v>
      </c>
      <c r="F7" s="24">
        <v>605</v>
      </c>
      <c r="G7" s="25">
        <v>46</v>
      </c>
      <c r="H7" s="43"/>
      <c r="I7" s="47">
        <v>8</v>
      </c>
      <c r="J7" s="48" t="s">
        <v>1030</v>
      </c>
      <c r="K7" s="48" t="s">
        <v>529</v>
      </c>
      <c r="L7" s="22">
        <v>92</v>
      </c>
      <c r="M7" s="260">
        <v>9</v>
      </c>
      <c r="N7" s="22">
        <v>607</v>
      </c>
      <c r="O7" s="49">
        <v>47</v>
      </c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47">
        <v>8</v>
      </c>
      <c r="B8" s="48" t="s">
        <v>1031</v>
      </c>
      <c r="C8" s="48" t="s">
        <v>156</v>
      </c>
      <c r="D8" s="22">
        <v>90</v>
      </c>
      <c r="E8" s="260">
        <v>9</v>
      </c>
      <c r="F8" s="22">
        <v>596</v>
      </c>
      <c r="G8" s="49">
        <v>42</v>
      </c>
      <c r="H8" s="43"/>
      <c r="I8" s="261">
        <v>9</v>
      </c>
      <c r="J8" s="48" t="s">
        <v>1032</v>
      </c>
      <c r="K8" s="48" t="s">
        <v>104</v>
      </c>
      <c r="L8" s="22">
        <v>91</v>
      </c>
      <c r="M8" s="260">
        <v>7</v>
      </c>
      <c r="N8" s="22">
        <v>603</v>
      </c>
      <c r="O8" s="49">
        <v>45</v>
      </c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x14ac:dyDescent="0.3">
      <c r="A9" s="261">
        <v>7</v>
      </c>
      <c r="B9" s="48" t="s">
        <v>1033</v>
      </c>
      <c r="C9" s="48" t="s">
        <v>529</v>
      </c>
      <c r="D9" s="22">
        <v>80</v>
      </c>
      <c r="E9" s="260">
        <v>4</v>
      </c>
      <c r="F9" s="22">
        <v>588</v>
      </c>
      <c r="G9" s="49">
        <v>38</v>
      </c>
      <c r="H9" s="43"/>
      <c r="I9" s="47">
        <v>6</v>
      </c>
      <c r="J9" s="48" t="s">
        <v>1034</v>
      </c>
      <c r="K9" s="48" t="s">
        <v>987</v>
      </c>
      <c r="L9" s="22">
        <v>82</v>
      </c>
      <c r="M9" s="260">
        <v>4</v>
      </c>
      <c r="N9" s="22">
        <v>603</v>
      </c>
      <c r="O9" s="49">
        <v>44</v>
      </c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x14ac:dyDescent="0.3">
      <c r="A10" s="261">
        <v>9</v>
      </c>
      <c r="B10" s="48" t="s">
        <v>1035</v>
      </c>
      <c r="C10" s="48" t="s">
        <v>104</v>
      </c>
      <c r="D10" s="22">
        <v>80</v>
      </c>
      <c r="E10" s="260">
        <v>4</v>
      </c>
      <c r="F10" s="22">
        <v>585</v>
      </c>
      <c r="G10" s="49">
        <v>38</v>
      </c>
      <c r="H10" s="43"/>
      <c r="I10" s="261">
        <v>1</v>
      </c>
      <c r="J10" s="262" t="s">
        <v>1036</v>
      </c>
      <c r="K10" s="262" t="s">
        <v>102</v>
      </c>
      <c r="L10" s="22">
        <v>82</v>
      </c>
      <c r="M10" s="260">
        <v>4</v>
      </c>
      <c r="N10" s="24">
        <v>562</v>
      </c>
      <c r="O10" s="25">
        <v>29</v>
      </c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x14ac:dyDescent="0.3">
      <c r="A11" s="261">
        <v>5</v>
      </c>
      <c r="B11" s="48" t="s">
        <v>609</v>
      </c>
      <c r="C11" s="48" t="s">
        <v>102</v>
      </c>
      <c r="D11" s="22">
        <v>85</v>
      </c>
      <c r="E11" s="260">
        <v>7</v>
      </c>
      <c r="F11" s="22">
        <v>588</v>
      </c>
      <c r="G11" s="49">
        <v>35</v>
      </c>
      <c r="H11" s="43"/>
      <c r="I11" s="261">
        <v>7</v>
      </c>
      <c r="J11" s="48" t="s">
        <v>1037</v>
      </c>
      <c r="K11" s="48" t="s">
        <v>351</v>
      </c>
      <c r="L11" s="22">
        <v>85</v>
      </c>
      <c r="M11" s="260">
        <v>5</v>
      </c>
      <c r="N11" s="22">
        <v>559</v>
      </c>
      <c r="O11" s="49">
        <v>29</v>
      </c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x14ac:dyDescent="0.3">
      <c r="A12" s="47">
        <v>6</v>
      </c>
      <c r="B12" s="48" t="s">
        <v>1038</v>
      </c>
      <c r="C12" s="48" t="s">
        <v>742</v>
      </c>
      <c r="D12" s="22">
        <v>87</v>
      </c>
      <c r="E12" s="260">
        <v>8</v>
      </c>
      <c r="F12" s="22">
        <v>561</v>
      </c>
      <c r="G12" s="49">
        <v>26</v>
      </c>
      <c r="H12" s="43"/>
      <c r="I12" s="47">
        <v>4</v>
      </c>
      <c r="J12" s="48" t="s">
        <v>1039</v>
      </c>
      <c r="K12" s="48" t="s">
        <v>534</v>
      </c>
      <c r="L12" s="22">
        <v>49</v>
      </c>
      <c r="M12" s="260">
        <v>2</v>
      </c>
      <c r="N12" s="22">
        <v>503</v>
      </c>
      <c r="O12" s="49">
        <v>22</v>
      </c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x14ac:dyDescent="0.3">
      <c r="A13" s="263">
        <v>3</v>
      </c>
      <c r="B13" s="51" t="s">
        <v>1040</v>
      </c>
      <c r="C13" s="51" t="s">
        <v>987</v>
      </c>
      <c r="D13" s="32">
        <v>79</v>
      </c>
      <c r="E13" s="264">
        <v>1</v>
      </c>
      <c r="F13" s="32">
        <v>526</v>
      </c>
      <c r="G13" s="52">
        <v>10</v>
      </c>
      <c r="H13" s="43"/>
      <c r="I13" s="50">
        <v>2</v>
      </c>
      <c r="J13" s="51" t="s">
        <v>1041</v>
      </c>
      <c r="K13" s="51" t="s">
        <v>987</v>
      </c>
      <c r="L13" s="32" t="s">
        <v>135</v>
      </c>
      <c r="M13" s="264">
        <v>0</v>
      </c>
      <c r="N13" s="32">
        <v>0</v>
      </c>
      <c r="O13" s="52">
        <v>0</v>
      </c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x14ac:dyDescent="0.3">
      <c r="A14" s="43"/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x14ac:dyDescent="0.3">
      <c r="A15" s="250"/>
      <c r="B15" s="251" t="s">
        <v>195</v>
      </c>
      <c r="C15" s="252" t="s">
        <v>1042</v>
      </c>
      <c r="D15" s="253"/>
      <c r="E15" s="253" t="s">
        <v>1043</v>
      </c>
      <c r="F15" s="254"/>
      <c r="G15" s="254"/>
      <c r="H15" s="43"/>
      <c r="I15" s="250"/>
      <c r="J15" s="251" t="s">
        <v>198</v>
      </c>
      <c r="K15" s="252" t="s">
        <v>633</v>
      </c>
      <c r="L15" s="253"/>
      <c r="M15" s="253" t="s">
        <v>1044</v>
      </c>
      <c r="N15" s="254"/>
      <c r="O15" s="254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x14ac:dyDescent="0.3">
      <c r="A16" s="11">
        <v>1</v>
      </c>
      <c r="B16" s="255" t="s">
        <v>10</v>
      </c>
      <c r="C16" s="255" t="s">
        <v>11</v>
      </c>
      <c r="D16" s="256" t="s">
        <v>12</v>
      </c>
      <c r="E16" s="256" t="s">
        <v>13</v>
      </c>
      <c r="F16" s="256" t="s">
        <v>14</v>
      </c>
      <c r="G16" s="257" t="s">
        <v>15</v>
      </c>
      <c r="H16" s="43"/>
      <c r="I16" s="11">
        <v>1</v>
      </c>
      <c r="J16" s="255" t="s">
        <v>10</v>
      </c>
      <c r="K16" s="255" t="s">
        <v>11</v>
      </c>
      <c r="L16" s="256" t="s">
        <v>12</v>
      </c>
      <c r="M16" s="256" t="s">
        <v>13</v>
      </c>
      <c r="N16" s="256" t="s">
        <v>14</v>
      </c>
      <c r="O16" s="257" t="s">
        <v>15</v>
      </c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x14ac:dyDescent="0.3">
      <c r="A17" s="259">
        <v>7</v>
      </c>
      <c r="B17" s="45" t="s">
        <v>1045</v>
      </c>
      <c r="C17" s="45" t="s">
        <v>104</v>
      </c>
      <c r="D17" s="17">
        <v>93</v>
      </c>
      <c r="E17" s="258">
        <v>9</v>
      </c>
      <c r="F17" s="17">
        <v>609</v>
      </c>
      <c r="G17" s="46">
        <v>56</v>
      </c>
      <c r="H17" s="43"/>
      <c r="I17" s="259">
        <v>5</v>
      </c>
      <c r="J17" s="45" t="s">
        <v>1046</v>
      </c>
      <c r="K17" s="45" t="s">
        <v>73</v>
      </c>
      <c r="L17" s="17">
        <v>88</v>
      </c>
      <c r="M17" s="258">
        <v>7</v>
      </c>
      <c r="N17" s="17">
        <v>616</v>
      </c>
      <c r="O17" s="46">
        <v>55</v>
      </c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x14ac:dyDescent="0.3">
      <c r="A18" s="261">
        <v>3</v>
      </c>
      <c r="B18" s="48" t="s">
        <v>1047</v>
      </c>
      <c r="C18" s="48" t="s">
        <v>73</v>
      </c>
      <c r="D18" s="22">
        <v>85</v>
      </c>
      <c r="E18" s="260">
        <v>7</v>
      </c>
      <c r="F18" s="22">
        <v>600</v>
      </c>
      <c r="G18" s="49">
        <v>56</v>
      </c>
      <c r="H18" s="43"/>
      <c r="I18" s="47">
        <v>2</v>
      </c>
      <c r="J18" s="48" t="s">
        <v>689</v>
      </c>
      <c r="K18" s="48" t="s">
        <v>144</v>
      </c>
      <c r="L18" s="22">
        <v>92</v>
      </c>
      <c r="M18" s="260">
        <v>9</v>
      </c>
      <c r="N18" s="22">
        <v>604</v>
      </c>
      <c r="O18" s="49">
        <v>51</v>
      </c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x14ac:dyDescent="0.3">
      <c r="A19" s="47">
        <v>8</v>
      </c>
      <c r="B19" s="48" t="s">
        <v>1048</v>
      </c>
      <c r="C19" s="48" t="s">
        <v>156</v>
      </c>
      <c r="D19" s="22">
        <v>86</v>
      </c>
      <c r="E19" s="260">
        <v>8</v>
      </c>
      <c r="F19" s="22">
        <v>597</v>
      </c>
      <c r="G19" s="49">
        <v>50</v>
      </c>
      <c r="H19" s="43"/>
      <c r="I19" s="47">
        <v>8</v>
      </c>
      <c r="J19" s="48" t="s">
        <v>1049</v>
      </c>
      <c r="K19" s="48" t="s">
        <v>93</v>
      </c>
      <c r="L19" s="22">
        <v>89</v>
      </c>
      <c r="M19" s="260">
        <v>8</v>
      </c>
      <c r="N19" s="22">
        <v>585</v>
      </c>
      <c r="O19" s="49">
        <v>44</v>
      </c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x14ac:dyDescent="0.3">
      <c r="A20" s="261">
        <v>5</v>
      </c>
      <c r="B20" s="48" t="s">
        <v>1050</v>
      </c>
      <c r="C20" s="48" t="s">
        <v>73</v>
      </c>
      <c r="D20" s="22">
        <v>81</v>
      </c>
      <c r="E20" s="260">
        <v>5</v>
      </c>
      <c r="F20" s="22">
        <v>562</v>
      </c>
      <c r="G20" s="49">
        <v>31</v>
      </c>
      <c r="H20" s="43"/>
      <c r="I20" s="261">
        <v>9</v>
      </c>
      <c r="J20" s="48" t="s">
        <v>1051</v>
      </c>
      <c r="K20" s="48" t="s">
        <v>272</v>
      </c>
      <c r="L20" s="22">
        <v>86</v>
      </c>
      <c r="M20" s="260">
        <v>6</v>
      </c>
      <c r="N20" s="22">
        <v>592</v>
      </c>
      <c r="O20" s="49">
        <v>42</v>
      </c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x14ac:dyDescent="0.3">
      <c r="A21" s="47">
        <v>4</v>
      </c>
      <c r="B21" s="48" t="s">
        <v>1052</v>
      </c>
      <c r="C21" s="48" t="s">
        <v>104</v>
      </c>
      <c r="D21" s="22">
        <v>83</v>
      </c>
      <c r="E21" s="260">
        <v>6</v>
      </c>
      <c r="F21" s="22">
        <v>560</v>
      </c>
      <c r="G21" s="49">
        <v>28</v>
      </c>
      <c r="H21" s="43"/>
      <c r="I21" s="261">
        <v>3</v>
      </c>
      <c r="J21" s="48" t="s">
        <v>1053</v>
      </c>
      <c r="K21" s="48" t="s">
        <v>93</v>
      </c>
      <c r="L21" s="22">
        <v>86</v>
      </c>
      <c r="M21" s="260">
        <v>6</v>
      </c>
      <c r="N21" s="22">
        <v>579</v>
      </c>
      <c r="O21" s="49">
        <v>35</v>
      </c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x14ac:dyDescent="0.3">
      <c r="A22" s="261">
        <v>9</v>
      </c>
      <c r="B22" s="48" t="s">
        <v>1054</v>
      </c>
      <c r="C22" s="48" t="s">
        <v>104</v>
      </c>
      <c r="D22" s="22">
        <v>78</v>
      </c>
      <c r="E22" s="260">
        <v>4</v>
      </c>
      <c r="F22" s="22">
        <v>539</v>
      </c>
      <c r="G22" s="49">
        <v>28</v>
      </c>
      <c r="H22" s="43"/>
      <c r="I22" s="47">
        <v>6</v>
      </c>
      <c r="J22" s="48" t="s">
        <v>1055</v>
      </c>
      <c r="K22" s="48" t="s">
        <v>93</v>
      </c>
      <c r="L22" s="22">
        <v>86</v>
      </c>
      <c r="M22" s="260">
        <v>6</v>
      </c>
      <c r="N22" s="22">
        <v>573</v>
      </c>
      <c r="O22" s="49">
        <v>35</v>
      </c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x14ac:dyDescent="0.3">
      <c r="A23" s="47">
        <v>2</v>
      </c>
      <c r="B23" s="48" t="s">
        <v>1056</v>
      </c>
      <c r="C23" s="48" t="s">
        <v>351</v>
      </c>
      <c r="D23" s="22">
        <v>76</v>
      </c>
      <c r="E23" s="260">
        <v>2</v>
      </c>
      <c r="F23" s="22">
        <v>557</v>
      </c>
      <c r="G23" s="49">
        <v>27</v>
      </c>
      <c r="H23" s="43"/>
      <c r="I23" s="261">
        <v>1</v>
      </c>
      <c r="J23" s="262" t="s">
        <v>1057</v>
      </c>
      <c r="K23" s="262" t="s">
        <v>156</v>
      </c>
      <c r="L23" s="22">
        <v>86</v>
      </c>
      <c r="M23" s="260">
        <v>6</v>
      </c>
      <c r="N23" s="24">
        <v>577</v>
      </c>
      <c r="O23" s="25">
        <v>33</v>
      </c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x14ac:dyDescent="0.3">
      <c r="A24" s="261">
        <v>1</v>
      </c>
      <c r="B24" s="262" t="s">
        <v>1058</v>
      </c>
      <c r="C24" s="262" t="s">
        <v>529</v>
      </c>
      <c r="D24" s="22">
        <v>74</v>
      </c>
      <c r="E24" s="260">
        <v>1</v>
      </c>
      <c r="F24" s="24">
        <v>556</v>
      </c>
      <c r="G24" s="25">
        <v>27</v>
      </c>
      <c r="H24" s="43"/>
      <c r="I24" s="261">
        <v>7</v>
      </c>
      <c r="J24" s="48" t="s">
        <v>1059</v>
      </c>
      <c r="K24" s="48" t="s">
        <v>987</v>
      </c>
      <c r="L24" s="22">
        <v>78</v>
      </c>
      <c r="M24" s="260">
        <v>2</v>
      </c>
      <c r="N24" s="22">
        <v>545</v>
      </c>
      <c r="O24" s="49">
        <v>23</v>
      </c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x14ac:dyDescent="0.3">
      <c r="A25" s="50">
        <v>6</v>
      </c>
      <c r="B25" s="51" t="s">
        <v>241</v>
      </c>
      <c r="C25" s="51" t="s">
        <v>151</v>
      </c>
      <c r="D25" s="32">
        <v>77</v>
      </c>
      <c r="E25" s="264">
        <v>3</v>
      </c>
      <c r="F25" s="32">
        <v>555</v>
      </c>
      <c r="G25" s="52">
        <v>24</v>
      </c>
      <c r="H25" s="43"/>
      <c r="I25" s="50">
        <v>4</v>
      </c>
      <c r="J25" s="51" t="s">
        <v>705</v>
      </c>
      <c r="K25" s="51" t="s">
        <v>71</v>
      </c>
      <c r="L25" s="32">
        <v>78</v>
      </c>
      <c r="M25" s="264">
        <v>2</v>
      </c>
      <c r="N25" s="32">
        <v>532</v>
      </c>
      <c r="O25" s="52">
        <v>20</v>
      </c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x14ac:dyDescent="0.3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x14ac:dyDescent="0.3">
      <c r="A27" s="250"/>
      <c r="B27" s="251" t="s">
        <v>221</v>
      </c>
      <c r="C27" s="252" t="s">
        <v>1060</v>
      </c>
      <c r="D27" s="253"/>
      <c r="E27" s="253" t="s">
        <v>1061</v>
      </c>
      <c r="F27" s="254"/>
      <c r="G27" s="254"/>
      <c r="H27" s="43"/>
      <c r="I27" s="250"/>
      <c r="J27" s="251" t="s">
        <v>224</v>
      </c>
      <c r="K27" s="252" t="s">
        <v>1062</v>
      </c>
      <c r="L27" s="253"/>
      <c r="M27" s="253" t="s">
        <v>1063</v>
      </c>
      <c r="N27" s="254"/>
      <c r="O27" s="254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x14ac:dyDescent="0.3">
      <c r="A28" s="11">
        <v>1</v>
      </c>
      <c r="B28" s="255" t="s">
        <v>10</v>
      </c>
      <c r="C28" s="255" t="s">
        <v>11</v>
      </c>
      <c r="D28" s="256" t="s">
        <v>12</v>
      </c>
      <c r="E28" s="256" t="s">
        <v>13</v>
      </c>
      <c r="F28" s="256" t="s">
        <v>14</v>
      </c>
      <c r="G28" s="257" t="s">
        <v>15</v>
      </c>
      <c r="H28" s="43"/>
      <c r="I28" s="11">
        <v>1</v>
      </c>
      <c r="J28" s="255" t="s">
        <v>10</v>
      </c>
      <c r="K28" s="255" t="s">
        <v>11</v>
      </c>
      <c r="L28" s="256" t="s">
        <v>12</v>
      </c>
      <c r="M28" s="256" t="s">
        <v>13</v>
      </c>
      <c r="N28" s="256" t="s">
        <v>14</v>
      </c>
      <c r="O28" s="257" t="s">
        <v>15</v>
      </c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x14ac:dyDescent="0.3">
      <c r="A29" s="44">
        <v>6</v>
      </c>
      <c r="B29" s="45" t="s">
        <v>1064</v>
      </c>
      <c r="C29" s="45" t="s">
        <v>351</v>
      </c>
      <c r="D29" s="17">
        <v>91</v>
      </c>
      <c r="E29" s="258">
        <v>8</v>
      </c>
      <c r="F29" s="17">
        <v>628</v>
      </c>
      <c r="G29" s="46">
        <v>51</v>
      </c>
      <c r="H29" s="43"/>
      <c r="I29" s="44">
        <v>4</v>
      </c>
      <c r="J29" s="45" t="s">
        <v>157</v>
      </c>
      <c r="K29" s="45" t="s">
        <v>158</v>
      </c>
      <c r="L29" s="17">
        <v>87</v>
      </c>
      <c r="M29" s="258">
        <v>8</v>
      </c>
      <c r="N29" s="17">
        <v>598</v>
      </c>
      <c r="O29" s="46">
        <v>50</v>
      </c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x14ac:dyDescent="0.3">
      <c r="A30" s="47">
        <v>2</v>
      </c>
      <c r="B30" s="48" t="s">
        <v>1065</v>
      </c>
      <c r="C30" s="48" t="s">
        <v>213</v>
      </c>
      <c r="D30" s="22">
        <v>75</v>
      </c>
      <c r="E30" s="260">
        <v>5</v>
      </c>
      <c r="F30" s="22">
        <v>568</v>
      </c>
      <c r="G30" s="49">
        <v>39</v>
      </c>
      <c r="H30" s="43"/>
      <c r="I30" s="47">
        <v>6</v>
      </c>
      <c r="J30" s="48" t="s">
        <v>201</v>
      </c>
      <c r="K30" s="48" t="s">
        <v>56</v>
      </c>
      <c r="L30" s="22">
        <v>87</v>
      </c>
      <c r="M30" s="260">
        <v>8</v>
      </c>
      <c r="N30" s="22">
        <v>573</v>
      </c>
      <c r="O30" s="49">
        <v>39</v>
      </c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x14ac:dyDescent="0.3">
      <c r="A31" s="47">
        <v>4</v>
      </c>
      <c r="B31" s="48" t="s">
        <v>1066</v>
      </c>
      <c r="C31" s="48" t="s">
        <v>73</v>
      </c>
      <c r="D31" s="22">
        <v>70</v>
      </c>
      <c r="E31" s="260">
        <v>3</v>
      </c>
      <c r="F31" s="22">
        <v>567</v>
      </c>
      <c r="G31" s="49">
        <v>36</v>
      </c>
      <c r="H31" s="43"/>
      <c r="I31" s="261">
        <v>1</v>
      </c>
      <c r="J31" s="262" t="s">
        <v>592</v>
      </c>
      <c r="K31" s="262" t="s">
        <v>596</v>
      </c>
      <c r="L31" s="22">
        <v>83</v>
      </c>
      <c r="M31" s="260">
        <v>6</v>
      </c>
      <c r="N31" s="24">
        <v>562</v>
      </c>
      <c r="O31" s="25">
        <v>36</v>
      </c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x14ac:dyDescent="0.3">
      <c r="A32" s="261">
        <v>5</v>
      </c>
      <c r="B32" s="48" t="s">
        <v>1067</v>
      </c>
      <c r="C32" s="48" t="s">
        <v>104</v>
      </c>
      <c r="D32" s="22">
        <v>81</v>
      </c>
      <c r="E32" s="260">
        <v>7</v>
      </c>
      <c r="F32" s="22">
        <v>560</v>
      </c>
      <c r="G32" s="49">
        <v>33</v>
      </c>
      <c r="H32" s="43"/>
      <c r="I32" s="47">
        <v>8</v>
      </c>
      <c r="J32" s="48" t="s">
        <v>1068</v>
      </c>
      <c r="K32" s="48" t="s">
        <v>213</v>
      </c>
      <c r="L32" s="22">
        <v>82</v>
      </c>
      <c r="M32" s="260">
        <v>5</v>
      </c>
      <c r="N32" s="22">
        <v>555</v>
      </c>
      <c r="O32" s="49">
        <v>34</v>
      </c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x14ac:dyDescent="0.3">
      <c r="A33" s="261">
        <v>1</v>
      </c>
      <c r="B33" s="262" t="s">
        <v>1069</v>
      </c>
      <c r="C33" s="262" t="s">
        <v>102</v>
      </c>
      <c r="D33" s="22">
        <v>77</v>
      </c>
      <c r="E33" s="260">
        <v>6</v>
      </c>
      <c r="F33" s="24">
        <v>559</v>
      </c>
      <c r="G33" s="25">
        <v>32</v>
      </c>
      <c r="H33" s="43"/>
      <c r="I33" s="261">
        <v>5</v>
      </c>
      <c r="J33" s="48" t="s">
        <v>1070</v>
      </c>
      <c r="K33" s="48" t="s">
        <v>156</v>
      </c>
      <c r="L33" s="22">
        <v>76</v>
      </c>
      <c r="M33" s="260">
        <v>1</v>
      </c>
      <c r="N33" s="22">
        <v>551</v>
      </c>
      <c r="O33" s="49">
        <v>30</v>
      </c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x14ac:dyDescent="0.3">
      <c r="A34" s="261">
        <v>7</v>
      </c>
      <c r="B34" s="48" t="s">
        <v>1071</v>
      </c>
      <c r="C34" s="48" t="s">
        <v>272</v>
      </c>
      <c r="D34" s="22" t="s">
        <v>135</v>
      </c>
      <c r="E34" s="260">
        <v>0</v>
      </c>
      <c r="F34" s="22">
        <v>273</v>
      </c>
      <c r="G34" s="49">
        <v>24</v>
      </c>
      <c r="H34" s="43"/>
      <c r="I34" s="261">
        <v>3</v>
      </c>
      <c r="J34" s="48" t="s">
        <v>1072</v>
      </c>
      <c r="K34" s="48" t="s">
        <v>102</v>
      </c>
      <c r="L34" s="22">
        <v>82</v>
      </c>
      <c r="M34" s="260">
        <v>5</v>
      </c>
      <c r="N34" s="22">
        <v>526</v>
      </c>
      <c r="O34" s="49">
        <v>27</v>
      </c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x14ac:dyDescent="0.3">
      <c r="A35" s="47">
        <v>8</v>
      </c>
      <c r="B35" s="48" t="s">
        <v>1073</v>
      </c>
      <c r="C35" s="48" t="s">
        <v>742</v>
      </c>
      <c r="D35" s="22">
        <v>73</v>
      </c>
      <c r="E35" s="260">
        <v>4</v>
      </c>
      <c r="F35" s="22">
        <v>463</v>
      </c>
      <c r="G35" s="49">
        <v>21</v>
      </c>
      <c r="H35" s="43"/>
      <c r="I35" s="47">
        <v>2</v>
      </c>
      <c r="J35" s="48" t="s">
        <v>1074</v>
      </c>
      <c r="K35" s="48" t="s">
        <v>102</v>
      </c>
      <c r="L35" s="22">
        <v>79</v>
      </c>
      <c r="M35" s="260">
        <v>3</v>
      </c>
      <c r="N35" s="22">
        <v>537</v>
      </c>
      <c r="O35" s="49">
        <v>25</v>
      </c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x14ac:dyDescent="0.3">
      <c r="A36" s="263">
        <v>3</v>
      </c>
      <c r="B36" s="51" t="s">
        <v>1075</v>
      </c>
      <c r="C36" s="51" t="s">
        <v>156</v>
      </c>
      <c r="D36" s="32" t="s">
        <v>135</v>
      </c>
      <c r="E36" s="264">
        <v>0</v>
      </c>
      <c r="F36" s="32">
        <v>214</v>
      </c>
      <c r="G36" s="52">
        <v>9</v>
      </c>
      <c r="H36" s="43"/>
      <c r="I36" s="263">
        <v>7</v>
      </c>
      <c r="J36" s="51" t="s">
        <v>834</v>
      </c>
      <c r="K36" s="51" t="s">
        <v>104</v>
      </c>
      <c r="L36" s="32">
        <v>77</v>
      </c>
      <c r="M36" s="264">
        <v>2</v>
      </c>
      <c r="N36" s="32">
        <v>522</v>
      </c>
      <c r="O36" s="52">
        <v>20</v>
      </c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x14ac:dyDescent="0.3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x14ac:dyDescent="0.3">
      <c r="A38" s="250"/>
      <c r="B38" s="251" t="s">
        <v>246</v>
      </c>
      <c r="C38" s="252" t="s">
        <v>1076</v>
      </c>
      <c r="D38" s="253"/>
      <c r="E38" s="253" t="s">
        <v>1077</v>
      </c>
      <c r="F38" s="254"/>
      <c r="G38" s="254"/>
      <c r="H38" s="43"/>
      <c r="I38" s="250"/>
      <c r="J38" s="251" t="s">
        <v>249</v>
      </c>
      <c r="K38" s="252" t="s">
        <v>1078</v>
      </c>
      <c r="L38" s="253"/>
      <c r="M38" s="253" t="s">
        <v>1079</v>
      </c>
      <c r="N38" s="254"/>
      <c r="O38" s="254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x14ac:dyDescent="0.3">
      <c r="A39" s="11">
        <v>1</v>
      </c>
      <c r="B39" s="255" t="s">
        <v>10</v>
      </c>
      <c r="C39" s="255" t="s">
        <v>11</v>
      </c>
      <c r="D39" s="256" t="s">
        <v>12</v>
      </c>
      <c r="E39" s="256" t="s">
        <v>13</v>
      </c>
      <c r="F39" s="256" t="s">
        <v>14</v>
      </c>
      <c r="G39" s="257" t="s">
        <v>15</v>
      </c>
      <c r="H39" s="43"/>
      <c r="I39" s="11">
        <v>1</v>
      </c>
      <c r="J39" s="255" t="s">
        <v>10</v>
      </c>
      <c r="K39" s="255" t="s">
        <v>11</v>
      </c>
      <c r="L39" s="256" t="s">
        <v>12</v>
      </c>
      <c r="M39" s="256" t="s">
        <v>13</v>
      </c>
      <c r="N39" s="256" t="s">
        <v>14</v>
      </c>
      <c r="O39" s="257" t="s">
        <v>15</v>
      </c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x14ac:dyDescent="0.3">
      <c r="A40" s="259">
        <v>3</v>
      </c>
      <c r="B40" s="45" t="s">
        <v>1080</v>
      </c>
      <c r="C40" s="45" t="s">
        <v>529</v>
      </c>
      <c r="D40" s="17">
        <v>86</v>
      </c>
      <c r="E40" s="258">
        <v>8</v>
      </c>
      <c r="F40" s="17">
        <v>581</v>
      </c>
      <c r="G40" s="46">
        <v>50</v>
      </c>
      <c r="H40" s="43"/>
      <c r="I40" s="259">
        <v>1</v>
      </c>
      <c r="J40" s="265" t="s">
        <v>1081</v>
      </c>
      <c r="K40" s="265" t="s">
        <v>156</v>
      </c>
      <c r="L40" s="17">
        <v>90</v>
      </c>
      <c r="M40" s="258">
        <v>8</v>
      </c>
      <c r="N40" s="38">
        <v>601</v>
      </c>
      <c r="O40" s="39">
        <v>52</v>
      </c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x14ac:dyDescent="0.3">
      <c r="A41" s="261">
        <v>7</v>
      </c>
      <c r="B41" s="48" t="s">
        <v>1082</v>
      </c>
      <c r="C41" s="48" t="s">
        <v>213</v>
      </c>
      <c r="D41" s="22">
        <v>86</v>
      </c>
      <c r="E41" s="260">
        <v>8</v>
      </c>
      <c r="F41" s="22">
        <v>572</v>
      </c>
      <c r="G41" s="49">
        <v>45</v>
      </c>
      <c r="H41" s="43"/>
      <c r="I41" s="261">
        <v>7</v>
      </c>
      <c r="J41" s="48" t="s">
        <v>1083</v>
      </c>
      <c r="K41" s="48" t="s">
        <v>987</v>
      </c>
      <c r="L41" s="22">
        <v>82</v>
      </c>
      <c r="M41" s="260">
        <v>7</v>
      </c>
      <c r="N41" s="22">
        <v>590</v>
      </c>
      <c r="O41" s="49">
        <v>48</v>
      </c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x14ac:dyDescent="0.3">
      <c r="A42" s="261">
        <v>1</v>
      </c>
      <c r="B42" s="262" t="s">
        <v>1084</v>
      </c>
      <c r="C42" s="262" t="s">
        <v>156</v>
      </c>
      <c r="D42" s="22">
        <v>71</v>
      </c>
      <c r="E42" s="260">
        <v>6</v>
      </c>
      <c r="F42" s="24">
        <v>505</v>
      </c>
      <c r="G42" s="25">
        <v>32</v>
      </c>
      <c r="H42" s="43"/>
      <c r="I42" s="47">
        <v>8</v>
      </c>
      <c r="J42" s="48" t="s">
        <v>1085</v>
      </c>
      <c r="K42" s="48" t="s">
        <v>104</v>
      </c>
      <c r="L42" s="22">
        <v>80</v>
      </c>
      <c r="M42" s="260">
        <v>5</v>
      </c>
      <c r="N42" s="22">
        <v>573</v>
      </c>
      <c r="O42" s="49">
        <v>42</v>
      </c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x14ac:dyDescent="0.3">
      <c r="A43" s="261">
        <v>5</v>
      </c>
      <c r="B43" s="48" t="s">
        <v>1086</v>
      </c>
      <c r="C43" s="48" t="s">
        <v>78</v>
      </c>
      <c r="D43" s="22">
        <v>64</v>
      </c>
      <c r="E43" s="260">
        <v>4</v>
      </c>
      <c r="F43" s="22">
        <v>473</v>
      </c>
      <c r="G43" s="49">
        <v>29</v>
      </c>
      <c r="H43" s="43"/>
      <c r="I43" s="47">
        <v>6</v>
      </c>
      <c r="J43" s="48" t="s">
        <v>1087</v>
      </c>
      <c r="K43" s="48" t="s">
        <v>97</v>
      </c>
      <c r="L43" s="22">
        <v>81</v>
      </c>
      <c r="M43" s="260">
        <v>6</v>
      </c>
      <c r="N43" s="22">
        <v>534</v>
      </c>
      <c r="O43" s="49">
        <v>35</v>
      </c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x14ac:dyDescent="0.3">
      <c r="A44" s="47">
        <v>8</v>
      </c>
      <c r="B44" s="48" t="s">
        <v>1088</v>
      </c>
      <c r="C44" s="48" t="s">
        <v>104</v>
      </c>
      <c r="D44" s="22" t="s">
        <v>135</v>
      </c>
      <c r="E44" s="260">
        <v>0</v>
      </c>
      <c r="F44" s="22">
        <v>393</v>
      </c>
      <c r="G44" s="49">
        <v>28</v>
      </c>
      <c r="H44" s="43"/>
      <c r="I44" s="47">
        <v>2</v>
      </c>
      <c r="J44" s="48" t="s">
        <v>610</v>
      </c>
      <c r="K44" s="48" t="s">
        <v>1089</v>
      </c>
      <c r="L44" s="22">
        <v>76</v>
      </c>
      <c r="M44" s="260">
        <v>4</v>
      </c>
      <c r="N44" s="22">
        <v>518</v>
      </c>
      <c r="O44" s="49">
        <v>25</v>
      </c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x14ac:dyDescent="0.3">
      <c r="A45" s="47">
        <v>2</v>
      </c>
      <c r="B45" s="48" t="s">
        <v>1090</v>
      </c>
      <c r="C45" s="48" t="s">
        <v>104</v>
      </c>
      <c r="D45" s="22">
        <v>65</v>
      </c>
      <c r="E45" s="260">
        <v>5</v>
      </c>
      <c r="F45" s="22">
        <v>471</v>
      </c>
      <c r="G45" s="49">
        <v>26</v>
      </c>
      <c r="H45" s="43"/>
      <c r="I45" s="47">
        <v>4</v>
      </c>
      <c r="J45" s="48" t="s">
        <v>708</v>
      </c>
      <c r="K45" s="48" t="s">
        <v>351</v>
      </c>
      <c r="L45" s="22">
        <v>72</v>
      </c>
      <c r="M45" s="260">
        <v>3</v>
      </c>
      <c r="N45" s="22">
        <v>479</v>
      </c>
      <c r="O45" s="49">
        <v>25</v>
      </c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x14ac:dyDescent="0.3">
      <c r="A46" s="47">
        <v>6</v>
      </c>
      <c r="B46" s="48" t="s">
        <v>1091</v>
      </c>
      <c r="C46" s="48" t="s">
        <v>534</v>
      </c>
      <c r="D46" s="22">
        <v>44</v>
      </c>
      <c r="E46" s="260">
        <v>3</v>
      </c>
      <c r="F46" s="22">
        <v>408</v>
      </c>
      <c r="G46" s="49">
        <v>20</v>
      </c>
      <c r="H46" s="43"/>
      <c r="I46" s="261">
        <v>5</v>
      </c>
      <c r="J46" s="48" t="s">
        <v>1092</v>
      </c>
      <c r="K46" s="48" t="s">
        <v>987</v>
      </c>
      <c r="L46" s="22">
        <v>64</v>
      </c>
      <c r="M46" s="260">
        <v>2</v>
      </c>
      <c r="N46" s="22">
        <v>482</v>
      </c>
      <c r="O46" s="49">
        <v>22</v>
      </c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x14ac:dyDescent="0.3">
      <c r="A47" s="50">
        <v>4</v>
      </c>
      <c r="B47" s="51" t="s">
        <v>511</v>
      </c>
      <c r="C47" s="51" t="s">
        <v>683</v>
      </c>
      <c r="D47" s="32" t="s">
        <v>79</v>
      </c>
      <c r="E47" s="264">
        <v>0</v>
      </c>
      <c r="F47" s="32">
        <v>245</v>
      </c>
      <c r="G47" s="52">
        <v>16</v>
      </c>
      <c r="H47" s="43"/>
      <c r="I47" s="263">
        <v>3</v>
      </c>
      <c r="J47" s="51" t="s">
        <v>1093</v>
      </c>
      <c r="K47" s="51" t="s">
        <v>156</v>
      </c>
      <c r="L47" s="32" t="s">
        <v>135</v>
      </c>
      <c r="M47" s="264">
        <v>0</v>
      </c>
      <c r="N47" s="32">
        <v>0</v>
      </c>
      <c r="O47" s="52">
        <v>0</v>
      </c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x14ac:dyDescent="0.3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x14ac:dyDescent="0.3">
      <c r="A49" s="250"/>
      <c r="B49" s="251" t="s">
        <v>1094</v>
      </c>
      <c r="C49" s="252" t="s">
        <v>1095</v>
      </c>
      <c r="D49" s="253"/>
      <c r="E49" s="253" t="s">
        <v>1096</v>
      </c>
      <c r="F49" s="254"/>
      <c r="G49" s="254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x14ac:dyDescent="0.3">
      <c r="A50" s="11">
        <v>1</v>
      </c>
      <c r="B50" s="255" t="s">
        <v>10</v>
      </c>
      <c r="C50" s="255" t="s">
        <v>11</v>
      </c>
      <c r="D50" s="256" t="s">
        <v>12</v>
      </c>
      <c r="E50" s="256" t="s">
        <v>13</v>
      </c>
      <c r="F50" s="256" t="s">
        <v>14</v>
      </c>
      <c r="G50" s="257" t="s">
        <v>15</v>
      </c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x14ac:dyDescent="0.3">
      <c r="A51" s="259">
        <v>1</v>
      </c>
      <c r="B51" s="265" t="s">
        <v>706</v>
      </c>
      <c r="C51" s="265" t="s">
        <v>71</v>
      </c>
      <c r="D51" s="17">
        <v>77</v>
      </c>
      <c r="E51" s="258">
        <v>6</v>
      </c>
      <c r="F51" s="38">
        <v>555</v>
      </c>
      <c r="G51" s="39">
        <v>49</v>
      </c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x14ac:dyDescent="0.3">
      <c r="A52" s="47">
        <v>2</v>
      </c>
      <c r="B52" s="48" t="s">
        <v>1097</v>
      </c>
      <c r="C52" s="48" t="s">
        <v>156</v>
      </c>
      <c r="D52" s="22">
        <v>68</v>
      </c>
      <c r="E52" s="260">
        <v>5</v>
      </c>
      <c r="F52" s="22">
        <v>528</v>
      </c>
      <c r="G52" s="49">
        <v>45</v>
      </c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x14ac:dyDescent="0.3">
      <c r="A53" s="47">
        <v>4</v>
      </c>
      <c r="B53" s="266" t="s">
        <v>538</v>
      </c>
      <c r="C53" s="48" t="s">
        <v>529</v>
      </c>
      <c r="D53" s="22">
        <v>79</v>
      </c>
      <c r="E53" s="260">
        <v>8</v>
      </c>
      <c r="F53" s="22">
        <v>526</v>
      </c>
      <c r="G53" s="49">
        <v>40</v>
      </c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x14ac:dyDescent="0.3">
      <c r="A54" s="47">
        <v>6</v>
      </c>
      <c r="B54" s="48" t="s">
        <v>1098</v>
      </c>
      <c r="C54" s="48" t="s">
        <v>742</v>
      </c>
      <c r="D54" s="22">
        <v>55</v>
      </c>
      <c r="E54" s="260">
        <v>2</v>
      </c>
      <c r="F54" s="22">
        <v>504</v>
      </c>
      <c r="G54" s="49">
        <v>36</v>
      </c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x14ac:dyDescent="0.3">
      <c r="A55" s="47">
        <v>8</v>
      </c>
      <c r="B55" s="48" t="s">
        <v>1099</v>
      </c>
      <c r="C55" s="48" t="s">
        <v>529</v>
      </c>
      <c r="D55" s="22">
        <v>66</v>
      </c>
      <c r="E55" s="260">
        <v>4</v>
      </c>
      <c r="F55" s="22">
        <v>498</v>
      </c>
      <c r="G55" s="49">
        <v>30</v>
      </c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x14ac:dyDescent="0.3">
      <c r="A56" s="261">
        <v>7</v>
      </c>
      <c r="B56" s="48" t="s">
        <v>1100</v>
      </c>
      <c r="C56" s="48" t="s">
        <v>156</v>
      </c>
      <c r="D56" s="22">
        <v>78</v>
      </c>
      <c r="E56" s="260">
        <v>7</v>
      </c>
      <c r="F56" s="22">
        <v>472</v>
      </c>
      <c r="G56" s="49">
        <v>26</v>
      </c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x14ac:dyDescent="0.3">
      <c r="A57" s="261">
        <v>5</v>
      </c>
      <c r="B57" s="48" t="s">
        <v>1101</v>
      </c>
      <c r="C57" s="48" t="s">
        <v>550</v>
      </c>
      <c r="D57" s="22">
        <v>64</v>
      </c>
      <c r="E57" s="260">
        <v>3</v>
      </c>
      <c r="F57" s="22">
        <v>382</v>
      </c>
      <c r="G57" s="49">
        <v>18</v>
      </c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</row>
    <row r="58" spans="1:25" x14ac:dyDescent="0.3">
      <c r="A58" s="263">
        <v>3</v>
      </c>
      <c r="B58" s="51" t="s">
        <v>1102</v>
      </c>
      <c r="C58" s="51" t="s">
        <v>987</v>
      </c>
      <c r="D58" s="32" t="s">
        <v>135</v>
      </c>
      <c r="E58" s="264">
        <v>0</v>
      </c>
      <c r="F58" s="32">
        <v>0</v>
      </c>
      <c r="G58" s="52">
        <v>0</v>
      </c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25" x14ac:dyDescent="0.3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 x14ac:dyDescent="0.3">
      <c r="A60" s="43"/>
      <c r="B60" s="10" t="s">
        <v>1103</v>
      </c>
      <c r="C60" s="10"/>
      <c r="D60" s="10"/>
      <c r="E60" s="10"/>
      <c r="F60" s="40" t="s">
        <v>166</v>
      </c>
      <c r="G60" s="10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25" x14ac:dyDescent="0.3">
      <c r="A61" s="43"/>
      <c r="B61" s="10" t="s">
        <v>167</v>
      </c>
      <c r="C61" s="10"/>
      <c r="D61" s="10"/>
      <c r="E61" s="10"/>
      <c r="F61" s="10"/>
      <c r="G61" s="10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</row>
    <row r="62" spans="1:25" x14ac:dyDescent="0.3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</row>
    <row r="63" spans="1:25" x14ac:dyDescent="0.3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</row>
    <row r="64" spans="1:25" x14ac:dyDescent="0.3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</row>
    <row r="65" spans="1:25" x14ac:dyDescent="0.3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</row>
    <row r="66" spans="1:25" x14ac:dyDescent="0.3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</row>
    <row r="67" spans="1:25" x14ac:dyDescent="0.3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</row>
    <row r="68" spans="1:25" x14ac:dyDescent="0.3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</row>
    <row r="69" spans="1:25" x14ac:dyDescent="0.3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</row>
    <row r="70" spans="1:25" x14ac:dyDescent="0.3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</row>
    <row r="71" spans="1:25" x14ac:dyDescent="0.3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</row>
  </sheetData>
  <mergeCells count="1">
    <mergeCell ref="J2:O2"/>
  </mergeCells>
  <hyperlinks>
    <hyperlink ref="B2" location="'Index'!A3" tooltip="Go to the Index sheet" display="á" xr:uid="{891AC047-2A29-4983-BCB2-B2A7DF144E54}"/>
  </hyperlinks>
  <printOptions horizontalCentered="1"/>
  <pageMargins left="0.31496062992126" right="0.31496062992126" top="1.1023622047244099" bottom="0.59055118110236204" header="0.39370078740157499" footer="0.39370078740157499"/>
  <pageSetup paperSize="9" scale="73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BB59C-E48B-40EA-9A93-EC281DD4E441}">
  <sheetPr codeName="Sheet74">
    <tabColor rgb="FF0070C0"/>
    <pageSetUpPr fitToPage="1"/>
  </sheetPr>
  <dimension ref="A1:Y80"/>
  <sheetViews>
    <sheetView showGridLines="0" zoomScaleNormal="100" workbookViewId="0">
      <selection activeCell="A2" sqref="A2"/>
    </sheetView>
  </sheetViews>
  <sheetFormatPr defaultColWidth="12.85546875" defaultRowHeight="15" customHeight="1" x14ac:dyDescent="0.3"/>
  <cols>
    <col min="1" max="1" width="2.7109375" style="209" customWidth="1"/>
    <col min="2" max="3" width="20.7109375" style="209" customWidth="1"/>
    <col min="4" max="7" width="5" style="209" customWidth="1"/>
    <col min="8" max="8" width="1.7109375" style="209" customWidth="1"/>
    <col min="9" max="9" width="2.7109375" style="209" customWidth="1"/>
    <col min="10" max="11" width="20.7109375" style="209" customWidth="1"/>
    <col min="12" max="15" width="5" style="209" customWidth="1"/>
    <col min="16" max="16" width="5.140625" style="209" customWidth="1"/>
    <col min="17" max="25" width="12.85546875" style="209"/>
  </cols>
  <sheetData>
    <row r="1" spans="1:25" ht="18" x14ac:dyDescent="0.35">
      <c r="A1" s="196"/>
      <c r="B1" s="197" t="s">
        <v>944</v>
      </c>
      <c r="C1" s="198"/>
      <c r="D1" s="199"/>
      <c r="E1" s="199"/>
      <c r="F1" s="199" t="s">
        <v>277</v>
      </c>
      <c r="G1" s="199"/>
      <c r="H1" s="199"/>
      <c r="I1" s="200" t="s">
        <v>945</v>
      </c>
      <c r="J1" s="199"/>
      <c r="K1" s="199"/>
      <c r="L1" s="200">
        <v>12611584</v>
      </c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201"/>
    </row>
    <row r="2" spans="1:25" ht="19.5" customHeight="1" x14ac:dyDescent="0.35">
      <c r="A2" s="202"/>
      <c r="B2" s="267" t="s">
        <v>2</v>
      </c>
      <c r="C2" s="268"/>
      <c r="D2" s="268"/>
      <c r="E2" s="268"/>
      <c r="F2" s="268"/>
      <c r="G2" s="268"/>
      <c r="H2" s="268"/>
      <c r="I2" s="268"/>
      <c r="J2" s="269" t="s">
        <v>3</v>
      </c>
      <c r="K2" s="269"/>
      <c r="L2" s="269"/>
      <c r="M2" s="269"/>
      <c r="N2" s="269"/>
      <c r="O2" s="269"/>
      <c r="P2" s="268"/>
      <c r="Q2" s="268"/>
      <c r="R2" s="268"/>
      <c r="S2" s="268"/>
      <c r="T2" s="268"/>
    </row>
    <row r="3" spans="1:25" ht="15.75" x14ac:dyDescent="0.3">
      <c r="A3" s="250"/>
      <c r="B3" s="251" t="s">
        <v>4</v>
      </c>
      <c r="C3" s="252" t="s">
        <v>1104</v>
      </c>
      <c r="D3" s="253"/>
      <c r="E3" s="253" t="s">
        <v>885</v>
      </c>
      <c r="F3" s="254"/>
      <c r="G3" s="254"/>
      <c r="H3" s="43"/>
      <c r="I3" s="250"/>
      <c r="J3" s="251" t="s">
        <v>7</v>
      </c>
      <c r="K3" s="252" t="s">
        <v>1105</v>
      </c>
      <c r="L3" s="253"/>
      <c r="M3" s="253" t="s">
        <v>1106</v>
      </c>
      <c r="N3" s="254"/>
      <c r="O3" s="254"/>
      <c r="P3" s="43"/>
      <c r="Q3" s="43"/>
      <c r="R3" s="43"/>
      <c r="S3" s="43"/>
      <c r="T3" s="43"/>
      <c r="U3" s="270"/>
      <c r="V3" s="270"/>
      <c r="W3" s="270"/>
      <c r="X3" s="270"/>
      <c r="Y3" s="270"/>
    </row>
    <row r="4" spans="1:25" ht="15.75" x14ac:dyDescent="0.3">
      <c r="A4" s="11">
        <v>1</v>
      </c>
      <c r="B4" s="255" t="s">
        <v>10</v>
      </c>
      <c r="C4" s="255" t="s">
        <v>11</v>
      </c>
      <c r="D4" s="256" t="s">
        <v>12</v>
      </c>
      <c r="E4" s="256" t="s">
        <v>13</v>
      </c>
      <c r="F4" s="256" t="s">
        <v>14</v>
      </c>
      <c r="G4" s="257" t="s">
        <v>15</v>
      </c>
      <c r="H4" s="43"/>
      <c r="I4" s="11">
        <v>1</v>
      </c>
      <c r="J4" s="255" t="s">
        <v>10</v>
      </c>
      <c r="K4" s="255" t="s">
        <v>11</v>
      </c>
      <c r="L4" s="256" t="s">
        <v>12</v>
      </c>
      <c r="M4" s="256" t="s">
        <v>13</v>
      </c>
      <c r="N4" s="256" t="s">
        <v>14</v>
      </c>
      <c r="O4" s="257" t="s">
        <v>15</v>
      </c>
      <c r="P4" s="43"/>
      <c r="Q4" s="43"/>
      <c r="R4" s="43"/>
      <c r="S4" s="43"/>
      <c r="T4" s="43"/>
      <c r="U4" s="270"/>
      <c r="V4" s="270"/>
      <c r="W4" s="270"/>
      <c r="X4" s="270"/>
      <c r="Y4" s="270"/>
    </row>
    <row r="5" spans="1:25" ht="15.75" x14ac:dyDescent="0.3">
      <c r="A5" s="44">
        <v>2</v>
      </c>
      <c r="B5" s="45" t="s">
        <v>404</v>
      </c>
      <c r="C5" s="45" t="s">
        <v>151</v>
      </c>
      <c r="D5" s="17">
        <v>95</v>
      </c>
      <c r="E5" s="258">
        <v>5</v>
      </c>
      <c r="F5" s="17">
        <v>668</v>
      </c>
      <c r="G5" s="46">
        <v>41</v>
      </c>
      <c r="H5" s="43"/>
      <c r="I5" s="259">
        <v>5</v>
      </c>
      <c r="J5" s="45" t="s">
        <v>527</v>
      </c>
      <c r="K5" s="45" t="s">
        <v>742</v>
      </c>
      <c r="L5" s="17">
        <v>96</v>
      </c>
      <c r="M5" s="258">
        <v>7</v>
      </c>
      <c r="N5" s="17">
        <v>653</v>
      </c>
      <c r="O5" s="46">
        <v>44</v>
      </c>
      <c r="P5" s="43"/>
      <c r="Q5" s="43"/>
      <c r="R5" s="43"/>
      <c r="S5" s="43"/>
      <c r="T5" s="43"/>
      <c r="U5" s="270"/>
      <c r="V5" s="270"/>
      <c r="W5" s="270"/>
      <c r="X5" s="270"/>
      <c r="Y5" s="270"/>
    </row>
    <row r="6" spans="1:25" ht="15.75" x14ac:dyDescent="0.3">
      <c r="A6" s="261">
        <v>7</v>
      </c>
      <c r="B6" s="48" t="s">
        <v>57</v>
      </c>
      <c r="C6" s="48" t="s">
        <v>45</v>
      </c>
      <c r="D6" s="22">
        <v>97</v>
      </c>
      <c r="E6" s="271">
        <v>7</v>
      </c>
      <c r="F6" s="22">
        <v>663</v>
      </c>
      <c r="G6" s="49">
        <v>41</v>
      </c>
      <c r="H6" s="43"/>
      <c r="I6" s="47">
        <v>6</v>
      </c>
      <c r="J6" s="48" t="s">
        <v>183</v>
      </c>
      <c r="K6" s="48" t="s">
        <v>151</v>
      </c>
      <c r="L6" s="22">
        <v>89</v>
      </c>
      <c r="M6" s="271">
        <v>4</v>
      </c>
      <c r="N6" s="22">
        <v>638</v>
      </c>
      <c r="O6" s="49">
        <v>40</v>
      </c>
      <c r="P6" s="43"/>
      <c r="Q6" s="43"/>
      <c r="R6" s="43"/>
      <c r="S6" s="43"/>
      <c r="T6" s="43"/>
      <c r="U6" s="270"/>
      <c r="V6" s="270"/>
      <c r="W6" s="270"/>
      <c r="X6" s="270"/>
      <c r="Y6" s="270"/>
    </row>
    <row r="7" spans="1:25" ht="15.75" customHeight="1" x14ac:dyDescent="0.3">
      <c r="A7" s="47">
        <v>4</v>
      </c>
      <c r="B7" s="48" t="s">
        <v>520</v>
      </c>
      <c r="C7" s="48" t="s">
        <v>521</v>
      </c>
      <c r="D7" s="22">
        <v>95</v>
      </c>
      <c r="E7" s="271">
        <v>5</v>
      </c>
      <c r="F7" s="22">
        <v>654</v>
      </c>
      <c r="G7" s="49">
        <v>34</v>
      </c>
      <c r="H7" s="43"/>
      <c r="I7" s="261">
        <v>1</v>
      </c>
      <c r="J7" s="262" t="s">
        <v>988</v>
      </c>
      <c r="K7" s="262" t="s">
        <v>550</v>
      </c>
      <c r="L7" s="271">
        <v>87</v>
      </c>
      <c r="M7" s="271">
        <v>3</v>
      </c>
      <c r="N7" s="24">
        <v>619</v>
      </c>
      <c r="O7" s="25">
        <v>26</v>
      </c>
      <c r="P7" s="43"/>
      <c r="Q7" s="43"/>
      <c r="R7" s="43"/>
      <c r="S7" s="43"/>
      <c r="T7" s="43"/>
      <c r="U7" s="270"/>
      <c r="V7" s="270"/>
      <c r="W7" s="270"/>
      <c r="X7" s="270"/>
      <c r="Y7" s="270"/>
    </row>
    <row r="8" spans="1:25" ht="15.75" customHeight="1" x14ac:dyDescent="0.3">
      <c r="A8" s="261">
        <v>1</v>
      </c>
      <c r="B8" s="262" t="s">
        <v>960</v>
      </c>
      <c r="C8" s="262" t="s">
        <v>742</v>
      </c>
      <c r="D8" s="271">
        <v>84</v>
      </c>
      <c r="E8" s="271">
        <v>1</v>
      </c>
      <c r="F8" s="24">
        <v>637</v>
      </c>
      <c r="G8" s="25">
        <v>26</v>
      </c>
      <c r="H8" s="43"/>
      <c r="I8" s="47">
        <v>4</v>
      </c>
      <c r="J8" s="48" t="s">
        <v>235</v>
      </c>
      <c r="K8" s="48" t="s">
        <v>151</v>
      </c>
      <c r="L8" s="22">
        <v>83</v>
      </c>
      <c r="M8" s="271">
        <v>1</v>
      </c>
      <c r="N8" s="22">
        <v>614</v>
      </c>
      <c r="O8" s="49">
        <v>25</v>
      </c>
      <c r="P8" s="43"/>
      <c r="Q8" s="43"/>
      <c r="R8" s="43"/>
      <c r="S8" s="43"/>
      <c r="T8" s="43"/>
      <c r="U8" s="270"/>
      <c r="V8" s="270"/>
      <c r="W8" s="270"/>
      <c r="X8" s="270"/>
      <c r="Y8" s="270"/>
    </row>
    <row r="9" spans="1:25" ht="15.75" x14ac:dyDescent="0.3">
      <c r="A9" s="261">
        <v>5</v>
      </c>
      <c r="B9" s="48" t="s">
        <v>959</v>
      </c>
      <c r="C9" s="48" t="s">
        <v>521</v>
      </c>
      <c r="D9" s="22">
        <v>96</v>
      </c>
      <c r="E9" s="271">
        <v>6</v>
      </c>
      <c r="F9" s="22">
        <v>649</v>
      </c>
      <c r="G9" s="49">
        <v>25</v>
      </c>
      <c r="H9" s="43"/>
      <c r="I9" s="47">
        <v>2</v>
      </c>
      <c r="J9" s="48" t="s">
        <v>986</v>
      </c>
      <c r="K9" s="48" t="s">
        <v>987</v>
      </c>
      <c r="L9" s="22">
        <v>92</v>
      </c>
      <c r="M9" s="271">
        <v>5</v>
      </c>
      <c r="N9" s="22">
        <v>609</v>
      </c>
      <c r="O9" s="49">
        <v>25</v>
      </c>
      <c r="P9" s="43"/>
      <c r="Q9" s="43"/>
      <c r="R9" s="43"/>
      <c r="S9" s="43"/>
      <c r="T9" s="43"/>
      <c r="U9" s="270"/>
      <c r="V9" s="270"/>
      <c r="W9" s="270"/>
      <c r="X9" s="270"/>
      <c r="Y9" s="270"/>
    </row>
    <row r="10" spans="1:25" ht="15.75" x14ac:dyDescent="0.3">
      <c r="A10" s="261">
        <v>3</v>
      </c>
      <c r="B10" s="48" t="s">
        <v>973</v>
      </c>
      <c r="C10" s="48" t="s">
        <v>41</v>
      </c>
      <c r="D10" s="22">
        <v>95</v>
      </c>
      <c r="E10" s="271">
        <v>5</v>
      </c>
      <c r="F10" s="22">
        <v>637</v>
      </c>
      <c r="G10" s="49">
        <v>23</v>
      </c>
      <c r="H10" s="43"/>
      <c r="I10" s="261">
        <v>7</v>
      </c>
      <c r="J10" s="48" t="s">
        <v>44</v>
      </c>
      <c r="K10" s="48" t="s">
        <v>45</v>
      </c>
      <c r="L10" s="22">
        <v>94</v>
      </c>
      <c r="M10" s="271">
        <v>6</v>
      </c>
      <c r="N10" s="22">
        <v>612</v>
      </c>
      <c r="O10" s="49">
        <v>24</v>
      </c>
      <c r="P10" s="43"/>
      <c r="Q10" s="43"/>
      <c r="R10" s="43"/>
      <c r="S10" s="43"/>
      <c r="T10" s="43"/>
      <c r="U10" s="270"/>
      <c r="V10" s="270"/>
      <c r="W10" s="270"/>
      <c r="X10" s="270"/>
      <c r="Y10" s="270"/>
    </row>
    <row r="11" spans="1:25" ht="15.75" x14ac:dyDescent="0.3">
      <c r="A11" s="50">
        <v>6</v>
      </c>
      <c r="B11" s="51" t="s">
        <v>155</v>
      </c>
      <c r="C11" s="51" t="s">
        <v>156</v>
      </c>
      <c r="D11" s="32">
        <v>92</v>
      </c>
      <c r="E11" s="272">
        <v>2</v>
      </c>
      <c r="F11" s="32">
        <v>631</v>
      </c>
      <c r="G11" s="52">
        <v>19</v>
      </c>
      <c r="H11" s="43"/>
      <c r="I11" s="263">
        <v>3</v>
      </c>
      <c r="J11" s="51" t="s">
        <v>990</v>
      </c>
      <c r="K11" s="51" t="s">
        <v>521</v>
      </c>
      <c r="L11" s="32">
        <v>87</v>
      </c>
      <c r="M11" s="272">
        <v>3</v>
      </c>
      <c r="N11" s="32">
        <v>609</v>
      </c>
      <c r="O11" s="52">
        <v>21</v>
      </c>
      <c r="P11" s="43"/>
      <c r="Q11" s="43"/>
      <c r="R11" s="43"/>
      <c r="S11" s="43"/>
      <c r="T11" s="43"/>
      <c r="U11" s="270"/>
      <c r="V11" s="270"/>
      <c r="W11" s="270"/>
      <c r="X11" s="270"/>
      <c r="Y11" s="270"/>
    </row>
    <row r="12" spans="1:25" ht="15.75" x14ac:dyDescent="0.3">
      <c r="A12" s="43"/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270"/>
      <c r="V12" s="270"/>
      <c r="W12" s="270"/>
      <c r="X12" s="270"/>
      <c r="Y12" s="270"/>
    </row>
    <row r="13" spans="1:25" ht="15.75" x14ac:dyDescent="0.3">
      <c r="A13" s="250"/>
      <c r="B13" s="251" t="s">
        <v>46</v>
      </c>
      <c r="C13" s="252" t="s">
        <v>1107</v>
      </c>
      <c r="D13" s="253"/>
      <c r="E13" s="253" t="s">
        <v>1108</v>
      </c>
      <c r="F13" s="254"/>
      <c r="G13" s="254"/>
      <c r="H13" s="43"/>
      <c r="I13" s="250"/>
      <c r="J13" s="251" t="s">
        <v>49</v>
      </c>
      <c r="K13" s="252" t="s">
        <v>1109</v>
      </c>
      <c r="L13" s="253"/>
      <c r="M13" s="253" t="s">
        <v>1110</v>
      </c>
      <c r="N13" s="254"/>
      <c r="O13" s="254"/>
      <c r="P13" s="43"/>
      <c r="Q13" s="43"/>
      <c r="R13" s="43"/>
      <c r="S13" s="43"/>
      <c r="T13" s="43"/>
      <c r="U13" s="270"/>
      <c r="V13" s="270"/>
      <c r="W13" s="270"/>
      <c r="X13" s="270"/>
      <c r="Y13" s="270"/>
    </row>
    <row r="14" spans="1:25" ht="15.75" x14ac:dyDescent="0.3">
      <c r="A14" s="11">
        <v>1</v>
      </c>
      <c r="B14" s="255" t="s">
        <v>10</v>
      </c>
      <c r="C14" s="255" t="s">
        <v>11</v>
      </c>
      <c r="D14" s="256" t="s">
        <v>12</v>
      </c>
      <c r="E14" s="256" t="s">
        <v>13</v>
      </c>
      <c r="F14" s="256" t="s">
        <v>14</v>
      </c>
      <c r="G14" s="257" t="s">
        <v>15</v>
      </c>
      <c r="H14" s="43"/>
      <c r="I14" s="11">
        <v>1</v>
      </c>
      <c r="J14" s="255" t="s">
        <v>10</v>
      </c>
      <c r="K14" s="255" t="s">
        <v>11</v>
      </c>
      <c r="L14" s="256" t="s">
        <v>12</v>
      </c>
      <c r="M14" s="256" t="s">
        <v>13</v>
      </c>
      <c r="N14" s="256" t="s">
        <v>14</v>
      </c>
      <c r="O14" s="257" t="s">
        <v>15</v>
      </c>
      <c r="P14" s="43"/>
      <c r="Q14" s="43"/>
      <c r="R14" s="43"/>
      <c r="S14" s="43"/>
      <c r="T14" s="43"/>
      <c r="U14" s="270"/>
      <c r="V14" s="270"/>
      <c r="W14" s="270"/>
      <c r="X14" s="270"/>
      <c r="Y14" s="270"/>
    </row>
    <row r="15" spans="1:25" ht="15.75" x14ac:dyDescent="0.3">
      <c r="A15" s="44">
        <v>2</v>
      </c>
      <c r="B15" s="45" t="s">
        <v>1004</v>
      </c>
      <c r="C15" s="45" t="s">
        <v>1005</v>
      </c>
      <c r="D15" s="17">
        <v>89</v>
      </c>
      <c r="E15" s="258">
        <v>7</v>
      </c>
      <c r="F15" s="17">
        <v>612</v>
      </c>
      <c r="G15" s="46">
        <v>40</v>
      </c>
      <c r="H15" s="43"/>
      <c r="I15" s="44">
        <v>2</v>
      </c>
      <c r="J15" s="45" t="s">
        <v>1029</v>
      </c>
      <c r="K15" s="45" t="s">
        <v>156</v>
      </c>
      <c r="L15" s="17">
        <v>82</v>
      </c>
      <c r="M15" s="258">
        <v>5</v>
      </c>
      <c r="N15" s="17">
        <v>605</v>
      </c>
      <c r="O15" s="46">
        <v>45</v>
      </c>
      <c r="P15" s="43"/>
      <c r="Q15" s="43"/>
      <c r="R15" s="43"/>
      <c r="S15" s="43"/>
      <c r="T15" s="43"/>
      <c r="U15" s="270"/>
      <c r="V15" s="270"/>
      <c r="W15" s="270"/>
      <c r="X15" s="270"/>
      <c r="Y15" s="270"/>
    </row>
    <row r="16" spans="1:25" ht="15.75" x14ac:dyDescent="0.3">
      <c r="A16" s="47">
        <v>4</v>
      </c>
      <c r="B16" s="48" t="s">
        <v>150</v>
      </c>
      <c r="C16" s="48" t="s">
        <v>151</v>
      </c>
      <c r="D16" s="22">
        <v>86</v>
      </c>
      <c r="E16" s="271">
        <v>3</v>
      </c>
      <c r="F16" s="22">
        <v>607</v>
      </c>
      <c r="G16" s="49">
        <v>36</v>
      </c>
      <c r="H16" s="43"/>
      <c r="I16" s="47">
        <v>6</v>
      </c>
      <c r="J16" s="48" t="s">
        <v>1048</v>
      </c>
      <c r="K16" s="48" t="s">
        <v>156</v>
      </c>
      <c r="L16" s="22">
        <v>86</v>
      </c>
      <c r="M16" s="271">
        <v>7</v>
      </c>
      <c r="N16" s="22">
        <v>597</v>
      </c>
      <c r="O16" s="49">
        <v>39</v>
      </c>
      <c r="P16" s="43"/>
      <c r="Q16" s="43"/>
      <c r="R16" s="43"/>
      <c r="S16" s="43"/>
      <c r="T16" s="43"/>
      <c r="U16" s="270"/>
      <c r="V16" s="270"/>
      <c r="W16" s="270"/>
      <c r="X16" s="270"/>
      <c r="Y16" s="270"/>
    </row>
    <row r="17" spans="1:25" ht="15.75" x14ac:dyDescent="0.3">
      <c r="A17" s="47">
        <v>6</v>
      </c>
      <c r="B17" s="48" t="s">
        <v>549</v>
      </c>
      <c r="C17" s="48" t="s">
        <v>550</v>
      </c>
      <c r="D17" s="22">
        <v>88</v>
      </c>
      <c r="E17" s="271">
        <v>6</v>
      </c>
      <c r="F17" s="22">
        <v>605</v>
      </c>
      <c r="G17" s="49">
        <v>34</v>
      </c>
      <c r="H17" s="43"/>
      <c r="I17" s="47">
        <v>4</v>
      </c>
      <c r="J17" s="48" t="s">
        <v>609</v>
      </c>
      <c r="K17" s="48" t="s">
        <v>102</v>
      </c>
      <c r="L17" s="22">
        <v>85</v>
      </c>
      <c r="M17" s="271">
        <v>6</v>
      </c>
      <c r="N17" s="22">
        <v>588</v>
      </c>
      <c r="O17" s="49">
        <v>36</v>
      </c>
      <c r="P17" s="43"/>
      <c r="Q17" s="43"/>
      <c r="R17" s="43"/>
      <c r="S17" s="43"/>
      <c r="T17" s="43"/>
      <c r="U17" s="270"/>
      <c r="V17" s="270"/>
      <c r="W17" s="270"/>
      <c r="X17" s="270"/>
      <c r="Y17" s="270"/>
    </row>
    <row r="18" spans="1:25" ht="15.75" x14ac:dyDescent="0.3">
      <c r="A18" s="261">
        <v>7</v>
      </c>
      <c r="B18" s="48" t="s">
        <v>1016</v>
      </c>
      <c r="C18" s="48" t="s">
        <v>56</v>
      </c>
      <c r="D18" s="22">
        <v>84</v>
      </c>
      <c r="E18" s="271">
        <v>2</v>
      </c>
      <c r="F18" s="22">
        <v>605</v>
      </c>
      <c r="G18" s="49">
        <v>34</v>
      </c>
      <c r="H18" s="43"/>
      <c r="I18" s="261">
        <v>1</v>
      </c>
      <c r="J18" s="262" t="s">
        <v>1036</v>
      </c>
      <c r="K18" s="262" t="s">
        <v>102</v>
      </c>
      <c r="L18" s="271">
        <v>82</v>
      </c>
      <c r="M18" s="271">
        <v>5</v>
      </c>
      <c r="N18" s="24">
        <v>562</v>
      </c>
      <c r="O18" s="25">
        <v>27</v>
      </c>
      <c r="P18" s="43"/>
      <c r="Q18" s="43"/>
      <c r="R18" s="43"/>
      <c r="S18" s="43"/>
      <c r="T18" s="43"/>
      <c r="U18" s="270"/>
      <c r="V18" s="270"/>
      <c r="W18" s="270"/>
      <c r="X18" s="270"/>
      <c r="Y18" s="270"/>
    </row>
    <row r="19" spans="1:25" ht="15.75" x14ac:dyDescent="0.3">
      <c r="A19" s="261">
        <v>1</v>
      </c>
      <c r="B19" s="262" t="s">
        <v>1020</v>
      </c>
      <c r="C19" s="262" t="s">
        <v>742</v>
      </c>
      <c r="D19" s="271">
        <v>87</v>
      </c>
      <c r="E19" s="271">
        <v>5</v>
      </c>
      <c r="F19" s="24">
        <v>566</v>
      </c>
      <c r="G19" s="25">
        <v>24</v>
      </c>
      <c r="H19" s="43"/>
      <c r="I19" s="261">
        <v>7</v>
      </c>
      <c r="J19" s="48" t="s">
        <v>1059</v>
      </c>
      <c r="K19" s="48" t="s">
        <v>987</v>
      </c>
      <c r="L19" s="22">
        <v>78</v>
      </c>
      <c r="M19" s="271">
        <v>3</v>
      </c>
      <c r="N19" s="22">
        <v>545</v>
      </c>
      <c r="O19" s="49">
        <v>22</v>
      </c>
      <c r="P19" s="43"/>
      <c r="Q19" s="43"/>
      <c r="R19" s="43"/>
      <c r="S19" s="43"/>
      <c r="T19" s="43"/>
      <c r="U19" s="270"/>
      <c r="V19" s="270"/>
      <c r="W19" s="270"/>
      <c r="X19" s="270"/>
      <c r="Y19" s="270"/>
    </row>
    <row r="20" spans="1:25" ht="15.75" x14ac:dyDescent="0.3">
      <c r="A20" s="261">
        <v>5</v>
      </c>
      <c r="B20" s="48" t="s">
        <v>1038</v>
      </c>
      <c r="C20" s="48" t="s">
        <v>742</v>
      </c>
      <c r="D20" s="22">
        <v>87</v>
      </c>
      <c r="E20" s="271">
        <v>5</v>
      </c>
      <c r="F20" s="22">
        <v>561</v>
      </c>
      <c r="G20" s="49">
        <v>21</v>
      </c>
      <c r="H20" s="43"/>
      <c r="I20" s="261">
        <v>5</v>
      </c>
      <c r="J20" s="48" t="s">
        <v>241</v>
      </c>
      <c r="K20" s="48" t="s">
        <v>151</v>
      </c>
      <c r="L20" s="22">
        <v>77</v>
      </c>
      <c r="M20" s="271">
        <v>1</v>
      </c>
      <c r="N20" s="22">
        <v>555</v>
      </c>
      <c r="O20" s="49">
        <v>20</v>
      </c>
      <c r="P20" s="43"/>
      <c r="Q20" s="43"/>
      <c r="R20" s="43"/>
      <c r="S20" s="43"/>
      <c r="T20" s="43"/>
      <c r="U20" s="270"/>
      <c r="V20" s="270"/>
      <c r="W20" s="270"/>
      <c r="X20" s="270"/>
      <c r="Y20" s="270"/>
    </row>
    <row r="21" spans="1:25" ht="15.75" x14ac:dyDescent="0.3">
      <c r="A21" s="263">
        <v>3</v>
      </c>
      <c r="B21" s="51" t="s">
        <v>658</v>
      </c>
      <c r="C21" s="51" t="s">
        <v>156</v>
      </c>
      <c r="D21" s="32">
        <v>78</v>
      </c>
      <c r="E21" s="272">
        <v>1</v>
      </c>
      <c r="F21" s="32">
        <v>547</v>
      </c>
      <c r="G21" s="52">
        <v>15</v>
      </c>
      <c r="H21" s="43"/>
      <c r="I21" s="263">
        <v>3</v>
      </c>
      <c r="J21" s="51" t="s">
        <v>705</v>
      </c>
      <c r="K21" s="51" t="s">
        <v>71</v>
      </c>
      <c r="L21" s="32">
        <v>78</v>
      </c>
      <c r="M21" s="272">
        <v>3</v>
      </c>
      <c r="N21" s="32">
        <v>532</v>
      </c>
      <c r="O21" s="52">
        <v>17</v>
      </c>
      <c r="P21" s="43"/>
      <c r="Q21" s="43"/>
      <c r="R21" s="43"/>
      <c r="S21" s="43"/>
      <c r="T21" s="43"/>
      <c r="U21" s="270"/>
      <c r="V21" s="270"/>
      <c r="W21" s="270"/>
      <c r="X21" s="270"/>
      <c r="Y21" s="270"/>
    </row>
    <row r="22" spans="1:25" ht="15.75" x14ac:dyDescent="0.3">
      <c r="A22" s="43"/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270"/>
      <c r="V22" s="270"/>
      <c r="W22" s="270"/>
      <c r="X22" s="270"/>
      <c r="Y22" s="270"/>
    </row>
    <row r="23" spans="1:25" ht="15.75" x14ac:dyDescent="0.3">
      <c r="A23" s="250"/>
      <c r="B23" s="251" t="s">
        <v>82</v>
      </c>
      <c r="C23" s="252" t="s">
        <v>1111</v>
      </c>
      <c r="D23" s="253"/>
      <c r="E23" s="253" t="s">
        <v>1112</v>
      </c>
      <c r="F23" s="254"/>
      <c r="G23" s="254"/>
      <c r="H23" s="43"/>
      <c r="I23" s="250"/>
      <c r="J23" s="251" t="s">
        <v>85</v>
      </c>
      <c r="K23" s="252" t="s">
        <v>1113</v>
      </c>
      <c r="L23" s="253"/>
      <c r="M23" s="253" t="s">
        <v>1114</v>
      </c>
      <c r="N23" s="254"/>
      <c r="O23" s="254"/>
      <c r="P23" s="43"/>
      <c r="Q23" s="43"/>
      <c r="R23" s="43"/>
      <c r="S23" s="43"/>
      <c r="T23" s="43"/>
      <c r="U23" s="270"/>
      <c r="V23" s="270"/>
      <c r="W23" s="270"/>
      <c r="X23" s="270"/>
      <c r="Y23" s="270"/>
    </row>
    <row r="24" spans="1:25" ht="15.75" x14ac:dyDescent="0.3">
      <c r="A24" s="11">
        <v>1</v>
      </c>
      <c r="B24" s="255" t="s">
        <v>10</v>
      </c>
      <c r="C24" s="255" t="s">
        <v>11</v>
      </c>
      <c r="D24" s="256" t="s">
        <v>12</v>
      </c>
      <c r="E24" s="256" t="s">
        <v>13</v>
      </c>
      <c r="F24" s="256" t="s">
        <v>14</v>
      </c>
      <c r="G24" s="257" t="s">
        <v>15</v>
      </c>
      <c r="H24" s="43"/>
      <c r="I24" s="11">
        <v>1</v>
      </c>
      <c r="J24" s="255" t="s">
        <v>10</v>
      </c>
      <c r="K24" s="255" t="s">
        <v>11</v>
      </c>
      <c r="L24" s="256" t="s">
        <v>12</v>
      </c>
      <c r="M24" s="256" t="s">
        <v>13</v>
      </c>
      <c r="N24" s="256" t="s">
        <v>14</v>
      </c>
      <c r="O24" s="257" t="s">
        <v>15</v>
      </c>
      <c r="P24" s="43"/>
      <c r="Q24" s="43"/>
      <c r="R24" s="43"/>
      <c r="S24" s="43"/>
      <c r="T24" s="43"/>
      <c r="U24" s="270"/>
      <c r="V24" s="270"/>
      <c r="W24" s="270"/>
      <c r="X24" s="270"/>
      <c r="Y24" s="270"/>
    </row>
    <row r="25" spans="1:25" ht="15.75" x14ac:dyDescent="0.3">
      <c r="A25" s="44">
        <v>4</v>
      </c>
      <c r="B25" s="45" t="s">
        <v>157</v>
      </c>
      <c r="C25" s="45" t="s">
        <v>158</v>
      </c>
      <c r="D25" s="17">
        <v>87</v>
      </c>
      <c r="E25" s="258">
        <v>7</v>
      </c>
      <c r="F25" s="17">
        <v>598</v>
      </c>
      <c r="G25" s="46">
        <v>45</v>
      </c>
      <c r="H25" s="43"/>
      <c r="I25" s="259">
        <v>1</v>
      </c>
      <c r="J25" s="265" t="s">
        <v>706</v>
      </c>
      <c r="K25" s="265" t="s">
        <v>71</v>
      </c>
      <c r="L25" s="258">
        <v>77</v>
      </c>
      <c r="M25" s="258">
        <v>5</v>
      </c>
      <c r="N25" s="38">
        <v>555</v>
      </c>
      <c r="O25" s="39">
        <v>42</v>
      </c>
      <c r="P25" s="43"/>
      <c r="Q25" s="43"/>
      <c r="R25" s="43"/>
      <c r="S25" s="43"/>
      <c r="T25" s="43"/>
      <c r="U25" s="270"/>
      <c r="V25" s="270"/>
      <c r="W25" s="270"/>
      <c r="X25" s="270"/>
      <c r="Y25" s="270"/>
    </row>
    <row r="26" spans="1:25" ht="15.75" x14ac:dyDescent="0.3">
      <c r="A26" s="261">
        <v>7</v>
      </c>
      <c r="B26" s="48" t="s">
        <v>201</v>
      </c>
      <c r="C26" s="48" t="s">
        <v>56</v>
      </c>
      <c r="D26" s="22">
        <v>87</v>
      </c>
      <c r="E26" s="271">
        <v>7</v>
      </c>
      <c r="F26" s="22">
        <v>573</v>
      </c>
      <c r="G26" s="49">
        <v>34</v>
      </c>
      <c r="H26" s="43"/>
      <c r="I26" s="261">
        <v>5</v>
      </c>
      <c r="J26" s="48" t="s">
        <v>1087</v>
      </c>
      <c r="K26" s="48" t="s">
        <v>97</v>
      </c>
      <c r="L26" s="22">
        <v>81</v>
      </c>
      <c r="M26" s="271">
        <v>7</v>
      </c>
      <c r="N26" s="22">
        <v>534</v>
      </c>
      <c r="O26" s="49">
        <v>36</v>
      </c>
      <c r="P26" s="43"/>
      <c r="Q26" s="43"/>
      <c r="R26" s="43"/>
      <c r="S26" s="43"/>
      <c r="T26" s="43"/>
      <c r="U26" s="270"/>
      <c r="V26" s="270"/>
      <c r="W26" s="270"/>
      <c r="X26" s="270"/>
      <c r="Y26" s="270"/>
    </row>
    <row r="27" spans="1:25" ht="15.75" x14ac:dyDescent="0.3">
      <c r="A27" s="261">
        <v>1</v>
      </c>
      <c r="B27" s="262" t="s">
        <v>592</v>
      </c>
      <c r="C27" s="262" t="s">
        <v>596</v>
      </c>
      <c r="D27" s="271">
        <v>83</v>
      </c>
      <c r="E27" s="271">
        <v>5</v>
      </c>
      <c r="F27" s="24">
        <v>562</v>
      </c>
      <c r="G27" s="25">
        <v>32</v>
      </c>
      <c r="H27" s="43"/>
      <c r="I27" s="261">
        <v>3</v>
      </c>
      <c r="J27" s="48" t="s">
        <v>1097</v>
      </c>
      <c r="K27" s="48" t="s">
        <v>156</v>
      </c>
      <c r="L27" s="22">
        <v>68</v>
      </c>
      <c r="M27" s="271">
        <v>3</v>
      </c>
      <c r="N27" s="22">
        <v>528</v>
      </c>
      <c r="O27" s="49">
        <v>35</v>
      </c>
      <c r="P27" s="43"/>
      <c r="Q27" s="43"/>
      <c r="R27" s="43"/>
      <c r="S27" s="43"/>
      <c r="T27" s="43"/>
      <c r="U27" s="270"/>
      <c r="V27" s="270"/>
      <c r="W27" s="270"/>
      <c r="X27" s="270"/>
      <c r="Y27" s="270"/>
    </row>
    <row r="28" spans="1:25" ht="15.75" x14ac:dyDescent="0.3">
      <c r="A28" s="261">
        <v>5</v>
      </c>
      <c r="B28" s="48" t="s">
        <v>1070</v>
      </c>
      <c r="C28" s="48" t="s">
        <v>156</v>
      </c>
      <c r="D28" s="22">
        <v>76</v>
      </c>
      <c r="E28" s="271">
        <v>2</v>
      </c>
      <c r="F28" s="22">
        <v>551</v>
      </c>
      <c r="G28" s="49">
        <v>27</v>
      </c>
      <c r="H28" s="43"/>
      <c r="I28" s="47">
        <v>2</v>
      </c>
      <c r="J28" s="48" t="s">
        <v>1084</v>
      </c>
      <c r="K28" s="48" t="s">
        <v>156</v>
      </c>
      <c r="L28" s="22">
        <v>71</v>
      </c>
      <c r="M28" s="271">
        <v>4</v>
      </c>
      <c r="N28" s="22">
        <v>505</v>
      </c>
      <c r="O28" s="49">
        <v>28</v>
      </c>
      <c r="P28" s="43"/>
      <c r="Q28" s="43"/>
      <c r="R28" s="43"/>
      <c r="S28" s="43"/>
      <c r="T28" s="43"/>
      <c r="U28" s="270"/>
      <c r="V28" s="270"/>
      <c r="W28" s="270"/>
      <c r="X28" s="270"/>
      <c r="Y28" s="270"/>
    </row>
    <row r="29" spans="1:25" ht="15.75" x14ac:dyDescent="0.3">
      <c r="A29" s="261">
        <v>3</v>
      </c>
      <c r="B29" s="48" t="s">
        <v>1072</v>
      </c>
      <c r="C29" s="48" t="s">
        <v>102</v>
      </c>
      <c r="D29" s="22">
        <v>82</v>
      </c>
      <c r="E29" s="271">
        <v>4</v>
      </c>
      <c r="F29" s="22">
        <v>526</v>
      </c>
      <c r="G29" s="49">
        <v>24</v>
      </c>
      <c r="H29" s="43"/>
      <c r="I29" s="47">
        <v>6</v>
      </c>
      <c r="J29" s="48" t="s">
        <v>1098</v>
      </c>
      <c r="K29" s="48" t="s">
        <v>742</v>
      </c>
      <c r="L29" s="22">
        <v>55</v>
      </c>
      <c r="M29" s="271">
        <v>1</v>
      </c>
      <c r="N29" s="22">
        <v>504</v>
      </c>
      <c r="O29" s="49">
        <v>28</v>
      </c>
      <c r="P29" s="43"/>
      <c r="Q29" s="43"/>
      <c r="R29" s="43"/>
      <c r="S29" s="43"/>
      <c r="T29" s="43"/>
      <c r="U29" s="270"/>
      <c r="V29" s="270"/>
      <c r="W29" s="270"/>
      <c r="X29" s="270"/>
      <c r="Y29" s="270"/>
    </row>
    <row r="30" spans="1:25" ht="15.75" x14ac:dyDescent="0.3">
      <c r="A30" s="47">
        <v>2</v>
      </c>
      <c r="B30" s="48" t="s">
        <v>1074</v>
      </c>
      <c r="C30" s="48" t="s">
        <v>102</v>
      </c>
      <c r="D30" s="22">
        <v>79</v>
      </c>
      <c r="E30" s="271">
        <v>3</v>
      </c>
      <c r="F30" s="22">
        <v>537</v>
      </c>
      <c r="G30" s="49">
        <v>21</v>
      </c>
      <c r="H30" s="43"/>
      <c r="I30" s="261">
        <v>7</v>
      </c>
      <c r="J30" s="48" t="s">
        <v>1100</v>
      </c>
      <c r="K30" s="48" t="s">
        <v>156</v>
      </c>
      <c r="L30" s="22">
        <v>78</v>
      </c>
      <c r="M30" s="271">
        <v>6</v>
      </c>
      <c r="N30" s="22">
        <v>472</v>
      </c>
      <c r="O30" s="49">
        <v>19</v>
      </c>
      <c r="P30" s="43"/>
      <c r="Q30" s="43"/>
      <c r="R30" s="43"/>
      <c r="S30" s="43"/>
      <c r="T30" s="43"/>
      <c r="U30" s="270"/>
      <c r="V30" s="270"/>
      <c r="W30" s="270"/>
      <c r="X30" s="270"/>
      <c r="Y30" s="270"/>
    </row>
    <row r="31" spans="1:25" ht="15.75" x14ac:dyDescent="0.3">
      <c r="A31" s="50">
        <v>6</v>
      </c>
      <c r="B31" s="51" t="s">
        <v>1073</v>
      </c>
      <c r="C31" s="51" t="s">
        <v>742</v>
      </c>
      <c r="D31" s="32">
        <v>73</v>
      </c>
      <c r="E31" s="272">
        <v>1</v>
      </c>
      <c r="F31" s="32">
        <v>463</v>
      </c>
      <c r="G31" s="52">
        <v>18</v>
      </c>
      <c r="H31" s="43"/>
      <c r="I31" s="50">
        <v>4</v>
      </c>
      <c r="J31" s="51" t="s">
        <v>1101</v>
      </c>
      <c r="K31" s="51" t="s">
        <v>550</v>
      </c>
      <c r="L31" s="32">
        <v>64</v>
      </c>
      <c r="M31" s="272">
        <v>2</v>
      </c>
      <c r="N31" s="32">
        <v>382</v>
      </c>
      <c r="O31" s="52">
        <v>10</v>
      </c>
      <c r="P31" s="43"/>
      <c r="Q31" s="43"/>
      <c r="R31" s="43"/>
      <c r="S31" s="43"/>
      <c r="T31" s="43"/>
      <c r="U31" s="270"/>
      <c r="V31" s="270"/>
      <c r="W31" s="270"/>
      <c r="X31" s="270"/>
      <c r="Y31" s="270"/>
    </row>
    <row r="32" spans="1:25" ht="15.75" x14ac:dyDescent="0.3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270"/>
      <c r="V32" s="270"/>
      <c r="W32" s="270"/>
      <c r="X32" s="270"/>
      <c r="Y32" s="270"/>
    </row>
    <row r="33" spans="1:25" ht="15.75" x14ac:dyDescent="0.3">
      <c r="A33" s="43"/>
      <c r="B33" s="10" t="s">
        <v>276</v>
      </c>
      <c r="C33" s="10"/>
      <c r="D33" s="10"/>
      <c r="E33" s="10"/>
      <c r="F33" s="40" t="s">
        <v>166</v>
      </c>
      <c r="G33" s="10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270"/>
      <c r="V33" s="270"/>
      <c r="W33" s="270"/>
      <c r="X33" s="270"/>
      <c r="Y33" s="270"/>
    </row>
    <row r="34" spans="1:25" ht="15.75" x14ac:dyDescent="0.3">
      <c r="A34" s="43"/>
      <c r="B34" s="10" t="s">
        <v>167</v>
      </c>
      <c r="C34" s="10"/>
      <c r="D34" s="10"/>
      <c r="E34" s="10"/>
      <c r="F34" s="10"/>
      <c r="G34" s="10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270"/>
      <c r="V34" s="270"/>
      <c r="W34" s="270"/>
      <c r="X34" s="270"/>
      <c r="Y34" s="270"/>
    </row>
    <row r="35" spans="1:25" ht="15.75" x14ac:dyDescent="0.3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270"/>
      <c r="V35" s="270"/>
      <c r="W35" s="270"/>
      <c r="X35" s="270"/>
      <c r="Y35" s="270"/>
    </row>
    <row r="36" spans="1:25" ht="15.75" x14ac:dyDescent="0.3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270"/>
      <c r="V36" s="270"/>
      <c r="W36" s="270"/>
      <c r="X36" s="270"/>
      <c r="Y36" s="270"/>
    </row>
    <row r="37" spans="1:25" ht="15.75" x14ac:dyDescent="0.3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270"/>
      <c r="V37" s="270"/>
      <c r="W37" s="270"/>
      <c r="X37" s="270"/>
      <c r="Y37" s="270"/>
    </row>
    <row r="38" spans="1:25" ht="15.75" x14ac:dyDescent="0.3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270"/>
      <c r="V38" s="270"/>
      <c r="W38" s="270"/>
      <c r="X38" s="270"/>
      <c r="Y38" s="270"/>
    </row>
    <row r="39" spans="1:25" ht="15.75" x14ac:dyDescent="0.3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270"/>
      <c r="V39" s="270"/>
      <c r="W39" s="270"/>
      <c r="X39" s="270"/>
      <c r="Y39" s="270"/>
    </row>
    <row r="40" spans="1:25" ht="15.75" x14ac:dyDescent="0.3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270"/>
      <c r="V40" s="270"/>
      <c r="W40" s="270"/>
      <c r="X40" s="270"/>
      <c r="Y40" s="270"/>
    </row>
    <row r="41" spans="1:25" ht="15.75" x14ac:dyDescent="0.3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270"/>
      <c r="V41" s="270"/>
      <c r="W41" s="270"/>
      <c r="X41" s="270"/>
      <c r="Y41" s="270"/>
    </row>
    <row r="42" spans="1:25" ht="15.75" x14ac:dyDescent="0.3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270"/>
      <c r="V42" s="270"/>
      <c r="W42" s="270"/>
      <c r="X42" s="270"/>
      <c r="Y42" s="270"/>
    </row>
    <row r="43" spans="1:25" ht="15.75" x14ac:dyDescent="0.3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270"/>
      <c r="V43" s="270"/>
      <c r="W43" s="270"/>
      <c r="X43" s="270"/>
      <c r="Y43" s="270"/>
    </row>
    <row r="44" spans="1:25" ht="15.75" x14ac:dyDescent="0.3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270"/>
      <c r="V44" s="270"/>
      <c r="W44" s="270"/>
      <c r="X44" s="270"/>
      <c r="Y44" s="270"/>
    </row>
    <row r="45" spans="1:25" ht="15.75" x14ac:dyDescent="0.3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270"/>
      <c r="V45" s="270"/>
      <c r="W45" s="270"/>
      <c r="X45" s="270"/>
      <c r="Y45" s="270"/>
    </row>
    <row r="46" spans="1:25" ht="15.75" x14ac:dyDescent="0.3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270"/>
      <c r="V46" s="270"/>
      <c r="W46" s="270"/>
      <c r="X46" s="270"/>
      <c r="Y46" s="270"/>
    </row>
    <row r="47" spans="1:25" ht="15.75" x14ac:dyDescent="0.3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270"/>
      <c r="V47" s="270"/>
      <c r="W47" s="270"/>
      <c r="X47" s="270"/>
      <c r="Y47" s="270"/>
    </row>
    <row r="48" spans="1:25" ht="15.75" x14ac:dyDescent="0.3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270"/>
      <c r="V48" s="270"/>
      <c r="W48" s="270"/>
      <c r="X48" s="270"/>
      <c r="Y48" s="270"/>
    </row>
    <row r="49" spans="1:25" ht="15.75" x14ac:dyDescent="0.3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270"/>
      <c r="V49" s="270"/>
      <c r="W49" s="270"/>
      <c r="X49" s="270"/>
      <c r="Y49" s="270"/>
    </row>
    <row r="50" spans="1:25" ht="15.75" x14ac:dyDescent="0.3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270"/>
      <c r="V50" s="270"/>
      <c r="W50" s="270"/>
      <c r="X50" s="270"/>
      <c r="Y50" s="270"/>
    </row>
    <row r="51" spans="1:25" ht="15.75" x14ac:dyDescent="0.3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270"/>
      <c r="V51" s="270"/>
      <c r="W51" s="270"/>
      <c r="X51" s="270"/>
      <c r="Y51" s="270"/>
    </row>
    <row r="52" spans="1:25" ht="15.75" x14ac:dyDescent="0.3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270"/>
      <c r="V52" s="270"/>
      <c r="W52" s="270"/>
      <c r="X52" s="270"/>
      <c r="Y52" s="270"/>
    </row>
    <row r="53" spans="1:25" ht="15.75" x14ac:dyDescent="0.3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270"/>
      <c r="V53" s="270"/>
      <c r="W53" s="270"/>
      <c r="X53" s="270"/>
      <c r="Y53" s="270"/>
    </row>
    <row r="54" spans="1:25" ht="15.75" x14ac:dyDescent="0.3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270"/>
      <c r="V54" s="270"/>
      <c r="W54" s="270"/>
      <c r="X54" s="270"/>
      <c r="Y54" s="270"/>
    </row>
    <row r="55" spans="1:25" ht="15.75" x14ac:dyDescent="0.3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270"/>
      <c r="V55" s="270"/>
      <c r="W55" s="270"/>
      <c r="X55" s="270"/>
      <c r="Y55" s="270"/>
    </row>
    <row r="56" spans="1:25" ht="15.75" x14ac:dyDescent="0.3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270"/>
      <c r="V56" s="270"/>
      <c r="W56" s="270"/>
      <c r="X56" s="270"/>
      <c r="Y56" s="270"/>
    </row>
    <row r="57" spans="1:25" ht="15.75" x14ac:dyDescent="0.3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270"/>
      <c r="V57" s="270"/>
      <c r="W57" s="270"/>
      <c r="X57" s="270"/>
      <c r="Y57" s="270"/>
    </row>
    <row r="58" spans="1:25" ht="15.75" x14ac:dyDescent="0.3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270"/>
      <c r="V58" s="270"/>
      <c r="W58" s="270"/>
      <c r="X58" s="270"/>
      <c r="Y58" s="270"/>
    </row>
    <row r="59" spans="1:25" ht="15.75" x14ac:dyDescent="0.3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270"/>
      <c r="V59" s="270"/>
      <c r="W59" s="270"/>
      <c r="X59" s="270"/>
      <c r="Y59" s="270"/>
    </row>
    <row r="60" spans="1:25" ht="15.75" x14ac:dyDescent="0.3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270"/>
      <c r="V60" s="270"/>
      <c r="W60" s="270"/>
      <c r="X60" s="270"/>
      <c r="Y60" s="270"/>
    </row>
    <row r="61" spans="1:25" ht="15.75" x14ac:dyDescent="0.3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270"/>
      <c r="V61" s="270"/>
      <c r="W61" s="270"/>
      <c r="X61" s="270"/>
      <c r="Y61" s="270"/>
    </row>
    <row r="62" spans="1:25" ht="15.75" x14ac:dyDescent="0.3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270"/>
      <c r="V62" s="270"/>
      <c r="W62" s="270"/>
      <c r="X62" s="270"/>
      <c r="Y62" s="270"/>
    </row>
    <row r="63" spans="1:25" ht="15.75" x14ac:dyDescent="0.3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270"/>
      <c r="V63" s="270"/>
      <c r="W63" s="270"/>
      <c r="X63" s="270"/>
      <c r="Y63" s="270"/>
    </row>
    <row r="64" spans="1:25" ht="15.75" x14ac:dyDescent="0.3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270"/>
      <c r="V64" s="270"/>
      <c r="W64" s="270"/>
      <c r="X64" s="270"/>
      <c r="Y64" s="270"/>
    </row>
    <row r="65" spans="1:25" ht="15.75" x14ac:dyDescent="0.3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270"/>
      <c r="V65" s="270"/>
      <c r="W65" s="270"/>
      <c r="X65" s="270"/>
      <c r="Y65" s="270"/>
    </row>
    <row r="66" spans="1:25" ht="15.75" x14ac:dyDescent="0.3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270"/>
      <c r="V66" s="270"/>
      <c r="W66" s="270"/>
      <c r="X66" s="270"/>
      <c r="Y66" s="270"/>
    </row>
    <row r="67" spans="1:25" ht="15.75" x14ac:dyDescent="0.3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270"/>
      <c r="V67" s="270"/>
      <c r="W67" s="270"/>
      <c r="X67" s="270"/>
      <c r="Y67" s="270"/>
    </row>
    <row r="68" spans="1:25" ht="15.75" x14ac:dyDescent="0.3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270"/>
      <c r="V68" s="270"/>
      <c r="W68" s="270"/>
      <c r="X68" s="270"/>
      <c r="Y68" s="270"/>
    </row>
    <row r="69" spans="1:25" ht="15.75" x14ac:dyDescent="0.3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270"/>
      <c r="V69" s="270"/>
      <c r="W69" s="270"/>
      <c r="X69" s="270"/>
      <c r="Y69" s="270"/>
    </row>
    <row r="70" spans="1:25" ht="15.75" x14ac:dyDescent="0.3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270"/>
      <c r="V70" s="270"/>
      <c r="W70" s="270"/>
      <c r="X70" s="270"/>
      <c r="Y70" s="270"/>
    </row>
    <row r="71" spans="1:25" ht="15.75" x14ac:dyDescent="0.3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270"/>
      <c r="V71" s="270"/>
      <c r="W71" s="270"/>
      <c r="X71" s="270"/>
      <c r="Y71" s="270"/>
    </row>
    <row r="72" spans="1:25" ht="15" customHeight="1" x14ac:dyDescent="0.3">
      <c r="A72" s="78"/>
      <c r="B72" s="78"/>
      <c r="C72" s="7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78"/>
    </row>
    <row r="73" spans="1:25" ht="15" customHeight="1" x14ac:dyDescent="0.3">
      <c r="A73" s="78"/>
      <c r="B73" s="78"/>
      <c r="C73" s="7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</row>
    <row r="74" spans="1:25" ht="15" customHeight="1" x14ac:dyDescent="0.3">
      <c r="A74" s="78"/>
      <c r="B74" s="78"/>
      <c r="C74" s="7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</row>
    <row r="75" spans="1:25" ht="15" customHeight="1" x14ac:dyDescent="0.3">
      <c r="A75" s="78"/>
      <c r="B75" s="78"/>
      <c r="C75" s="7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</row>
    <row r="76" spans="1:25" ht="15" customHeight="1" x14ac:dyDescent="0.3">
      <c r="A76" s="78"/>
      <c r="B76" s="78"/>
      <c r="C76" s="7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</row>
    <row r="77" spans="1:25" ht="15" customHeight="1" x14ac:dyDescent="0.3">
      <c r="A77" s="78"/>
      <c r="B77" s="78"/>
      <c r="C77" s="7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</row>
    <row r="78" spans="1:25" ht="15" customHeight="1" x14ac:dyDescent="0.3">
      <c r="A78" s="78"/>
      <c r="B78" s="78"/>
      <c r="C78" s="7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</row>
    <row r="79" spans="1:25" ht="15" customHeight="1" x14ac:dyDescent="0.3">
      <c r="A79" s="78"/>
      <c r="B79" s="78"/>
      <c r="C79" s="7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</row>
    <row r="80" spans="1:25" ht="15" customHeight="1" x14ac:dyDescent="0.3">
      <c r="A80" s="78"/>
      <c r="B80" s="78"/>
      <c r="C80" s="7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</row>
  </sheetData>
  <sheetProtection selectLockedCells="1" selectUnlockedCells="1"/>
  <mergeCells count="1">
    <mergeCell ref="J2:O2"/>
  </mergeCells>
  <hyperlinks>
    <hyperlink ref="B2" location="'Index'!A3" display="á" xr:uid="{3F1C72D1-F797-48D4-AC1C-7BA1839F9103}"/>
  </hyperlinks>
  <printOptions horizontalCentered="1"/>
  <pageMargins left="0.31527777777777799" right="0.31527777777777799" top="1.10208333333333" bottom="0.59027777777777801" header="0.39374999999999999" footer="0.39374999999999999"/>
  <pageSetup paperSize="9" scale="75" orientation="portrait" horizontalDpi="300" verticalDpi="300" r:id="rId1"/>
  <headerFooter>
    <oddHeader>&amp;C&amp;"Aptos Narrow,Bold"&amp;18Cumbria &amp;&amp; Northumbria TSA Leagues
Winter 2025-26&amp;L&amp;G&amp;R&amp;G</oddHeader>
    <oddFooter>&amp;Cwww.cntsa2.org.uk</oddFooter>
  </headerFooter>
  <legacyDrawingHF r:id="rId2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D2F24E-98C9-416C-92FE-9CF1D58AB7C7}">
  <sheetPr codeName="Sheet75">
    <tabColor rgb="FF0070C0"/>
    <pageSetUpPr fitToPage="1"/>
  </sheetPr>
  <dimension ref="A1:Y115"/>
  <sheetViews>
    <sheetView showGridLines="0" zoomScaleNormal="100" workbookViewId="0">
      <selection activeCell="A2" sqref="A2"/>
    </sheetView>
  </sheetViews>
  <sheetFormatPr defaultColWidth="10.28515625" defaultRowHeight="15" customHeight="1" x14ac:dyDescent="0.3"/>
  <cols>
    <col min="1" max="1" width="20.7109375" style="110" customWidth="1"/>
    <col min="2" max="6" width="5" style="110" customWidth="1"/>
    <col min="7" max="7" width="4.7109375" style="134" customWidth="1"/>
    <col min="8" max="8" width="20.7109375" style="110" customWidth="1"/>
    <col min="9" max="14" width="5" style="110" customWidth="1"/>
    <col min="15" max="22" width="4.140625" style="110" customWidth="1"/>
    <col min="23" max="25" width="10.28515625" style="110"/>
  </cols>
  <sheetData>
    <row r="1" spans="1:25" ht="18" x14ac:dyDescent="0.35">
      <c r="A1" s="273" t="s">
        <v>1115</v>
      </c>
      <c r="B1" s="274"/>
      <c r="C1" s="274"/>
      <c r="D1" s="199"/>
      <c r="E1" s="199"/>
      <c r="F1" s="199"/>
      <c r="G1" s="275"/>
      <c r="H1" s="199"/>
      <c r="I1" s="200" t="s">
        <v>945</v>
      </c>
      <c r="J1" s="276">
        <v>2</v>
      </c>
      <c r="K1" s="101"/>
      <c r="L1" s="200">
        <v>12611584</v>
      </c>
      <c r="M1" s="199"/>
      <c r="N1" s="101"/>
      <c r="O1" s="199"/>
      <c r="P1" s="199"/>
      <c r="Q1" s="199"/>
      <c r="R1" s="199"/>
      <c r="S1" s="199"/>
      <c r="T1" s="199"/>
      <c r="U1" s="199"/>
      <c r="V1" s="199"/>
      <c r="W1" s="199"/>
      <c r="X1" s="101"/>
      <c r="Y1" s="101"/>
    </row>
    <row r="2" spans="1:25" ht="19.5" customHeight="1" x14ac:dyDescent="0.35">
      <c r="A2" s="267" t="s">
        <v>2</v>
      </c>
      <c r="C2" s="204"/>
      <c r="I2" s="108" t="s">
        <v>3</v>
      </c>
      <c r="J2" s="108"/>
      <c r="K2" s="108"/>
      <c r="L2" s="108"/>
      <c r="M2" s="108"/>
      <c r="N2" s="108"/>
    </row>
    <row r="3" spans="1:25" ht="15.75" customHeight="1" x14ac:dyDescent="0.3">
      <c r="A3" s="109" t="s">
        <v>4</v>
      </c>
      <c r="B3" s="109"/>
      <c r="C3" s="109"/>
      <c r="D3" s="109"/>
      <c r="E3" s="109"/>
      <c r="F3" s="109"/>
      <c r="G3" s="105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</row>
    <row r="4" spans="1:25" ht="15.75" customHeight="1" x14ac:dyDescent="0.3">
      <c r="A4" s="277" t="s">
        <v>1116</v>
      </c>
      <c r="B4" s="119"/>
      <c r="C4" s="278">
        <v>544</v>
      </c>
      <c r="D4" s="119"/>
      <c r="E4" s="279" t="s">
        <v>15</v>
      </c>
      <c r="F4" s="280">
        <f>SUM(F5:F7)</f>
        <v>549</v>
      </c>
      <c r="G4" s="281" t="s">
        <v>290</v>
      </c>
      <c r="H4" s="277" t="s">
        <v>1117</v>
      </c>
      <c r="I4" s="119"/>
      <c r="J4" s="278">
        <v>551</v>
      </c>
      <c r="K4" s="119"/>
      <c r="L4" s="279" t="s">
        <v>15</v>
      </c>
      <c r="M4" s="280">
        <f>SUM(M5:M7)</f>
        <v>557</v>
      </c>
    </row>
    <row r="5" spans="1:25" ht="15.75" customHeight="1" x14ac:dyDescent="0.3">
      <c r="A5" s="282" t="s">
        <v>990</v>
      </c>
      <c r="B5" s="283"/>
      <c r="C5" s="284"/>
      <c r="D5" s="131">
        <v>87</v>
      </c>
      <c r="E5" s="131">
        <v>89</v>
      </c>
      <c r="F5" s="285">
        <f>SUM(D5:E5)</f>
        <v>176</v>
      </c>
      <c r="H5" s="282" t="s">
        <v>969</v>
      </c>
      <c r="I5" s="283"/>
      <c r="J5" s="284"/>
      <c r="K5" s="131">
        <v>97</v>
      </c>
      <c r="L5" s="131">
        <v>94</v>
      </c>
      <c r="M5" s="285">
        <f>SUM(K5:L5)</f>
        <v>191</v>
      </c>
    </row>
    <row r="6" spans="1:25" ht="15.75" customHeight="1" x14ac:dyDescent="0.3">
      <c r="A6" s="286" t="s">
        <v>520</v>
      </c>
      <c r="B6" s="287"/>
      <c r="C6" s="288"/>
      <c r="D6" s="130">
        <v>95</v>
      </c>
      <c r="E6" s="130">
        <v>92</v>
      </c>
      <c r="F6" s="132">
        <f>SUM(D6:E6)</f>
        <v>187</v>
      </c>
      <c r="H6" s="286" t="s">
        <v>962</v>
      </c>
      <c r="I6" s="287"/>
      <c r="J6" s="288"/>
      <c r="K6" s="130">
        <v>82</v>
      </c>
      <c r="L6" s="130">
        <v>90</v>
      </c>
      <c r="M6" s="132">
        <f>SUM(K6:L6)</f>
        <v>172</v>
      </c>
    </row>
    <row r="7" spans="1:25" ht="15.75" customHeight="1" x14ac:dyDescent="0.3">
      <c r="A7" s="289" t="s">
        <v>959</v>
      </c>
      <c r="B7" s="290"/>
      <c r="C7" s="291"/>
      <c r="D7" s="137">
        <v>96</v>
      </c>
      <c r="E7" s="137">
        <v>90</v>
      </c>
      <c r="F7" s="139">
        <f>SUM(D7:E7)</f>
        <v>186</v>
      </c>
      <c r="H7" s="289" t="s">
        <v>676</v>
      </c>
      <c r="I7" s="290"/>
      <c r="J7" s="291"/>
      <c r="K7" s="137">
        <v>96</v>
      </c>
      <c r="L7" s="137">
        <v>98</v>
      </c>
      <c r="M7" s="139">
        <f>SUM(K7:L7)</f>
        <v>194</v>
      </c>
    </row>
    <row r="8" spans="1:25" ht="15.75" customHeight="1" x14ac:dyDescent="0.3">
      <c r="O8" s="292"/>
    </row>
    <row r="9" spans="1:25" ht="15.75" customHeight="1" x14ac:dyDescent="0.3">
      <c r="A9" s="277" t="s">
        <v>1118</v>
      </c>
      <c r="B9" s="119"/>
      <c r="C9" s="278">
        <v>566</v>
      </c>
      <c r="D9" s="119"/>
      <c r="E9" s="279" t="s">
        <v>15</v>
      </c>
      <c r="F9" s="280">
        <f>SUM(F10:F12)</f>
        <v>558</v>
      </c>
      <c r="G9" s="281" t="s">
        <v>290</v>
      </c>
      <c r="H9" s="277" t="s">
        <v>1119</v>
      </c>
      <c r="I9" s="119"/>
      <c r="J9" s="278">
        <v>567</v>
      </c>
      <c r="K9" s="119"/>
      <c r="L9" s="279" t="s">
        <v>15</v>
      </c>
      <c r="M9" s="280">
        <f>SUM(M10:M12)</f>
        <v>565</v>
      </c>
    </row>
    <row r="10" spans="1:25" ht="15.75" customHeight="1" x14ac:dyDescent="0.3">
      <c r="A10" s="282" t="s">
        <v>961</v>
      </c>
      <c r="B10" s="283"/>
      <c r="C10" s="284"/>
      <c r="D10" s="131">
        <v>87</v>
      </c>
      <c r="E10" s="131">
        <v>88</v>
      </c>
      <c r="F10" s="285">
        <f>SUM(D10:E10)</f>
        <v>175</v>
      </c>
      <c r="H10" s="282" t="s">
        <v>960</v>
      </c>
      <c r="I10" s="283"/>
      <c r="J10" s="284"/>
      <c r="K10" s="131">
        <v>90</v>
      </c>
      <c r="L10" s="131">
        <v>93</v>
      </c>
      <c r="M10" s="285">
        <f>SUM(K10:L10)</f>
        <v>183</v>
      </c>
    </row>
    <row r="11" spans="1:25" ht="15.75" customHeight="1" x14ac:dyDescent="0.3">
      <c r="A11" s="286" t="s">
        <v>895</v>
      </c>
      <c r="B11" s="287"/>
      <c r="C11" s="288"/>
      <c r="D11" s="130">
        <v>91</v>
      </c>
      <c r="E11" s="130">
        <v>94</v>
      </c>
      <c r="F11" s="132">
        <f>SUM(D11:E11)</f>
        <v>185</v>
      </c>
      <c r="H11" s="286" t="s">
        <v>958</v>
      </c>
      <c r="I11" s="287"/>
      <c r="J11" s="288"/>
      <c r="K11" s="130">
        <v>98</v>
      </c>
      <c r="L11" s="130">
        <v>93</v>
      </c>
      <c r="M11" s="132">
        <f>SUM(K11:L11)</f>
        <v>191</v>
      </c>
    </row>
    <row r="12" spans="1:25" ht="15.75" customHeight="1" x14ac:dyDescent="0.3">
      <c r="A12" s="289" t="s">
        <v>950</v>
      </c>
      <c r="B12" s="290"/>
      <c r="C12" s="291"/>
      <c r="D12" s="137">
        <v>99</v>
      </c>
      <c r="E12" s="137">
        <v>99</v>
      </c>
      <c r="F12" s="139">
        <f>SUM(D12:E12)</f>
        <v>198</v>
      </c>
      <c r="H12" s="289" t="s">
        <v>954</v>
      </c>
      <c r="I12" s="290"/>
      <c r="J12" s="291"/>
      <c r="K12" s="137">
        <v>97</v>
      </c>
      <c r="L12" s="137">
        <v>94</v>
      </c>
      <c r="M12" s="139">
        <f>SUM(K12:L12)</f>
        <v>191</v>
      </c>
    </row>
    <row r="13" spans="1:25" ht="15.75" customHeight="1" x14ac:dyDescent="0.3"/>
    <row r="14" spans="1:25" ht="15.75" customHeight="1" x14ac:dyDescent="0.3">
      <c r="A14" s="277" t="s">
        <v>1120</v>
      </c>
      <c r="B14" s="119"/>
      <c r="C14" s="278">
        <v>557</v>
      </c>
      <c r="D14" s="119"/>
      <c r="E14" s="279" t="s">
        <v>15</v>
      </c>
      <c r="F14" s="280">
        <f>SUM(F15:F17)</f>
        <v>558</v>
      </c>
      <c r="G14" s="281" t="s">
        <v>290</v>
      </c>
      <c r="H14" s="277" t="s">
        <v>1121</v>
      </c>
      <c r="I14" s="119"/>
      <c r="J14" s="278">
        <v>555</v>
      </c>
      <c r="K14" s="119"/>
      <c r="L14" s="279" t="s">
        <v>15</v>
      </c>
      <c r="M14" s="280">
        <f>SUM(M15:M17)</f>
        <v>551</v>
      </c>
    </row>
    <row r="15" spans="1:25" ht="15.75" customHeight="1" x14ac:dyDescent="0.3">
      <c r="A15" s="282" t="s">
        <v>951</v>
      </c>
      <c r="B15" s="283"/>
      <c r="C15" s="284"/>
      <c r="D15" s="131">
        <v>94</v>
      </c>
      <c r="E15" s="131">
        <v>97</v>
      </c>
      <c r="F15" s="285">
        <f>SUM(D15:E15)</f>
        <v>191</v>
      </c>
      <c r="H15" s="282" t="s">
        <v>974</v>
      </c>
      <c r="I15" s="283"/>
      <c r="J15" s="284"/>
      <c r="K15" s="131">
        <v>92</v>
      </c>
      <c r="L15" s="131">
        <v>93</v>
      </c>
      <c r="M15" s="285">
        <f>SUM(K15:L15)</f>
        <v>185</v>
      </c>
    </row>
    <row r="16" spans="1:25" ht="15.75" customHeight="1" x14ac:dyDescent="0.3">
      <c r="A16" s="286" t="s">
        <v>977</v>
      </c>
      <c r="B16" s="287"/>
      <c r="C16" s="288"/>
      <c r="D16" s="130">
        <v>89</v>
      </c>
      <c r="E16" s="130">
        <v>91</v>
      </c>
      <c r="F16" s="132">
        <f>SUM(D16:E16)</f>
        <v>180</v>
      </c>
      <c r="H16" s="286" t="s">
        <v>976</v>
      </c>
      <c r="I16" s="287"/>
      <c r="J16" s="288"/>
      <c r="K16" s="130">
        <v>92</v>
      </c>
      <c r="L16" s="130">
        <v>90</v>
      </c>
      <c r="M16" s="132">
        <f>SUM(K16:L16)</f>
        <v>182</v>
      </c>
    </row>
    <row r="17" spans="1:20" ht="15.75" customHeight="1" x14ac:dyDescent="0.3">
      <c r="A17" s="289" t="s">
        <v>955</v>
      </c>
      <c r="B17" s="290"/>
      <c r="C17" s="291"/>
      <c r="D17" s="137">
        <v>94</v>
      </c>
      <c r="E17" s="137">
        <v>93</v>
      </c>
      <c r="F17" s="139">
        <f>SUM(D17:E17)</f>
        <v>187</v>
      </c>
      <c r="H17" s="289" t="s">
        <v>572</v>
      </c>
      <c r="I17" s="290"/>
      <c r="J17" s="291"/>
      <c r="K17" s="137">
        <v>90</v>
      </c>
      <c r="L17" s="137">
        <v>94</v>
      </c>
      <c r="M17" s="139">
        <f>SUM(K17:L17)</f>
        <v>184</v>
      </c>
    </row>
    <row r="18" spans="1:20" ht="15.75" customHeight="1" x14ac:dyDescent="0.3"/>
    <row r="19" spans="1:20" ht="15.75" customHeight="1" x14ac:dyDescent="0.3">
      <c r="H19" s="293" t="s">
        <v>4</v>
      </c>
      <c r="I19" s="121" t="s">
        <v>296</v>
      </c>
      <c r="J19" s="121" t="s">
        <v>297</v>
      </c>
      <c r="K19" s="121" t="s">
        <v>298</v>
      </c>
      <c r="L19" s="121" t="s">
        <v>299</v>
      </c>
      <c r="M19" s="121" t="s">
        <v>14</v>
      </c>
      <c r="N19" s="122" t="s">
        <v>300</v>
      </c>
    </row>
    <row r="20" spans="1:20" ht="15.75" customHeight="1" x14ac:dyDescent="0.3">
      <c r="B20" s="110" t="s">
        <v>1122</v>
      </c>
      <c r="H20" s="294" t="s">
        <v>1119</v>
      </c>
      <c r="I20" s="131">
        <v>7</v>
      </c>
      <c r="J20" s="131">
        <v>7</v>
      </c>
      <c r="K20" s="131"/>
      <c r="L20" s="131"/>
      <c r="M20" s="131">
        <v>3966</v>
      </c>
      <c r="N20" s="285">
        <v>14</v>
      </c>
    </row>
    <row r="21" spans="1:20" ht="15.75" customHeight="1" x14ac:dyDescent="0.3">
      <c r="B21" s="295" t="s">
        <v>1123</v>
      </c>
      <c r="H21" s="296" t="s">
        <v>1120</v>
      </c>
      <c r="I21" s="130">
        <v>7</v>
      </c>
      <c r="J21" s="130">
        <v>4</v>
      </c>
      <c r="K21" s="130"/>
      <c r="L21" s="130">
        <v>3</v>
      </c>
      <c r="M21" s="130">
        <v>3901</v>
      </c>
      <c r="N21" s="132">
        <v>8</v>
      </c>
    </row>
    <row r="22" spans="1:20" ht="15.75" customHeight="1" x14ac:dyDescent="0.3">
      <c r="B22" s="152" t="s">
        <v>303</v>
      </c>
      <c r="H22" s="296" t="s">
        <v>1121</v>
      </c>
      <c r="I22" s="130">
        <v>7</v>
      </c>
      <c r="J22" s="130">
        <v>4</v>
      </c>
      <c r="K22" s="130"/>
      <c r="L22" s="130">
        <v>3</v>
      </c>
      <c r="M22" s="130">
        <v>3890</v>
      </c>
      <c r="N22" s="132">
        <v>8</v>
      </c>
    </row>
    <row r="23" spans="1:20" ht="15.75" customHeight="1" x14ac:dyDescent="0.3">
      <c r="H23" s="296" t="s">
        <v>1117</v>
      </c>
      <c r="I23" s="130">
        <v>7</v>
      </c>
      <c r="J23" s="130">
        <v>3</v>
      </c>
      <c r="K23" s="130"/>
      <c r="L23" s="130">
        <v>4</v>
      </c>
      <c r="M23" s="130">
        <v>3871</v>
      </c>
      <c r="N23" s="132">
        <v>6</v>
      </c>
    </row>
    <row r="24" spans="1:20" ht="15.75" customHeight="1" x14ac:dyDescent="0.3">
      <c r="H24" s="296" t="s">
        <v>1118</v>
      </c>
      <c r="I24" s="130">
        <v>7</v>
      </c>
      <c r="J24" s="130">
        <v>2</v>
      </c>
      <c r="K24" s="130"/>
      <c r="L24" s="130">
        <v>5</v>
      </c>
      <c r="M24" s="130">
        <v>3388</v>
      </c>
      <c r="N24" s="132">
        <v>4</v>
      </c>
    </row>
    <row r="25" spans="1:20" ht="15.75" customHeight="1" x14ac:dyDescent="0.3">
      <c r="H25" s="297" t="s">
        <v>1116</v>
      </c>
      <c r="I25" s="242">
        <v>7</v>
      </c>
      <c r="J25" s="242">
        <v>1</v>
      </c>
      <c r="K25" s="242"/>
      <c r="L25" s="242">
        <v>6</v>
      </c>
      <c r="M25" s="242">
        <v>3785</v>
      </c>
      <c r="N25" s="238">
        <v>2</v>
      </c>
    </row>
    <row r="26" spans="1:20" ht="15.75" customHeight="1" x14ac:dyDescent="0.3"/>
    <row r="27" spans="1:20" ht="15.75" customHeight="1" x14ac:dyDescent="0.3">
      <c r="A27" s="298"/>
      <c r="B27" s="298"/>
      <c r="C27" s="298"/>
      <c r="D27" s="298"/>
      <c r="E27" s="298"/>
      <c r="F27" s="298"/>
      <c r="G27" s="299"/>
      <c r="H27" s="298"/>
      <c r="I27" s="298"/>
      <c r="J27" s="298"/>
      <c r="K27" s="298"/>
      <c r="L27" s="298"/>
      <c r="M27" s="298"/>
      <c r="N27" s="298"/>
      <c r="P27" s="209"/>
    </row>
    <row r="28" spans="1:20" ht="15.75" customHeight="1" x14ac:dyDescent="0.3"/>
    <row r="29" spans="1:20" ht="15.75" customHeight="1" x14ac:dyDescent="0.3">
      <c r="A29" s="109" t="s">
        <v>7</v>
      </c>
      <c r="B29" s="109"/>
      <c r="C29" s="109"/>
      <c r="D29" s="109"/>
      <c r="E29" s="109"/>
      <c r="F29" s="109"/>
      <c r="G29" s="105"/>
      <c r="H29" s="109"/>
      <c r="I29" s="109"/>
      <c r="J29" s="109"/>
      <c r="K29" s="109"/>
      <c r="L29" s="109"/>
      <c r="M29" s="109"/>
      <c r="N29" s="109"/>
      <c r="O29" s="109"/>
    </row>
    <row r="30" spans="1:20" ht="15.75" customHeight="1" x14ac:dyDescent="0.3">
      <c r="A30" s="277" t="s">
        <v>1124</v>
      </c>
      <c r="B30" s="119"/>
      <c r="C30" s="278">
        <v>535</v>
      </c>
      <c r="D30" s="119"/>
      <c r="E30" s="279" t="s">
        <v>15</v>
      </c>
      <c r="F30" s="280">
        <f>SUM(F31:F33)</f>
        <v>534</v>
      </c>
      <c r="G30" s="281" t="s">
        <v>290</v>
      </c>
      <c r="H30" s="277" t="s">
        <v>1125</v>
      </c>
      <c r="I30" s="119"/>
      <c r="J30" s="278">
        <v>537</v>
      </c>
      <c r="K30" s="119"/>
      <c r="L30" s="279" t="s">
        <v>15</v>
      </c>
      <c r="M30" s="280">
        <f>SUM(M31:M33)</f>
        <v>543</v>
      </c>
      <c r="O30" s="270"/>
      <c r="P30" s="270"/>
      <c r="Q30" s="270"/>
      <c r="R30" s="270"/>
      <c r="S30" s="270"/>
      <c r="T30" s="270"/>
    </row>
    <row r="31" spans="1:20" ht="15.75" customHeight="1" x14ac:dyDescent="0.3">
      <c r="A31" s="282" t="s">
        <v>967</v>
      </c>
      <c r="B31" s="283"/>
      <c r="C31" s="284"/>
      <c r="D31" s="131">
        <v>95</v>
      </c>
      <c r="E31" s="131">
        <v>94</v>
      </c>
      <c r="F31" s="285">
        <f>SUM(D31:E31)</f>
        <v>189</v>
      </c>
      <c r="H31" s="282" t="s">
        <v>985</v>
      </c>
      <c r="I31" s="283"/>
      <c r="J31" s="284"/>
      <c r="K31" s="131">
        <v>88</v>
      </c>
      <c r="L31" s="131">
        <v>90</v>
      </c>
      <c r="M31" s="285">
        <f>SUM(K31:L31)</f>
        <v>178</v>
      </c>
      <c r="O31" s="270"/>
      <c r="P31" s="270"/>
      <c r="Q31" s="270"/>
      <c r="R31" s="270"/>
      <c r="S31" s="270"/>
      <c r="T31" s="270"/>
    </row>
    <row r="32" spans="1:20" ht="15.75" customHeight="1" x14ac:dyDescent="0.3">
      <c r="A32" s="286" t="s">
        <v>988</v>
      </c>
      <c r="B32" s="287"/>
      <c r="C32" s="288"/>
      <c r="D32" s="130">
        <v>87</v>
      </c>
      <c r="E32" s="130">
        <v>82</v>
      </c>
      <c r="F32" s="132">
        <f>SUM(D32:E32)</f>
        <v>169</v>
      </c>
      <c r="H32" s="286" t="s">
        <v>527</v>
      </c>
      <c r="I32" s="287"/>
      <c r="J32" s="288"/>
      <c r="K32" s="130">
        <v>89</v>
      </c>
      <c r="L32" s="130">
        <v>92</v>
      </c>
      <c r="M32" s="132">
        <f>SUM(K32:L32)</f>
        <v>181</v>
      </c>
      <c r="O32" s="270"/>
      <c r="P32" s="270"/>
      <c r="Q32" s="270"/>
      <c r="R32" s="270"/>
      <c r="S32" s="270"/>
      <c r="T32" s="270"/>
    </row>
    <row r="33" spans="1:20" ht="15.75" customHeight="1" x14ac:dyDescent="0.3">
      <c r="A33" s="289" t="s">
        <v>549</v>
      </c>
      <c r="B33" s="290"/>
      <c r="C33" s="291"/>
      <c r="D33" s="137">
        <v>88</v>
      </c>
      <c r="E33" s="137">
        <v>88</v>
      </c>
      <c r="F33" s="139">
        <f>SUM(D33:E33)</f>
        <v>176</v>
      </c>
      <c r="H33" s="289" t="s">
        <v>971</v>
      </c>
      <c r="I33" s="290"/>
      <c r="J33" s="291"/>
      <c r="K33" s="137">
        <v>90</v>
      </c>
      <c r="L33" s="137">
        <v>94</v>
      </c>
      <c r="M33" s="139">
        <f>SUM(K33:L33)</f>
        <v>184</v>
      </c>
      <c r="O33" s="270"/>
      <c r="P33" s="270"/>
      <c r="Q33" s="270"/>
      <c r="R33" s="270"/>
      <c r="S33" s="270"/>
      <c r="T33" s="270"/>
    </row>
    <row r="34" spans="1:20" ht="15.75" customHeight="1" x14ac:dyDescent="0.3">
      <c r="O34" s="270"/>
      <c r="P34" s="270"/>
      <c r="Q34" s="270"/>
      <c r="R34" s="270"/>
      <c r="S34" s="270"/>
      <c r="T34" s="270"/>
    </row>
    <row r="35" spans="1:20" ht="15.75" customHeight="1" x14ac:dyDescent="0.3">
      <c r="A35" s="277" t="s">
        <v>1126</v>
      </c>
      <c r="B35" s="119"/>
      <c r="C35" s="278">
        <v>531</v>
      </c>
      <c r="D35" s="119"/>
      <c r="E35" s="279" t="s">
        <v>15</v>
      </c>
      <c r="F35" s="280">
        <f>SUM(F36:F38)</f>
        <v>536</v>
      </c>
      <c r="G35" s="281" t="s">
        <v>290</v>
      </c>
      <c r="H35" s="277" t="s">
        <v>1127</v>
      </c>
      <c r="I35" s="119"/>
      <c r="J35" s="278">
        <v>522</v>
      </c>
      <c r="K35" s="119"/>
      <c r="L35" s="279" t="s">
        <v>15</v>
      </c>
      <c r="M35" s="280">
        <f>SUM(M36:M38)</f>
        <v>549</v>
      </c>
      <c r="O35" s="270"/>
      <c r="P35" s="270"/>
      <c r="Q35" s="270"/>
      <c r="R35" s="270"/>
      <c r="S35" s="270"/>
      <c r="T35" s="270"/>
    </row>
    <row r="36" spans="1:20" ht="15.75" customHeight="1" x14ac:dyDescent="0.3">
      <c r="A36" s="282" t="s">
        <v>404</v>
      </c>
      <c r="B36" s="283"/>
      <c r="C36" s="284"/>
      <c r="D36" s="131">
        <v>95</v>
      </c>
      <c r="E36" s="131">
        <v>97</v>
      </c>
      <c r="F36" s="285">
        <f>SUM(D36:E36)</f>
        <v>192</v>
      </c>
      <c r="H36" s="282" t="s">
        <v>101</v>
      </c>
      <c r="I36" s="283"/>
      <c r="J36" s="284"/>
      <c r="K36" s="131">
        <v>93</v>
      </c>
      <c r="L36" s="131">
        <v>92</v>
      </c>
      <c r="M36" s="285">
        <f>SUM(K36:L36)</f>
        <v>185</v>
      </c>
      <c r="O36" s="270"/>
      <c r="P36" s="270"/>
      <c r="Q36" s="270"/>
      <c r="R36" s="270"/>
      <c r="S36" s="270"/>
      <c r="T36" s="270"/>
    </row>
    <row r="37" spans="1:20" ht="15.75" customHeight="1" x14ac:dyDescent="0.3">
      <c r="A37" s="286" t="s">
        <v>241</v>
      </c>
      <c r="B37" s="287"/>
      <c r="C37" s="288"/>
      <c r="D37" s="130">
        <v>77</v>
      </c>
      <c r="E37" s="130">
        <v>86</v>
      </c>
      <c r="F37" s="132">
        <f>SUM(D37:E37)</f>
        <v>163</v>
      </c>
      <c r="H37" s="286" t="s">
        <v>609</v>
      </c>
      <c r="I37" s="287"/>
      <c r="J37" s="288"/>
      <c r="K37" s="130">
        <v>90</v>
      </c>
      <c r="L37" s="130">
        <v>85</v>
      </c>
      <c r="M37" s="132">
        <f>SUM(K37:L37)</f>
        <v>175</v>
      </c>
      <c r="O37" s="270"/>
      <c r="P37" s="270"/>
      <c r="Q37" s="270"/>
      <c r="R37" s="270"/>
      <c r="S37" s="270"/>
      <c r="T37" s="270"/>
    </row>
    <row r="38" spans="1:20" ht="15.75" customHeight="1" x14ac:dyDescent="0.3">
      <c r="A38" s="289" t="s">
        <v>183</v>
      </c>
      <c r="B38" s="290"/>
      <c r="C38" s="291"/>
      <c r="D38" s="137">
        <v>89</v>
      </c>
      <c r="E38" s="137">
        <v>92</v>
      </c>
      <c r="F38" s="139">
        <f>SUM(D38:E38)</f>
        <v>181</v>
      </c>
      <c r="H38" s="289" t="s">
        <v>618</v>
      </c>
      <c r="I38" s="290"/>
      <c r="J38" s="291"/>
      <c r="K38" s="137">
        <v>93</v>
      </c>
      <c r="L38" s="137">
        <v>96</v>
      </c>
      <c r="M38" s="139">
        <f>SUM(K38:L38)</f>
        <v>189</v>
      </c>
      <c r="O38" s="270"/>
      <c r="P38" s="270"/>
      <c r="Q38" s="270"/>
      <c r="R38" s="270"/>
      <c r="S38" s="270"/>
      <c r="T38" s="270"/>
    </row>
    <row r="39" spans="1:20" ht="15.75" customHeight="1" x14ac:dyDescent="0.3">
      <c r="O39" s="270"/>
      <c r="P39" s="270"/>
      <c r="Q39" s="270"/>
      <c r="R39" s="270"/>
      <c r="S39" s="270"/>
      <c r="T39" s="270"/>
    </row>
    <row r="40" spans="1:20" ht="15.75" customHeight="1" x14ac:dyDescent="0.3">
      <c r="A40" s="277" t="s">
        <v>1128</v>
      </c>
      <c r="B40" s="119"/>
      <c r="C40" s="278">
        <v>524</v>
      </c>
      <c r="D40" s="119"/>
      <c r="E40" s="279" t="s">
        <v>15</v>
      </c>
      <c r="F40" s="280">
        <f>SUM(F41:F43)</f>
        <v>507</v>
      </c>
      <c r="G40" s="281" t="s">
        <v>290</v>
      </c>
      <c r="H40" s="277" t="s">
        <v>1129</v>
      </c>
      <c r="I40" s="119"/>
      <c r="J40" s="278">
        <v>520</v>
      </c>
      <c r="K40" s="119"/>
      <c r="L40" s="279" t="s">
        <v>15</v>
      </c>
      <c r="M40" s="280">
        <f>SUM(M41:M43)</f>
        <v>500</v>
      </c>
      <c r="O40" s="270"/>
      <c r="P40" s="270"/>
      <c r="Q40" s="270"/>
      <c r="R40" s="270"/>
      <c r="S40" s="270"/>
      <c r="T40" s="270"/>
    </row>
    <row r="41" spans="1:20" ht="15.75" customHeight="1" x14ac:dyDescent="0.3">
      <c r="A41" s="282" t="s">
        <v>528</v>
      </c>
      <c r="B41" s="283"/>
      <c r="C41" s="284"/>
      <c r="D41" s="131">
        <v>78</v>
      </c>
      <c r="E41" s="131">
        <v>84</v>
      </c>
      <c r="F41" s="285">
        <f>SUM(D41:E41)</f>
        <v>162</v>
      </c>
      <c r="H41" s="282" t="s">
        <v>1002</v>
      </c>
      <c r="I41" s="283"/>
      <c r="J41" s="284"/>
      <c r="K41" s="131">
        <v>83</v>
      </c>
      <c r="L41" s="131">
        <v>86</v>
      </c>
      <c r="M41" s="285">
        <f>SUM(K41:L41)</f>
        <v>169</v>
      </c>
      <c r="O41" s="270"/>
      <c r="P41" s="270"/>
      <c r="Q41" s="270"/>
      <c r="R41" s="270"/>
      <c r="S41" s="270"/>
      <c r="T41" s="270"/>
    </row>
    <row r="42" spans="1:20" ht="15.75" customHeight="1" x14ac:dyDescent="0.3">
      <c r="A42" s="286" t="s">
        <v>1006</v>
      </c>
      <c r="B42" s="287"/>
      <c r="C42" s="288"/>
      <c r="D42" s="130">
        <v>92</v>
      </c>
      <c r="E42" s="130">
        <v>87</v>
      </c>
      <c r="F42" s="132">
        <f>SUM(D42:E42)</f>
        <v>179</v>
      </c>
      <c r="H42" s="286" t="s">
        <v>993</v>
      </c>
      <c r="I42" s="287"/>
      <c r="J42" s="288"/>
      <c r="K42" s="130">
        <v>72</v>
      </c>
      <c r="L42" s="130">
        <v>84</v>
      </c>
      <c r="M42" s="132">
        <f>SUM(K42:L42)</f>
        <v>156</v>
      </c>
      <c r="O42" s="270"/>
      <c r="P42" s="270"/>
      <c r="Q42" s="270"/>
      <c r="R42" s="270"/>
      <c r="S42" s="270"/>
      <c r="T42" s="270"/>
    </row>
    <row r="43" spans="1:20" ht="15.75" customHeight="1" x14ac:dyDescent="0.3">
      <c r="A43" s="289" t="s">
        <v>992</v>
      </c>
      <c r="B43" s="290"/>
      <c r="C43" s="291"/>
      <c r="D43" s="137">
        <v>75</v>
      </c>
      <c r="E43" s="137">
        <v>91</v>
      </c>
      <c r="F43" s="139">
        <f>SUM(D43:E43)</f>
        <v>166</v>
      </c>
      <c r="H43" s="289" t="s">
        <v>1021</v>
      </c>
      <c r="I43" s="290"/>
      <c r="J43" s="291"/>
      <c r="K43" s="137">
        <v>83</v>
      </c>
      <c r="L43" s="137">
        <v>92</v>
      </c>
      <c r="M43" s="139">
        <f>SUM(K43:L43)</f>
        <v>175</v>
      </c>
      <c r="O43" s="270"/>
      <c r="P43" s="270"/>
      <c r="Q43" s="270"/>
      <c r="R43" s="270"/>
      <c r="S43" s="270"/>
      <c r="T43" s="270"/>
    </row>
    <row r="44" spans="1:20" ht="15.75" customHeight="1" x14ac:dyDescent="0.3">
      <c r="O44" s="270"/>
      <c r="P44" s="270"/>
      <c r="Q44" s="270"/>
      <c r="R44" s="270"/>
      <c r="S44" s="270"/>
      <c r="T44" s="270"/>
    </row>
    <row r="45" spans="1:20" ht="15.75" customHeight="1" x14ac:dyDescent="0.3">
      <c r="H45" s="293" t="s">
        <v>7</v>
      </c>
      <c r="I45" s="121" t="s">
        <v>296</v>
      </c>
      <c r="J45" s="121" t="s">
        <v>297</v>
      </c>
      <c r="K45" s="121" t="s">
        <v>298</v>
      </c>
      <c r="L45" s="121" t="s">
        <v>299</v>
      </c>
      <c r="M45" s="121" t="s">
        <v>14</v>
      </c>
      <c r="N45" s="122" t="s">
        <v>300</v>
      </c>
    </row>
    <row r="46" spans="1:20" ht="15.75" customHeight="1" x14ac:dyDescent="0.3">
      <c r="B46" s="152" t="s">
        <v>1130</v>
      </c>
      <c r="H46" s="300" t="s">
        <v>1125</v>
      </c>
      <c r="I46" s="301">
        <v>7</v>
      </c>
      <c r="J46" s="301">
        <v>7</v>
      </c>
      <c r="K46" s="301"/>
      <c r="L46" s="301"/>
      <c r="M46" s="301">
        <v>3819</v>
      </c>
      <c r="N46" s="302">
        <v>14</v>
      </c>
      <c r="O46" s="270"/>
      <c r="P46" s="270"/>
    </row>
    <row r="47" spans="1:20" ht="15.75" customHeight="1" x14ac:dyDescent="0.3">
      <c r="B47" s="303" t="s">
        <v>1131</v>
      </c>
      <c r="H47" s="304" t="s">
        <v>1124</v>
      </c>
      <c r="I47" s="305">
        <v>7</v>
      </c>
      <c r="J47" s="305">
        <v>5</v>
      </c>
      <c r="K47" s="305"/>
      <c r="L47" s="305">
        <v>2</v>
      </c>
      <c r="M47" s="305">
        <v>3756</v>
      </c>
      <c r="N47" s="306">
        <v>10</v>
      </c>
      <c r="O47" s="270"/>
      <c r="P47" s="270"/>
    </row>
    <row r="48" spans="1:20" ht="15.75" customHeight="1" x14ac:dyDescent="0.3">
      <c r="B48" s="152" t="s">
        <v>303</v>
      </c>
      <c r="H48" s="304" t="s">
        <v>1127</v>
      </c>
      <c r="I48" s="305">
        <v>7</v>
      </c>
      <c r="J48" s="305">
        <v>4</v>
      </c>
      <c r="K48" s="305"/>
      <c r="L48" s="305">
        <v>3</v>
      </c>
      <c r="M48" s="305">
        <v>3730</v>
      </c>
      <c r="N48" s="306">
        <v>8</v>
      </c>
      <c r="O48" s="270"/>
      <c r="P48" s="270"/>
    </row>
    <row r="49" spans="1:16" ht="15.75" customHeight="1" x14ac:dyDescent="0.3">
      <c r="H49" s="304" t="s">
        <v>1126</v>
      </c>
      <c r="I49" s="305">
        <v>7</v>
      </c>
      <c r="J49" s="305">
        <v>3</v>
      </c>
      <c r="K49" s="305"/>
      <c r="L49" s="305">
        <v>4</v>
      </c>
      <c r="M49" s="305">
        <v>3744</v>
      </c>
      <c r="N49" s="306">
        <v>6</v>
      </c>
      <c r="O49" s="270"/>
      <c r="P49" s="270"/>
    </row>
    <row r="50" spans="1:16" ht="15.75" customHeight="1" x14ac:dyDescent="0.3">
      <c r="H50" s="304" t="s">
        <v>1129</v>
      </c>
      <c r="I50" s="305">
        <v>7</v>
      </c>
      <c r="J50" s="305">
        <v>1</v>
      </c>
      <c r="K50" s="305"/>
      <c r="L50" s="305">
        <v>6</v>
      </c>
      <c r="M50" s="305">
        <v>3559</v>
      </c>
      <c r="N50" s="306">
        <v>2</v>
      </c>
      <c r="O50" s="270"/>
      <c r="P50" s="270"/>
    </row>
    <row r="51" spans="1:16" ht="15.75" customHeight="1" x14ac:dyDescent="0.3">
      <c r="H51" s="307" t="s">
        <v>1128</v>
      </c>
      <c r="I51" s="308">
        <v>7</v>
      </c>
      <c r="J51" s="308">
        <v>1</v>
      </c>
      <c r="K51" s="308"/>
      <c r="L51" s="308">
        <v>6</v>
      </c>
      <c r="M51" s="308">
        <v>3351</v>
      </c>
      <c r="N51" s="309">
        <v>2</v>
      </c>
      <c r="O51" s="270"/>
      <c r="P51" s="270"/>
    </row>
    <row r="52" spans="1:16" ht="15.75" customHeight="1" x14ac:dyDescent="0.3"/>
    <row r="53" spans="1:16" ht="15.75" customHeight="1" x14ac:dyDescent="0.3">
      <c r="A53" s="110" t="s">
        <v>1022</v>
      </c>
      <c r="E53" s="134"/>
      <c r="G53" s="310" t="s">
        <v>166</v>
      </c>
    </row>
    <row r="54" spans="1:16" ht="15.75" customHeight="1" x14ac:dyDescent="0.3">
      <c r="A54" s="110" t="s">
        <v>167</v>
      </c>
    </row>
    <row r="55" spans="1:16" ht="15.75" customHeight="1" x14ac:dyDescent="0.3"/>
    <row r="56" spans="1:16" ht="15.75" customHeight="1" x14ac:dyDescent="0.3"/>
    <row r="57" spans="1:16" ht="15.75" customHeight="1" x14ac:dyDescent="0.3"/>
    <row r="58" spans="1:16" ht="15.75" customHeight="1" x14ac:dyDescent="0.3"/>
    <row r="59" spans="1:16" ht="15.75" customHeight="1" x14ac:dyDescent="0.3"/>
    <row r="60" spans="1:16" ht="15.75" customHeight="1" x14ac:dyDescent="0.3"/>
    <row r="61" spans="1:16" ht="15.75" customHeight="1" x14ac:dyDescent="0.3"/>
    <row r="62" spans="1:16" ht="15.75" customHeight="1" x14ac:dyDescent="0.3"/>
    <row r="63" spans="1:16" ht="15.75" customHeight="1" x14ac:dyDescent="0.3"/>
    <row r="64" spans="1:16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</sheetData>
  <mergeCells count="1">
    <mergeCell ref="I2:N2"/>
  </mergeCells>
  <hyperlinks>
    <hyperlink ref="A2" location="'Index'!A3" display="á" xr:uid="{E0C0FA86-0C8F-4F35-8B37-9B493FE61ADF}"/>
  </hyperlinks>
  <printOptions horizontalCentered="1"/>
  <pageMargins left="0.31527777777777799" right="0.31527777777777799" top="1.10208333333333" bottom="0.59027777777777801" header="0.39374999999999999" footer="0.39374999999999999"/>
  <pageSetup paperSize="9" scale="83" orientation="portrait" horizontalDpi="300" verticalDpi="300" r:id="rId1"/>
  <headerFooter>
    <oddHeader>&amp;C&amp;"Aptos Narrow,Bold"&amp;18Cumbria &amp;&amp; Northumbria TSA Leagues
Winter 2025-26&amp;L&amp;G&amp;R&amp;G</oddHeader>
    <oddFooter>&amp;Cwww.cntsa2.org.uk</oddFooter>
  </headerFooter>
  <legacyDrawingHF r:id="rId2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ED732-EDDC-4BD1-920F-FD9AADD3B5F4}">
  <sheetPr codeName="Sheet76">
    <tabColor rgb="FF0070C0"/>
    <pageSetUpPr fitToPage="1"/>
  </sheetPr>
  <dimension ref="A1:Y115"/>
  <sheetViews>
    <sheetView showGridLines="0" zoomScaleNormal="100" zoomScalePageLayoutView="150" workbookViewId="0">
      <selection activeCell="A2" sqref="A2"/>
    </sheetView>
  </sheetViews>
  <sheetFormatPr defaultColWidth="10.28515625" defaultRowHeight="15.75" x14ac:dyDescent="0.3"/>
  <cols>
    <col min="1" max="1" width="20.7109375" style="10" customWidth="1"/>
    <col min="2" max="6" width="5" style="10" customWidth="1"/>
    <col min="7" max="7" width="4.7109375" style="36" customWidth="1"/>
    <col min="8" max="8" width="20.7109375" style="10" customWidth="1"/>
    <col min="9" max="14" width="5" style="10" customWidth="1"/>
    <col min="15" max="22" width="4.140625" style="10" customWidth="1"/>
    <col min="23" max="25" width="10.28515625" style="10"/>
  </cols>
  <sheetData>
    <row r="1" spans="1:25" ht="18" x14ac:dyDescent="0.35">
      <c r="A1" s="311" t="s">
        <v>1115</v>
      </c>
      <c r="B1" s="312"/>
      <c r="C1" s="312"/>
      <c r="D1" s="3"/>
      <c r="E1" s="3"/>
      <c r="F1" s="3"/>
      <c r="G1" s="56"/>
      <c r="H1" s="3"/>
      <c r="I1" s="4" t="s">
        <v>1023</v>
      </c>
      <c r="J1" s="57">
        <v>2</v>
      </c>
      <c r="K1" s="2"/>
      <c r="L1" s="4">
        <v>12611584</v>
      </c>
      <c r="M1" s="3"/>
      <c r="N1" s="2"/>
      <c r="O1" s="3"/>
      <c r="P1" s="3"/>
      <c r="Q1" s="3"/>
      <c r="R1" s="3"/>
      <c r="S1" s="3"/>
      <c r="T1" s="3"/>
      <c r="U1" s="3"/>
      <c r="V1" s="3"/>
      <c r="W1" s="3"/>
      <c r="X1" s="2"/>
      <c r="Y1" s="2"/>
    </row>
    <row r="2" spans="1:25" ht="20.100000000000001" customHeight="1" x14ac:dyDescent="0.35">
      <c r="A2" s="5" t="s">
        <v>2</v>
      </c>
      <c r="C2" s="59"/>
      <c r="I2" s="7" t="s">
        <v>3</v>
      </c>
      <c r="J2" s="7"/>
      <c r="K2" s="7"/>
      <c r="L2" s="7"/>
      <c r="M2" s="7"/>
      <c r="N2" s="7"/>
    </row>
    <row r="3" spans="1:25" ht="15.75" customHeight="1" x14ac:dyDescent="0.3">
      <c r="A3" s="8" t="s">
        <v>46</v>
      </c>
      <c r="B3" s="8"/>
      <c r="C3" s="8"/>
      <c r="D3" s="8"/>
      <c r="E3" s="8"/>
      <c r="F3" s="8"/>
      <c r="G3" s="1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25" ht="15.75" customHeight="1" x14ac:dyDescent="0.3">
      <c r="A4" s="313" t="s">
        <v>1132</v>
      </c>
      <c r="B4" s="314"/>
      <c r="C4" s="315">
        <v>510</v>
      </c>
      <c r="D4" s="314"/>
      <c r="E4" s="316" t="s">
        <v>15</v>
      </c>
      <c r="F4" s="317">
        <f>SUM(F5:F7)</f>
        <v>547</v>
      </c>
      <c r="G4" s="65" t="s">
        <v>290</v>
      </c>
      <c r="H4" s="313" t="s">
        <v>313</v>
      </c>
      <c r="I4" s="314"/>
      <c r="J4" s="315">
        <v>487</v>
      </c>
      <c r="K4" s="314"/>
      <c r="L4" s="316" t="s">
        <v>15</v>
      </c>
      <c r="M4" s="317">
        <f>SUM(M5:M7)</f>
        <v>499</v>
      </c>
      <c r="N4"/>
      <c r="O4" s="43"/>
      <c r="P4" s="43"/>
      <c r="Q4" s="43"/>
      <c r="R4" s="43"/>
      <c r="S4" s="43"/>
      <c r="T4" s="43"/>
    </row>
    <row r="5" spans="1:25" ht="15.75" customHeight="1" x14ac:dyDescent="0.3">
      <c r="A5" s="183" t="s">
        <v>559</v>
      </c>
      <c r="B5" s="184"/>
      <c r="C5" s="185"/>
      <c r="D5" s="67">
        <v>93</v>
      </c>
      <c r="E5" s="67">
        <v>92</v>
      </c>
      <c r="F5" s="68">
        <f>SUM(D5:E5)</f>
        <v>185</v>
      </c>
      <c r="G5"/>
      <c r="H5" s="183" t="s">
        <v>1053</v>
      </c>
      <c r="I5" s="184"/>
      <c r="J5" s="185"/>
      <c r="K5" s="67">
        <v>68</v>
      </c>
      <c r="L5" s="67">
        <v>86</v>
      </c>
      <c r="M5" s="68">
        <f>SUM(K5:L5)</f>
        <v>154</v>
      </c>
      <c r="N5"/>
      <c r="O5" s="43"/>
      <c r="P5" s="43"/>
      <c r="Q5" s="43"/>
      <c r="R5" s="43"/>
      <c r="S5" s="43"/>
      <c r="T5" s="43"/>
    </row>
    <row r="6" spans="1:25" ht="15.75" customHeight="1" x14ac:dyDescent="0.3">
      <c r="A6" s="186" t="s">
        <v>586</v>
      </c>
      <c r="B6" s="187"/>
      <c r="C6" s="188"/>
      <c r="D6" s="22">
        <v>87</v>
      </c>
      <c r="E6" s="22">
        <v>86</v>
      </c>
      <c r="F6" s="29">
        <f>SUM(D6:E6)</f>
        <v>173</v>
      </c>
      <c r="G6"/>
      <c r="H6" s="186" t="s">
        <v>233</v>
      </c>
      <c r="I6" s="187"/>
      <c r="J6" s="188"/>
      <c r="K6" s="22">
        <v>84</v>
      </c>
      <c r="L6" s="22">
        <v>89</v>
      </c>
      <c r="M6" s="29">
        <f>SUM(K6:L6)</f>
        <v>173</v>
      </c>
      <c r="N6"/>
      <c r="O6" s="43"/>
      <c r="P6" s="43"/>
      <c r="Q6" s="43"/>
      <c r="R6" s="43"/>
      <c r="S6" s="43"/>
      <c r="T6" s="43"/>
    </row>
    <row r="7" spans="1:25" ht="15.75" customHeight="1" x14ac:dyDescent="0.3">
      <c r="A7" s="189" t="s">
        <v>1013</v>
      </c>
      <c r="B7" s="190"/>
      <c r="C7" s="191"/>
      <c r="D7" s="32">
        <v>93</v>
      </c>
      <c r="E7" s="32">
        <v>96</v>
      </c>
      <c r="F7" s="35">
        <f>SUM(D7:E7)</f>
        <v>189</v>
      </c>
      <c r="G7"/>
      <c r="H7" s="189" t="s">
        <v>1049</v>
      </c>
      <c r="I7" s="190"/>
      <c r="J7" s="191"/>
      <c r="K7" s="32">
        <v>83</v>
      </c>
      <c r="L7" s="32">
        <v>89</v>
      </c>
      <c r="M7" s="35">
        <f>SUM(K7:L7)</f>
        <v>172</v>
      </c>
      <c r="N7"/>
      <c r="O7" s="43"/>
      <c r="P7" s="43"/>
      <c r="Q7" s="43"/>
      <c r="R7" s="43"/>
      <c r="S7" s="43"/>
      <c r="T7" s="43"/>
    </row>
    <row r="8" spans="1:25" ht="15.75" customHeight="1" x14ac:dyDescent="0.3">
      <c r="A8"/>
      <c r="B8"/>
      <c r="C8"/>
      <c r="D8"/>
      <c r="E8"/>
      <c r="F8"/>
      <c r="G8"/>
      <c r="H8"/>
      <c r="I8"/>
      <c r="J8"/>
      <c r="K8"/>
      <c r="L8"/>
      <c r="M8"/>
      <c r="N8"/>
      <c r="O8" s="43"/>
      <c r="P8" s="43"/>
      <c r="Q8" s="43"/>
      <c r="R8" s="43"/>
      <c r="S8" s="43"/>
      <c r="T8" s="43"/>
    </row>
    <row r="9" spans="1:25" ht="15.75" customHeight="1" x14ac:dyDescent="0.3">
      <c r="A9" s="313" t="s">
        <v>1133</v>
      </c>
      <c r="B9" s="314"/>
      <c r="C9" s="315">
        <v>500</v>
      </c>
      <c r="D9" s="314"/>
      <c r="E9" s="316" t="s">
        <v>15</v>
      </c>
      <c r="F9" s="317">
        <f>SUM(F10:F12)</f>
        <v>526</v>
      </c>
      <c r="G9" s="65" t="s">
        <v>290</v>
      </c>
      <c r="H9" s="313" t="s">
        <v>1134</v>
      </c>
      <c r="I9" s="314"/>
      <c r="J9" s="315">
        <v>477</v>
      </c>
      <c r="K9" s="314"/>
      <c r="L9" s="316" t="s">
        <v>15</v>
      </c>
      <c r="M9" s="317">
        <f>SUM(M10:M12)</f>
        <v>477</v>
      </c>
      <c r="N9"/>
      <c r="O9" s="43"/>
      <c r="P9" s="43"/>
      <c r="Q9" s="43"/>
      <c r="R9" s="43"/>
      <c r="S9" s="43"/>
      <c r="T9" s="43"/>
    </row>
    <row r="10" spans="1:25" ht="15.75" customHeight="1" x14ac:dyDescent="0.3">
      <c r="A10" s="183" t="s">
        <v>61</v>
      </c>
      <c r="B10" s="184"/>
      <c r="C10" s="185"/>
      <c r="D10" s="67">
        <v>91</v>
      </c>
      <c r="E10" s="67">
        <v>84</v>
      </c>
      <c r="F10" s="68">
        <f>SUM(D10:E10)</f>
        <v>175</v>
      </c>
      <c r="G10"/>
      <c r="H10" s="183" t="s">
        <v>1036</v>
      </c>
      <c r="I10" s="184"/>
      <c r="J10" s="185"/>
      <c r="K10" s="67">
        <v>82</v>
      </c>
      <c r="L10" s="67">
        <v>86</v>
      </c>
      <c r="M10" s="68">
        <f>SUM(K10:L10)</f>
        <v>168</v>
      </c>
      <c r="N10"/>
      <c r="O10" s="43"/>
      <c r="P10" s="43"/>
      <c r="Q10" s="43"/>
      <c r="R10" s="43"/>
      <c r="S10" s="43"/>
      <c r="T10" s="43"/>
    </row>
    <row r="11" spans="1:25" ht="15.75" customHeight="1" x14ac:dyDescent="0.3">
      <c r="A11" s="186" t="s">
        <v>1030</v>
      </c>
      <c r="B11" s="187"/>
      <c r="C11" s="188"/>
      <c r="D11" s="22">
        <v>90</v>
      </c>
      <c r="E11" s="22">
        <v>92</v>
      </c>
      <c r="F11" s="29">
        <f>SUM(D11:E11)</f>
        <v>182</v>
      </c>
      <c r="G11"/>
      <c r="H11" s="186" t="s">
        <v>1069</v>
      </c>
      <c r="I11" s="187"/>
      <c r="J11" s="188"/>
      <c r="K11" s="22">
        <v>77</v>
      </c>
      <c r="L11" s="22">
        <v>77</v>
      </c>
      <c r="M11" s="29">
        <f>SUM(K11:L11)</f>
        <v>154</v>
      </c>
      <c r="N11"/>
      <c r="O11" s="43"/>
      <c r="P11" s="43"/>
      <c r="Q11" s="43"/>
      <c r="R11" s="43"/>
      <c r="S11" s="43"/>
      <c r="T11" s="43"/>
    </row>
    <row r="12" spans="1:25" ht="15.75" customHeight="1" x14ac:dyDescent="0.3">
      <c r="A12" s="189" t="s">
        <v>1033</v>
      </c>
      <c r="B12" s="190"/>
      <c r="C12" s="191"/>
      <c r="D12" s="32">
        <v>89</v>
      </c>
      <c r="E12" s="32">
        <v>80</v>
      </c>
      <c r="F12" s="35">
        <f>SUM(D12:E12)</f>
        <v>169</v>
      </c>
      <c r="G12"/>
      <c r="H12" s="189" t="s">
        <v>1074</v>
      </c>
      <c r="I12" s="190"/>
      <c r="J12" s="191"/>
      <c r="K12" s="32">
        <v>76</v>
      </c>
      <c r="L12" s="32">
        <v>79</v>
      </c>
      <c r="M12" s="35">
        <f>SUM(K12:L12)</f>
        <v>155</v>
      </c>
      <c r="N12"/>
      <c r="O12" s="43"/>
      <c r="P12" s="43"/>
      <c r="Q12" s="43"/>
      <c r="R12" s="43"/>
      <c r="S12" s="43"/>
      <c r="T12" s="43"/>
    </row>
    <row r="13" spans="1:25" ht="15.75" customHeight="1" x14ac:dyDescent="0.3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 s="43"/>
      <c r="P13" s="43"/>
      <c r="Q13" s="43"/>
      <c r="R13" s="43"/>
      <c r="S13" s="43"/>
      <c r="T13" s="43"/>
    </row>
    <row r="14" spans="1:25" ht="15.75" customHeight="1" x14ac:dyDescent="0.3">
      <c r="A14" s="313" t="s">
        <v>1135</v>
      </c>
      <c r="B14" s="314"/>
      <c r="C14" s="315">
        <v>481</v>
      </c>
      <c r="D14" s="314"/>
      <c r="E14" s="316" t="s">
        <v>15</v>
      </c>
      <c r="F14" s="317">
        <f>SUM(F15:F17)</f>
        <v>500</v>
      </c>
      <c r="G14" s="65" t="s">
        <v>290</v>
      </c>
      <c r="H14" s="313" t="s">
        <v>1136</v>
      </c>
      <c r="I14" s="314"/>
      <c r="J14" s="315">
        <v>465</v>
      </c>
      <c r="K14" s="314"/>
      <c r="L14" s="316" t="s">
        <v>15</v>
      </c>
      <c r="M14" s="317">
        <f>SUM(M15:M17)</f>
        <v>468</v>
      </c>
      <c r="N14"/>
      <c r="O14" s="43"/>
      <c r="P14" s="43"/>
      <c r="Q14" s="43"/>
      <c r="R14" s="43"/>
      <c r="S14" s="43"/>
      <c r="T14" s="43"/>
    </row>
    <row r="15" spans="1:25" ht="15.75" customHeight="1" x14ac:dyDescent="0.3">
      <c r="A15" s="183" t="s">
        <v>1058</v>
      </c>
      <c r="B15" s="184"/>
      <c r="C15" s="185"/>
      <c r="D15" s="67">
        <v>74</v>
      </c>
      <c r="E15" s="67">
        <v>75</v>
      </c>
      <c r="F15" s="68">
        <f>SUM(D15:E15)</f>
        <v>149</v>
      </c>
      <c r="G15"/>
      <c r="H15" s="183" t="s">
        <v>1020</v>
      </c>
      <c r="I15" s="184"/>
      <c r="J15" s="185"/>
      <c r="K15" s="67">
        <v>82</v>
      </c>
      <c r="L15" s="67">
        <v>85</v>
      </c>
      <c r="M15" s="68">
        <f>SUM(K15:L15)</f>
        <v>167</v>
      </c>
      <c r="N15"/>
      <c r="O15" s="43"/>
      <c r="P15" s="43"/>
      <c r="Q15" s="43"/>
      <c r="R15" s="43"/>
      <c r="S15" s="43"/>
      <c r="T15" s="43"/>
    </row>
    <row r="16" spans="1:25" ht="15.75" customHeight="1" x14ac:dyDescent="0.3">
      <c r="A16" s="186" t="s">
        <v>1080</v>
      </c>
      <c r="B16" s="187"/>
      <c r="C16" s="188"/>
      <c r="D16" s="22">
        <v>86</v>
      </c>
      <c r="E16" s="22">
        <v>88</v>
      </c>
      <c r="F16" s="29">
        <f>SUM(D16:E16)</f>
        <v>174</v>
      </c>
      <c r="G16"/>
      <c r="H16" s="186" t="s">
        <v>1098</v>
      </c>
      <c r="I16" s="187"/>
      <c r="J16" s="188"/>
      <c r="K16" s="22">
        <v>74</v>
      </c>
      <c r="L16" s="22">
        <v>72</v>
      </c>
      <c r="M16" s="29">
        <f>SUM(K16:L16)</f>
        <v>146</v>
      </c>
      <c r="N16"/>
      <c r="O16" s="43"/>
      <c r="P16" s="43"/>
      <c r="Q16" s="43"/>
      <c r="R16" s="43"/>
      <c r="S16" s="43"/>
      <c r="T16" s="43"/>
    </row>
    <row r="17" spans="1:20" ht="15.75" customHeight="1" x14ac:dyDescent="0.3">
      <c r="A17" s="189" t="s">
        <v>1028</v>
      </c>
      <c r="B17" s="190"/>
      <c r="C17" s="191"/>
      <c r="D17" s="32">
        <v>92</v>
      </c>
      <c r="E17" s="32">
        <v>85</v>
      </c>
      <c r="F17" s="35">
        <f>SUM(D17:E17)</f>
        <v>177</v>
      </c>
      <c r="G17"/>
      <c r="H17" s="189" t="s">
        <v>1073</v>
      </c>
      <c r="I17" s="190"/>
      <c r="J17" s="191"/>
      <c r="K17" s="32">
        <v>74</v>
      </c>
      <c r="L17" s="32">
        <v>81</v>
      </c>
      <c r="M17" s="35">
        <f>SUM(K17:L17)</f>
        <v>155</v>
      </c>
      <c r="N17"/>
      <c r="O17" s="43"/>
      <c r="P17" s="43"/>
      <c r="Q17" s="43"/>
      <c r="R17" s="43"/>
      <c r="S17" s="43"/>
      <c r="T17" s="43"/>
    </row>
    <row r="18" spans="1:20" ht="15.75" customHeight="1" x14ac:dyDescent="0.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 s="43"/>
      <c r="P18" s="43"/>
      <c r="Q18" s="43"/>
      <c r="R18" s="43"/>
      <c r="S18" s="43"/>
      <c r="T18" s="43"/>
    </row>
    <row r="19" spans="1:20" ht="15.75" customHeight="1" x14ac:dyDescent="0.3">
      <c r="H19" s="318" t="s">
        <v>46</v>
      </c>
      <c r="I19" s="319" t="s">
        <v>296</v>
      </c>
      <c r="J19" s="319" t="s">
        <v>297</v>
      </c>
      <c r="K19" s="319" t="s">
        <v>298</v>
      </c>
      <c r="L19" s="319" t="s">
        <v>299</v>
      </c>
      <c r="M19" s="319" t="s">
        <v>14</v>
      </c>
      <c r="N19" s="320" t="s">
        <v>300</v>
      </c>
    </row>
    <row r="20" spans="1:20" ht="15.75" customHeight="1" x14ac:dyDescent="0.3">
      <c r="B20" s="9" t="s">
        <v>1137</v>
      </c>
      <c r="H20" s="79" t="s">
        <v>1133</v>
      </c>
      <c r="I20" s="67">
        <v>7</v>
      </c>
      <c r="J20" s="67">
        <v>7</v>
      </c>
      <c r="K20" s="67"/>
      <c r="L20" s="67"/>
      <c r="M20" s="67">
        <v>3671</v>
      </c>
      <c r="N20" s="80">
        <v>14</v>
      </c>
      <c r="O20" s="43"/>
      <c r="P20" s="43"/>
    </row>
    <row r="21" spans="1:20" ht="15.75" customHeight="1" x14ac:dyDescent="0.3">
      <c r="B21" s="81" t="s">
        <v>1138</v>
      </c>
      <c r="H21" s="82" t="s">
        <v>1132</v>
      </c>
      <c r="I21" s="22">
        <v>7</v>
      </c>
      <c r="J21" s="22">
        <v>5</v>
      </c>
      <c r="K21" s="22"/>
      <c r="L21" s="22">
        <v>2</v>
      </c>
      <c r="M21" s="22">
        <v>3701</v>
      </c>
      <c r="N21" s="49">
        <v>10</v>
      </c>
      <c r="O21" s="43"/>
      <c r="P21" s="43"/>
    </row>
    <row r="22" spans="1:20" ht="15.75" customHeight="1" x14ac:dyDescent="0.3">
      <c r="B22" s="9" t="s">
        <v>303</v>
      </c>
      <c r="H22" s="82" t="s">
        <v>313</v>
      </c>
      <c r="I22" s="22">
        <v>7</v>
      </c>
      <c r="J22" s="22">
        <v>4</v>
      </c>
      <c r="K22" s="22"/>
      <c r="L22" s="22">
        <v>3</v>
      </c>
      <c r="M22" s="22">
        <v>3560</v>
      </c>
      <c r="N22" s="49">
        <v>8</v>
      </c>
      <c r="O22" s="43"/>
      <c r="P22" s="43"/>
    </row>
    <row r="23" spans="1:20" ht="15.75" customHeight="1" x14ac:dyDescent="0.3">
      <c r="H23" s="82" t="s">
        <v>1135</v>
      </c>
      <c r="I23" s="22">
        <v>7</v>
      </c>
      <c r="J23" s="22">
        <v>3</v>
      </c>
      <c r="K23" s="22">
        <v>1</v>
      </c>
      <c r="L23" s="22">
        <v>3</v>
      </c>
      <c r="M23" s="22">
        <v>3482</v>
      </c>
      <c r="N23" s="49">
        <v>7</v>
      </c>
      <c r="O23" s="43"/>
      <c r="P23" s="43"/>
    </row>
    <row r="24" spans="1:20" ht="15.75" customHeight="1" x14ac:dyDescent="0.3">
      <c r="H24" s="82" t="s">
        <v>1134</v>
      </c>
      <c r="I24" s="22">
        <v>7</v>
      </c>
      <c r="J24" s="22">
        <v>1</v>
      </c>
      <c r="K24" s="22">
        <v>1</v>
      </c>
      <c r="L24" s="22">
        <v>5</v>
      </c>
      <c r="M24" s="22">
        <v>3300</v>
      </c>
      <c r="N24" s="49">
        <v>3</v>
      </c>
      <c r="O24" s="43"/>
      <c r="P24" s="43"/>
    </row>
    <row r="25" spans="1:20" ht="15.75" customHeight="1" x14ac:dyDescent="0.3">
      <c r="H25" s="83" t="s">
        <v>1136</v>
      </c>
      <c r="I25" s="32">
        <v>7</v>
      </c>
      <c r="J25" s="32"/>
      <c r="K25" s="32"/>
      <c r="L25" s="32">
        <v>7</v>
      </c>
      <c r="M25" s="32">
        <v>3288</v>
      </c>
      <c r="N25" s="52">
        <v>0</v>
      </c>
      <c r="O25" s="43"/>
      <c r="P25" s="43"/>
    </row>
    <row r="26" spans="1:20" ht="15.75" customHeight="1" x14ac:dyDescent="0.3"/>
    <row r="27" spans="1:20" ht="15.75" customHeight="1" x14ac:dyDescent="0.3">
      <c r="A27" s="10" t="s">
        <v>1103</v>
      </c>
      <c r="E27" s="36"/>
      <c r="G27" s="84" t="s">
        <v>166</v>
      </c>
    </row>
    <row r="28" spans="1:20" ht="15.75" customHeight="1" x14ac:dyDescent="0.3">
      <c r="A28" s="10" t="s">
        <v>167</v>
      </c>
      <c r="H28"/>
      <c r="I28"/>
      <c r="J28"/>
      <c r="K28"/>
      <c r="L28"/>
      <c r="M28"/>
      <c r="N28"/>
      <c r="O28"/>
      <c r="P28"/>
    </row>
    <row r="29" spans="1:20" ht="15.75" customHeight="1" x14ac:dyDescent="0.3">
      <c r="A29"/>
      <c r="B29"/>
      <c r="C29"/>
      <c r="D29"/>
      <c r="E29"/>
      <c r="F29"/>
      <c r="G29" s="65"/>
      <c r="H29"/>
      <c r="I29"/>
      <c r="J29"/>
      <c r="K29"/>
      <c r="L29"/>
      <c r="M29"/>
      <c r="N29"/>
      <c r="O29"/>
      <c r="P29"/>
    </row>
    <row r="30" spans="1:20" ht="15.75" customHeight="1" x14ac:dyDescent="0.3">
      <c r="A30"/>
      <c r="B30"/>
      <c r="C30"/>
      <c r="D30"/>
      <c r="E30"/>
      <c r="F30"/>
      <c r="G30" s="65"/>
      <c r="H30"/>
      <c r="I30"/>
      <c r="J30"/>
      <c r="K30"/>
      <c r="L30"/>
      <c r="M30"/>
      <c r="N30"/>
      <c r="O30"/>
      <c r="P30"/>
      <c r="Q30" s="43"/>
      <c r="R30" s="43"/>
      <c r="S30" s="43"/>
      <c r="T30" s="43"/>
    </row>
    <row r="31" spans="1:20" ht="15.75" customHeight="1" x14ac:dyDescent="0.3">
      <c r="A31"/>
      <c r="B31"/>
      <c r="C31"/>
      <c r="D31"/>
      <c r="E31"/>
      <c r="F31"/>
      <c r="G31" s="65"/>
      <c r="H31"/>
      <c r="I31"/>
      <c r="J31"/>
      <c r="K31"/>
      <c r="L31"/>
      <c r="M31"/>
      <c r="N31"/>
      <c r="O31"/>
      <c r="P31"/>
      <c r="Q31" s="43"/>
      <c r="R31" s="43"/>
      <c r="S31" s="43"/>
      <c r="T31" s="43"/>
    </row>
    <row r="32" spans="1:20" ht="15.75" customHeight="1" x14ac:dyDescent="0.3">
      <c r="A32"/>
      <c r="B32"/>
      <c r="C32"/>
      <c r="D32"/>
      <c r="E32"/>
      <c r="F32"/>
      <c r="G32" s="65"/>
      <c r="H32"/>
      <c r="I32"/>
      <c r="J32"/>
      <c r="K32"/>
      <c r="L32"/>
      <c r="M32"/>
      <c r="N32"/>
      <c r="O32"/>
      <c r="P32"/>
      <c r="Q32" s="43"/>
      <c r="R32" s="43"/>
      <c r="S32" s="43"/>
      <c r="T32" s="43"/>
    </row>
    <row r="33" spans="1:20" ht="15.75" customHeight="1" x14ac:dyDescent="0.3">
      <c r="A33"/>
      <c r="B33"/>
      <c r="C33"/>
      <c r="D33"/>
      <c r="E33"/>
      <c r="F33"/>
      <c r="G33" s="65"/>
      <c r="H33"/>
      <c r="I33"/>
      <c r="J33"/>
      <c r="K33"/>
      <c r="L33"/>
      <c r="M33"/>
      <c r="N33"/>
      <c r="O33"/>
      <c r="P33"/>
      <c r="Q33" s="43"/>
      <c r="R33" s="43"/>
      <c r="S33" s="43"/>
      <c r="T33" s="43"/>
    </row>
    <row r="34" spans="1:20" ht="15.75" customHeight="1" x14ac:dyDescent="0.3">
      <c r="A34"/>
      <c r="B34"/>
      <c r="C34"/>
      <c r="D34"/>
      <c r="E34"/>
      <c r="F34"/>
      <c r="G34" s="65"/>
      <c r="H34"/>
      <c r="I34"/>
      <c r="J34"/>
      <c r="K34"/>
      <c r="L34"/>
      <c r="M34"/>
      <c r="N34"/>
      <c r="O34"/>
      <c r="P34"/>
      <c r="Q34" s="43"/>
      <c r="R34" s="43"/>
      <c r="S34" s="43"/>
      <c r="T34" s="43"/>
    </row>
    <row r="35" spans="1:20" ht="15.75" customHeight="1" x14ac:dyDescent="0.3">
      <c r="A35"/>
      <c r="B35"/>
      <c r="C35"/>
      <c r="D35"/>
      <c r="E35"/>
      <c r="F35"/>
      <c r="G35" s="65"/>
      <c r="H35"/>
      <c r="I35"/>
      <c r="J35"/>
      <c r="K35"/>
      <c r="L35"/>
      <c r="M35"/>
      <c r="N35"/>
      <c r="O35"/>
      <c r="P35"/>
      <c r="Q35" s="43"/>
      <c r="R35" s="43"/>
      <c r="S35" s="43"/>
      <c r="T35" s="43"/>
    </row>
    <row r="36" spans="1:20" ht="15.75" customHeight="1" x14ac:dyDescent="0.3">
      <c r="A36"/>
      <c r="B36"/>
      <c r="C36"/>
      <c r="D36"/>
      <c r="E36"/>
      <c r="F36"/>
      <c r="G36" s="65"/>
      <c r="H36"/>
      <c r="I36"/>
      <c r="J36"/>
      <c r="K36"/>
      <c r="L36"/>
      <c r="M36"/>
      <c r="N36"/>
      <c r="O36"/>
      <c r="P36"/>
      <c r="Q36" s="43"/>
      <c r="R36" s="43"/>
      <c r="S36" s="43"/>
      <c r="T36" s="43"/>
    </row>
    <row r="37" spans="1:20" ht="15.75" customHeight="1" x14ac:dyDescent="0.3">
      <c r="A37"/>
      <c r="B37"/>
      <c r="C37"/>
      <c r="D37"/>
      <c r="E37"/>
      <c r="F37"/>
      <c r="G37" s="65"/>
      <c r="H37"/>
      <c r="I37"/>
      <c r="J37"/>
      <c r="K37"/>
      <c r="L37"/>
      <c r="M37"/>
      <c r="N37"/>
      <c r="O37"/>
      <c r="P37"/>
      <c r="Q37" s="43"/>
      <c r="R37" s="43"/>
      <c r="S37" s="43"/>
      <c r="T37" s="43"/>
    </row>
    <row r="38" spans="1:20" ht="15.75" customHeight="1" x14ac:dyDescent="0.3">
      <c r="A38"/>
      <c r="B38"/>
      <c r="C38"/>
      <c r="D38"/>
      <c r="E38"/>
      <c r="F38"/>
      <c r="G38" s="65"/>
      <c r="H38"/>
      <c r="I38"/>
      <c r="J38"/>
      <c r="K38"/>
      <c r="L38"/>
      <c r="M38"/>
      <c r="N38"/>
      <c r="O38"/>
      <c r="P38"/>
      <c r="Q38" s="43"/>
      <c r="R38" s="43"/>
      <c r="S38" s="43"/>
      <c r="T38" s="43"/>
    </row>
    <row r="39" spans="1:20" ht="15.75" customHeight="1" x14ac:dyDescent="0.3">
      <c r="A39"/>
      <c r="B39"/>
      <c r="C39"/>
      <c r="D39"/>
      <c r="E39"/>
      <c r="F39"/>
      <c r="G39" s="65"/>
      <c r="H39"/>
      <c r="I39"/>
      <c r="J39"/>
      <c r="K39"/>
      <c r="L39"/>
      <c r="M39"/>
      <c r="N39"/>
      <c r="O39"/>
      <c r="P39"/>
      <c r="Q39" s="43"/>
      <c r="R39" s="43"/>
      <c r="S39" s="43"/>
      <c r="T39" s="43"/>
    </row>
    <row r="40" spans="1:20" ht="15.75" customHeight="1" x14ac:dyDescent="0.3">
      <c r="A40"/>
      <c r="B40"/>
      <c r="C40"/>
      <c r="D40"/>
      <c r="E40"/>
      <c r="F40"/>
      <c r="G40" s="65"/>
      <c r="H40"/>
      <c r="I40"/>
      <c r="J40"/>
      <c r="K40"/>
      <c r="L40"/>
      <c r="M40"/>
      <c r="N40"/>
      <c r="O40"/>
      <c r="P40"/>
      <c r="Q40" s="43"/>
      <c r="R40" s="43"/>
      <c r="S40" s="43"/>
      <c r="T40" s="43"/>
    </row>
    <row r="41" spans="1:20" ht="15.75" customHeight="1" x14ac:dyDescent="0.3">
      <c r="A41"/>
      <c r="B41"/>
      <c r="C41"/>
      <c r="D41"/>
      <c r="E41"/>
      <c r="F41"/>
      <c r="G41" s="65"/>
      <c r="H41"/>
      <c r="I41"/>
      <c r="J41"/>
      <c r="K41"/>
      <c r="L41"/>
      <c r="M41"/>
      <c r="N41"/>
      <c r="O41"/>
      <c r="P41"/>
      <c r="Q41" s="43"/>
      <c r="R41" s="43"/>
      <c r="S41" s="43"/>
      <c r="T41" s="43"/>
    </row>
    <row r="42" spans="1:20" ht="15.75" customHeight="1" x14ac:dyDescent="0.3">
      <c r="A42"/>
      <c r="B42"/>
      <c r="C42"/>
      <c r="D42"/>
      <c r="E42"/>
      <c r="F42"/>
      <c r="G42" s="65"/>
      <c r="H42"/>
      <c r="I42"/>
      <c r="J42"/>
      <c r="K42"/>
      <c r="L42"/>
      <c r="M42"/>
      <c r="N42"/>
      <c r="O42"/>
      <c r="P42"/>
      <c r="Q42" s="43"/>
      <c r="R42" s="43"/>
      <c r="S42" s="43"/>
      <c r="T42" s="43"/>
    </row>
    <row r="43" spans="1:20" ht="15.75" customHeight="1" x14ac:dyDescent="0.3">
      <c r="A43"/>
      <c r="B43"/>
      <c r="C43"/>
      <c r="D43"/>
      <c r="E43"/>
      <c r="F43"/>
      <c r="G43" s="65"/>
      <c r="H43"/>
      <c r="I43"/>
      <c r="J43"/>
      <c r="K43"/>
      <c r="L43"/>
      <c r="M43"/>
      <c r="N43"/>
      <c r="O43"/>
      <c r="P43"/>
      <c r="Q43" s="43"/>
      <c r="R43" s="43"/>
      <c r="S43" s="43"/>
      <c r="T43" s="43"/>
    </row>
    <row r="44" spans="1:20" ht="15.75" customHeight="1" x14ac:dyDescent="0.3">
      <c r="A44"/>
      <c r="B44"/>
      <c r="C44"/>
      <c r="D44"/>
      <c r="E44"/>
      <c r="F44"/>
      <c r="G44" s="65"/>
      <c r="H44"/>
      <c r="I44"/>
      <c r="J44"/>
      <c r="K44"/>
      <c r="L44"/>
      <c r="M44"/>
      <c r="N44"/>
      <c r="O44"/>
      <c r="P44"/>
      <c r="Q44" s="43"/>
      <c r="R44" s="43"/>
      <c r="S44" s="43"/>
      <c r="T44" s="43"/>
    </row>
    <row r="45" spans="1:20" ht="15.75" customHeight="1" x14ac:dyDescent="0.3">
      <c r="A45"/>
      <c r="B45"/>
      <c r="C45"/>
      <c r="D45"/>
      <c r="E45"/>
      <c r="F45"/>
      <c r="G45" s="65"/>
      <c r="H45"/>
      <c r="I45"/>
      <c r="J45"/>
      <c r="K45"/>
      <c r="L45"/>
      <c r="M45"/>
      <c r="N45"/>
      <c r="O45"/>
      <c r="P45"/>
    </row>
    <row r="46" spans="1:20" ht="15.75" customHeight="1" x14ac:dyDescent="0.3">
      <c r="A46"/>
      <c r="B46"/>
      <c r="C46"/>
      <c r="D46"/>
      <c r="E46"/>
      <c r="F46"/>
      <c r="G46" s="65"/>
      <c r="H46"/>
      <c r="I46"/>
      <c r="J46"/>
      <c r="K46"/>
      <c r="L46"/>
      <c r="M46"/>
      <c r="N46"/>
      <c r="O46"/>
      <c r="P46"/>
    </row>
    <row r="47" spans="1:20" ht="15.75" customHeight="1" x14ac:dyDescent="0.3">
      <c r="A47"/>
      <c r="B47"/>
      <c r="C47"/>
      <c r="D47"/>
      <c r="E47"/>
      <c r="F47"/>
      <c r="G47" s="65"/>
      <c r="H47"/>
      <c r="I47"/>
      <c r="J47"/>
      <c r="K47"/>
      <c r="L47"/>
      <c r="M47"/>
      <c r="N47"/>
      <c r="O47"/>
      <c r="P47"/>
    </row>
    <row r="48" spans="1:20" ht="15.75" customHeight="1" x14ac:dyDescent="0.3">
      <c r="A48"/>
      <c r="B48"/>
      <c r="C48"/>
      <c r="D48"/>
      <c r="E48"/>
      <c r="F48"/>
      <c r="G48" s="65"/>
      <c r="H48"/>
      <c r="I48"/>
      <c r="J48"/>
      <c r="K48"/>
      <c r="L48"/>
      <c r="M48"/>
      <c r="N48"/>
      <c r="O48"/>
      <c r="P48"/>
    </row>
    <row r="49" spans="1:16" ht="15.75" customHeight="1" x14ac:dyDescent="0.3">
      <c r="A49"/>
      <c r="B49"/>
      <c r="C49"/>
      <c r="D49"/>
      <c r="E49"/>
      <c r="F49"/>
      <c r="G49" s="65"/>
      <c r="H49"/>
      <c r="I49"/>
      <c r="J49"/>
      <c r="K49"/>
      <c r="L49"/>
      <c r="M49"/>
      <c r="N49"/>
      <c r="O49"/>
      <c r="P49"/>
    </row>
    <row r="50" spans="1:16" ht="15.75" customHeight="1" x14ac:dyDescent="0.3">
      <c r="A50"/>
      <c r="B50"/>
      <c r="C50"/>
      <c r="D50"/>
      <c r="E50"/>
      <c r="F50"/>
      <c r="G50" s="65"/>
      <c r="H50"/>
      <c r="I50"/>
      <c r="J50"/>
      <c r="K50"/>
      <c r="L50"/>
      <c r="M50"/>
      <c r="N50"/>
      <c r="O50"/>
      <c r="P50"/>
    </row>
    <row r="51" spans="1:16" ht="15.75" customHeight="1" x14ac:dyDescent="0.3">
      <c r="A51"/>
      <c r="B51"/>
      <c r="C51"/>
      <c r="D51"/>
      <c r="E51"/>
      <c r="F51"/>
      <c r="G51" s="65"/>
      <c r="H51"/>
      <c r="I51"/>
      <c r="J51"/>
      <c r="K51"/>
      <c r="L51"/>
      <c r="M51"/>
      <c r="N51"/>
      <c r="O51"/>
      <c r="P51"/>
    </row>
    <row r="52" spans="1:16" ht="15.75" customHeight="1" x14ac:dyDescent="0.3">
      <c r="A52"/>
      <c r="B52"/>
      <c r="C52"/>
      <c r="D52"/>
      <c r="E52"/>
      <c r="F52"/>
      <c r="G52" s="65"/>
      <c r="H52"/>
      <c r="I52"/>
      <c r="J52"/>
      <c r="K52"/>
      <c r="L52"/>
      <c r="M52"/>
      <c r="N52"/>
      <c r="O52"/>
      <c r="P52"/>
    </row>
    <row r="53" spans="1:16" ht="15.75" customHeight="1" x14ac:dyDescent="0.3"/>
    <row r="54" spans="1:16" ht="15.75" customHeight="1" x14ac:dyDescent="0.3"/>
    <row r="55" spans="1:16" ht="15.75" customHeight="1" x14ac:dyDescent="0.3"/>
    <row r="56" spans="1:16" ht="15.75" customHeight="1" x14ac:dyDescent="0.3"/>
    <row r="57" spans="1:16" ht="15.75" customHeight="1" x14ac:dyDescent="0.3"/>
    <row r="58" spans="1:16" ht="15.75" customHeight="1" x14ac:dyDescent="0.3"/>
    <row r="59" spans="1:16" ht="15.75" customHeight="1" x14ac:dyDescent="0.3"/>
    <row r="60" spans="1:16" ht="15.75" customHeight="1" x14ac:dyDescent="0.3"/>
    <row r="61" spans="1:16" ht="15.75" customHeight="1" x14ac:dyDescent="0.3"/>
    <row r="62" spans="1:16" ht="15.75" customHeight="1" x14ac:dyDescent="0.3"/>
    <row r="63" spans="1:16" ht="15.75" customHeight="1" x14ac:dyDescent="0.3"/>
    <row r="64" spans="1:16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</sheetData>
  <mergeCells count="1">
    <mergeCell ref="I2:N2"/>
  </mergeCells>
  <hyperlinks>
    <hyperlink ref="A2" location="'Index'!A3" tooltip="Go to the Index sheet" display="á" xr:uid="{1B70FF52-A508-4902-B139-10A2AEA44A9A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96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150862-3CF3-4B64-BD6D-CE12056EA131}">
  <sheetPr codeName="Sheet77">
    <tabColor rgb="FF9BC2E6"/>
    <pageSetUpPr fitToPage="1"/>
  </sheetPr>
  <dimension ref="A1:Y20"/>
  <sheetViews>
    <sheetView showGridLines="0" zoomScaleNormal="100" workbookViewId="0">
      <selection activeCell="A2" sqref="A2"/>
    </sheetView>
  </sheetViews>
  <sheetFormatPr defaultColWidth="11.7109375" defaultRowHeight="15.75" x14ac:dyDescent="0.3"/>
  <cols>
    <col min="1" max="1" width="2.7109375" style="323" customWidth="1"/>
    <col min="2" max="3" width="20.7109375" style="156" customWidth="1"/>
    <col min="4" max="10" width="5" style="156" customWidth="1"/>
    <col min="11" max="11" width="1.7109375" style="156" customWidth="1"/>
    <col min="12" max="12" width="2.7109375" style="323" customWidth="1"/>
    <col min="13" max="14" width="20.7109375" style="156" customWidth="1"/>
    <col min="15" max="21" width="5" style="156" customWidth="1"/>
    <col min="22" max="25" width="4.7109375" style="156" customWidth="1"/>
    <col min="26" max="26" width="4.7109375" customWidth="1"/>
  </cols>
  <sheetData>
    <row r="1" spans="1:25" ht="18" x14ac:dyDescent="0.35">
      <c r="A1" s="321"/>
      <c r="B1" s="155" t="s">
        <v>1139</v>
      </c>
      <c r="C1" s="155"/>
      <c r="D1" s="3"/>
      <c r="E1" s="3"/>
      <c r="F1" s="3"/>
      <c r="G1" s="3"/>
      <c r="H1" s="3"/>
      <c r="I1" s="4" t="s">
        <v>1140</v>
      </c>
      <c r="J1" s="155"/>
      <c r="K1" s="3"/>
      <c r="L1" s="322"/>
      <c r="M1" s="155"/>
      <c r="N1" s="155"/>
      <c r="O1" s="3"/>
      <c r="P1" s="3"/>
      <c r="Q1" s="3"/>
      <c r="R1" s="3"/>
      <c r="S1" s="3"/>
      <c r="T1" s="3"/>
      <c r="U1" s="3"/>
      <c r="V1" s="3"/>
      <c r="W1" s="3"/>
      <c r="X1" s="155"/>
      <c r="Y1" s="155"/>
    </row>
    <row r="2" spans="1:25" ht="20.100000000000001" customHeight="1" x14ac:dyDescent="0.35">
      <c r="B2" s="5" t="s">
        <v>2</v>
      </c>
      <c r="C2" s="324"/>
      <c r="E2" s="325" t="s">
        <v>3</v>
      </c>
      <c r="F2" s="325"/>
      <c r="G2" s="325"/>
      <c r="H2" s="325"/>
      <c r="I2" s="325"/>
      <c r="J2" s="325"/>
    </row>
    <row r="3" spans="1:25" ht="15.75" customHeight="1" x14ac:dyDescent="0.3">
      <c r="A3" s="326"/>
      <c r="B3" s="157" t="s">
        <v>4</v>
      </c>
      <c r="C3" s="158" t="s">
        <v>1141</v>
      </c>
      <c r="D3" s="158"/>
      <c r="E3" s="158" t="s">
        <v>1142</v>
      </c>
      <c r="F3" s="157"/>
      <c r="G3" s="157"/>
      <c r="H3" s="157"/>
      <c r="I3" s="157"/>
      <c r="J3" s="157"/>
      <c r="K3" s="157"/>
      <c r="L3" s="326"/>
      <c r="M3" s="157"/>
      <c r="N3" s="157"/>
      <c r="O3" s="157"/>
      <c r="P3" s="157"/>
      <c r="Q3" s="157"/>
      <c r="R3" s="157"/>
      <c r="S3" s="157"/>
      <c r="T3" s="157"/>
      <c r="U3" s="157"/>
      <c r="V3" s="157"/>
      <c r="W3" s="157"/>
      <c r="X3" s="157"/>
      <c r="Y3" s="157"/>
    </row>
    <row r="4" spans="1:25" ht="15.75" customHeight="1" x14ac:dyDescent="0.3">
      <c r="A4" s="327">
        <v>3</v>
      </c>
      <c r="B4" s="328" t="s">
        <v>10</v>
      </c>
      <c r="C4" s="328" t="s">
        <v>11</v>
      </c>
      <c r="D4" s="329">
        <v>150</v>
      </c>
      <c r="E4" s="329">
        <v>20</v>
      </c>
      <c r="F4" s="329">
        <v>10</v>
      </c>
      <c r="G4" s="329" t="s">
        <v>12</v>
      </c>
      <c r="H4" s="329" t="s">
        <v>13</v>
      </c>
      <c r="I4" s="329" t="s">
        <v>14</v>
      </c>
      <c r="J4" s="330" t="s">
        <v>15</v>
      </c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</row>
    <row r="5" spans="1:25" ht="15.75" customHeight="1" x14ac:dyDescent="0.3">
      <c r="A5" s="162">
        <v>4</v>
      </c>
      <c r="B5" s="16" t="s">
        <v>499</v>
      </c>
      <c r="C5" s="16" t="s">
        <v>56</v>
      </c>
      <c r="D5" s="17">
        <v>93</v>
      </c>
      <c r="E5" s="17">
        <v>90</v>
      </c>
      <c r="F5" s="17">
        <v>85</v>
      </c>
      <c r="G5" s="163">
        <f t="shared" ref="G5:G15" si="0">SUM(D5:F5)</f>
        <v>268</v>
      </c>
      <c r="H5" s="163">
        <v>10</v>
      </c>
      <c r="I5" s="18">
        <v>1914</v>
      </c>
      <c r="J5" s="19">
        <v>73</v>
      </c>
      <c r="L5" s="91"/>
      <c r="M5" s="91"/>
      <c r="N5" s="91"/>
      <c r="O5" s="91"/>
      <c r="P5" s="91"/>
      <c r="Q5" s="91"/>
      <c r="R5" s="91"/>
      <c r="S5" s="91"/>
      <c r="T5" s="91"/>
      <c r="U5" s="91"/>
    </row>
    <row r="6" spans="1:25" ht="15.75" customHeight="1" x14ac:dyDescent="0.3">
      <c r="A6" s="164">
        <v>6</v>
      </c>
      <c r="B6" s="165" t="s">
        <v>125</v>
      </c>
      <c r="C6" s="165" t="s">
        <v>93</v>
      </c>
      <c r="D6" s="22">
        <v>91</v>
      </c>
      <c r="E6" s="22">
        <v>92</v>
      </c>
      <c r="F6" s="22">
        <v>91</v>
      </c>
      <c r="G6" s="167">
        <f t="shared" si="0"/>
        <v>274</v>
      </c>
      <c r="H6" s="166">
        <v>11</v>
      </c>
      <c r="I6" s="167">
        <v>1870</v>
      </c>
      <c r="J6" s="168">
        <v>68</v>
      </c>
      <c r="L6" s="91"/>
      <c r="M6" s="91"/>
      <c r="N6" s="91"/>
      <c r="O6" s="91"/>
      <c r="P6" s="91"/>
      <c r="Q6" s="91"/>
      <c r="R6" s="91"/>
      <c r="S6" s="91"/>
      <c r="T6" s="91"/>
      <c r="U6" s="91"/>
    </row>
    <row r="7" spans="1:25" ht="15.75" customHeight="1" x14ac:dyDescent="0.3">
      <c r="A7" s="164">
        <v>9</v>
      </c>
      <c r="B7" s="165" t="s">
        <v>119</v>
      </c>
      <c r="C7" s="165" t="s">
        <v>93</v>
      </c>
      <c r="D7" s="22">
        <v>89</v>
      </c>
      <c r="E7" s="22">
        <v>90</v>
      </c>
      <c r="F7" s="22">
        <v>89</v>
      </c>
      <c r="G7" s="167">
        <f t="shared" si="0"/>
        <v>268</v>
      </c>
      <c r="H7" s="166">
        <v>10</v>
      </c>
      <c r="I7" s="167">
        <v>1851</v>
      </c>
      <c r="J7" s="168">
        <v>62</v>
      </c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X7" s="10"/>
      <c r="Y7" s="10"/>
    </row>
    <row r="8" spans="1:25" ht="15.75" customHeight="1" x14ac:dyDescent="0.3">
      <c r="A8" s="164">
        <v>8</v>
      </c>
      <c r="B8" s="165" t="s">
        <v>70</v>
      </c>
      <c r="C8" s="165" t="s">
        <v>71</v>
      </c>
      <c r="D8" s="22">
        <v>90</v>
      </c>
      <c r="E8" s="22">
        <v>89</v>
      </c>
      <c r="F8" s="22">
        <v>82</v>
      </c>
      <c r="G8" s="167">
        <f t="shared" si="0"/>
        <v>261</v>
      </c>
      <c r="H8" s="166">
        <v>8</v>
      </c>
      <c r="I8" s="167">
        <v>1802</v>
      </c>
      <c r="J8" s="168">
        <v>51</v>
      </c>
      <c r="K8" s="36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25" x14ac:dyDescent="0.3">
      <c r="A9" s="164">
        <v>7</v>
      </c>
      <c r="B9" s="165" t="s">
        <v>206</v>
      </c>
      <c r="C9" s="165" t="s">
        <v>207</v>
      </c>
      <c r="D9" s="22">
        <v>79</v>
      </c>
      <c r="E9" s="22">
        <v>85</v>
      </c>
      <c r="F9" s="22">
        <v>81</v>
      </c>
      <c r="G9" s="167">
        <f t="shared" si="0"/>
        <v>245</v>
      </c>
      <c r="H9" s="166">
        <v>6</v>
      </c>
      <c r="I9" s="167">
        <v>1772</v>
      </c>
      <c r="J9" s="168">
        <v>49</v>
      </c>
    </row>
    <row r="10" spans="1:25" x14ac:dyDescent="0.3">
      <c r="A10" s="164">
        <v>5</v>
      </c>
      <c r="B10" s="165" t="s">
        <v>1143</v>
      </c>
      <c r="C10" s="165" t="s">
        <v>78</v>
      </c>
      <c r="D10" s="22">
        <v>90</v>
      </c>
      <c r="E10" s="22">
        <v>82</v>
      </c>
      <c r="F10" s="22">
        <v>83</v>
      </c>
      <c r="G10" s="167">
        <f t="shared" si="0"/>
        <v>255</v>
      </c>
      <c r="H10" s="166">
        <v>7</v>
      </c>
      <c r="I10" s="167">
        <v>1759</v>
      </c>
      <c r="J10" s="168">
        <v>46</v>
      </c>
      <c r="V10" s="91"/>
    </row>
    <row r="11" spans="1:25" x14ac:dyDescent="0.3">
      <c r="A11" s="164">
        <v>3</v>
      </c>
      <c r="B11" s="27" t="s">
        <v>210</v>
      </c>
      <c r="C11" s="27" t="s">
        <v>93</v>
      </c>
      <c r="D11" s="22">
        <v>82</v>
      </c>
      <c r="E11" s="22">
        <v>82</v>
      </c>
      <c r="F11" s="22">
        <v>80</v>
      </c>
      <c r="G11" s="167">
        <f t="shared" si="0"/>
        <v>244</v>
      </c>
      <c r="H11" s="166">
        <v>5</v>
      </c>
      <c r="I11" s="28">
        <v>1713</v>
      </c>
      <c r="J11" s="29">
        <v>36</v>
      </c>
    </row>
    <row r="12" spans="1:25" x14ac:dyDescent="0.3">
      <c r="A12" s="164">
        <v>11</v>
      </c>
      <c r="B12" s="165" t="s">
        <v>704</v>
      </c>
      <c r="C12" s="165" t="s">
        <v>351</v>
      </c>
      <c r="D12" s="22">
        <v>84</v>
      </c>
      <c r="E12" s="22">
        <v>80</v>
      </c>
      <c r="F12" s="22">
        <v>67</v>
      </c>
      <c r="G12" s="167">
        <f t="shared" si="0"/>
        <v>231</v>
      </c>
      <c r="H12" s="166">
        <v>4</v>
      </c>
      <c r="I12" s="167">
        <v>1702</v>
      </c>
      <c r="J12" s="168">
        <v>34</v>
      </c>
      <c r="V12" s="10"/>
      <c r="W12" s="10"/>
    </row>
    <row r="13" spans="1:25" x14ac:dyDescent="0.3">
      <c r="A13" s="164">
        <v>1</v>
      </c>
      <c r="B13" s="165" t="s">
        <v>229</v>
      </c>
      <c r="C13" s="165" t="s">
        <v>93</v>
      </c>
      <c r="D13" s="22">
        <v>75</v>
      </c>
      <c r="E13" s="22">
        <v>71</v>
      </c>
      <c r="F13" s="22">
        <v>77</v>
      </c>
      <c r="G13" s="167">
        <f t="shared" si="0"/>
        <v>223</v>
      </c>
      <c r="H13" s="166">
        <v>3</v>
      </c>
      <c r="I13" s="24">
        <v>1659</v>
      </c>
      <c r="J13" s="25">
        <v>28</v>
      </c>
      <c r="V13" s="91"/>
    </row>
    <row r="14" spans="1:25" x14ac:dyDescent="0.3">
      <c r="A14" s="164">
        <v>10</v>
      </c>
      <c r="B14" s="165" t="s">
        <v>356</v>
      </c>
      <c r="C14" s="165" t="s">
        <v>351</v>
      </c>
      <c r="D14" s="22">
        <v>80</v>
      </c>
      <c r="E14" s="22">
        <v>79</v>
      </c>
      <c r="F14" s="22">
        <v>54</v>
      </c>
      <c r="G14" s="167">
        <f t="shared" si="0"/>
        <v>213</v>
      </c>
      <c r="H14" s="166">
        <v>2</v>
      </c>
      <c r="I14" s="167">
        <v>1549</v>
      </c>
      <c r="J14" s="168">
        <v>13</v>
      </c>
    </row>
    <row r="15" spans="1:25" x14ac:dyDescent="0.3">
      <c r="A15" s="169">
        <v>2</v>
      </c>
      <c r="B15" s="173" t="s">
        <v>511</v>
      </c>
      <c r="C15" s="173" t="s">
        <v>71</v>
      </c>
      <c r="D15" s="32" t="s">
        <v>79</v>
      </c>
      <c r="E15" s="32"/>
      <c r="F15" s="32"/>
      <c r="G15" s="174">
        <f t="shared" si="0"/>
        <v>0</v>
      </c>
      <c r="H15" s="170">
        <v>0</v>
      </c>
      <c r="I15" s="174">
        <v>200</v>
      </c>
      <c r="J15" s="175">
        <v>2</v>
      </c>
    </row>
    <row r="17" spans="2:13" ht="16.5" x14ac:dyDescent="0.35">
      <c r="B17" s="171" t="s">
        <v>710</v>
      </c>
    </row>
    <row r="19" spans="2:13" x14ac:dyDescent="0.3">
      <c r="B19" s="10" t="s">
        <v>1144</v>
      </c>
      <c r="C19" s="10"/>
      <c r="D19" s="10"/>
      <c r="E19" s="10"/>
      <c r="F19" s="40" t="s">
        <v>166</v>
      </c>
      <c r="G19" s="10"/>
    </row>
    <row r="20" spans="2:13" x14ac:dyDescent="0.3">
      <c r="B20" s="10" t="s">
        <v>167</v>
      </c>
      <c r="C20" s="10"/>
      <c r="D20" s="10"/>
      <c r="E20" s="10"/>
      <c r="F20" s="10"/>
      <c r="G20" s="10"/>
      <c r="M20" s="331"/>
    </row>
  </sheetData>
  <mergeCells count="1">
    <mergeCell ref="E2:J2"/>
  </mergeCells>
  <hyperlinks>
    <hyperlink ref="B2" location="'Index'!A3" tooltip="Go to the Index sheet" display="á" xr:uid="{3191A86A-A5BE-40AB-B20B-39C8A5DDA435}"/>
  </hyperlinks>
  <printOptions horizontalCentered="1"/>
  <pageMargins left="0.31496062992126" right="0.31496062992126" top="1.1023622047244099" bottom="0.59055118110236204" header="0.39370078740157499" footer="0.39370078740157499"/>
  <pageSetup paperSize="9" scale="93" orientation="portrait" horizontalDpi="300" verticalDpi="300" r:id="rId1"/>
  <headerFooter alignWithMargins="0">
    <oddHeader>&amp;C&amp;18&amp;""&amp;BCumbria &amp;&amp; Northumbria TSA Leagues
Winter 2025-26&amp;L&amp;G&amp;R&amp;G</oddHeader>
    <oddFooter>&amp;Cwww.cntsa2.org.uk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7C791-3251-477A-9EEA-DCE6541BD263}">
  <sheetPr codeName="Sheet8">
    <tabColor theme="9" tint="0.39997558519241921"/>
    <pageSetUpPr fitToPage="1"/>
  </sheetPr>
  <dimension ref="A1:Y192"/>
  <sheetViews>
    <sheetView showGridLines="0" zoomScaleNormal="100" zoomScalePageLayoutView="15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11" width="5" style="10" customWidth="1"/>
    <col min="12" max="12" width="1.7109375" style="10" customWidth="1"/>
    <col min="13" max="13" width="2.7109375" style="10" customWidth="1"/>
    <col min="14" max="15" width="20.7109375" style="10" customWidth="1"/>
    <col min="16" max="22" width="5" style="10" customWidth="1"/>
    <col min="23" max="25" width="4.140625" style="10" customWidth="1"/>
    <col min="26" max="27" width="4.140625" customWidth="1"/>
  </cols>
  <sheetData>
    <row r="1" spans="1:25" ht="18" x14ac:dyDescent="0.35">
      <c r="A1" s="86"/>
      <c r="B1" s="2" t="s">
        <v>321</v>
      </c>
      <c r="C1" s="2"/>
      <c r="D1" s="3"/>
      <c r="E1" s="3"/>
      <c r="F1" s="3"/>
      <c r="G1" s="3"/>
      <c r="H1" s="3"/>
      <c r="I1" s="4" t="s">
        <v>322</v>
      </c>
      <c r="J1" s="3"/>
      <c r="K1" s="3"/>
      <c r="L1" s="4"/>
      <c r="M1" s="2"/>
      <c r="N1" s="2"/>
      <c r="O1" s="3"/>
      <c r="P1" s="3"/>
      <c r="Q1" s="3"/>
      <c r="R1" s="3"/>
      <c r="S1" s="3"/>
      <c r="T1" s="3"/>
      <c r="U1" s="3"/>
      <c r="V1" s="3"/>
      <c r="W1" s="3"/>
      <c r="X1" s="3"/>
      <c r="Y1" s="2"/>
    </row>
    <row r="2" spans="1:25" ht="20.100000000000001" customHeight="1" x14ac:dyDescent="0.35">
      <c r="A2" s="86"/>
      <c r="B2" s="5" t="s">
        <v>2</v>
      </c>
      <c r="C2" s="6"/>
      <c r="D2" s="3"/>
      <c r="E2" s="3"/>
      <c r="F2" s="42" t="s">
        <v>3</v>
      </c>
      <c r="G2" s="42"/>
      <c r="H2" s="42"/>
      <c r="I2" s="42"/>
      <c r="J2" s="42"/>
      <c r="K2" s="42"/>
      <c r="L2" s="3"/>
      <c r="M2" s="2"/>
      <c r="N2" s="3"/>
      <c r="O2" s="3"/>
      <c r="P2" s="3"/>
      <c r="Q2" s="3"/>
      <c r="R2" s="3"/>
      <c r="S2" s="3"/>
      <c r="T2" s="3"/>
      <c r="U2" s="3"/>
      <c r="V2" s="3"/>
      <c r="W2" s="3"/>
      <c r="X2" s="2"/>
      <c r="Y2" s="2"/>
    </row>
    <row r="3" spans="1:25" ht="15.75" customHeight="1" x14ac:dyDescent="0.3">
      <c r="A3" s="1"/>
      <c r="B3" s="8" t="s">
        <v>4</v>
      </c>
      <c r="C3" s="9" t="s">
        <v>323</v>
      </c>
      <c r="D3" s="9"/>
      <c r="E3" s="9" t="s">
        <v>324</v>
      </c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25" ht="15.75" customHeight="1" x14ac:dyDescent="0.3">
      <c r="A4" s="11">
        <v>4</v>
      </c>
      <c r="B4" s="12" t="s">
        <v>10</v>
      </c>
      <c r="C4" s="87" t="s">
        <v>11</v>
      </c>
      <c r="D4" s="63"/>
      <c r="E4" s="63"/>
      <c r="F4" s="63"/>
      <c r="G4" s="88"/>
      <c r="H4" s="13" t="s">
        <v>12</v>
      </c>
      <c r="I4" s="13" t="s">
        <v>13</v>
      </c>
      <c r="J4" s="13" t="s">
        <v>14</v>
      </c>
      <c r="K4" s="14" t="s">
        <v>15</v>
      </c>
    </row>
    <row r="5" spans="1:25" ht="15.75" customHeight="1" x14ac:dyDescent="0.3">
      <c r="A5" s="15">
        <v>8</v>
      </c>
      <c r="B5" s="16" t="s">
        <v>325</v>
      </c>
      <c r="C5" s="16" t="s">
        <v>326</v>
      </c>
      <c r="D5" s="89">
        <v>50</v>
      </c>
      <c r="E5" s="18">
        <v>48</v>
      </c>
      <c r="F5" s="18">
        <v>46</v>
      </c>
      <c r="G5" s="18">
        <v>48</v>
      </c>
      <c r="H5" s="18">
        <f t="shared" ref="H5:H12" si="0">SUM(D5:G5)</f>
        <v>192</v>
      </c>
      <c r="I5" s="18">
        <v>8</v>
      </c>
      <c r="J5" s="18">
        <v>1332</v>
      </c>
      <c r="K5" s="19">
        <v>49</v>
      </c>
    </row>
    <row r="6" spans="1:25" ht="15.75" customHeight="1" x14ac:dyDescent="0.3">
      <c r="A6" s="20">
        <v>1</v>
      </c>
      <c r="B6" s="27" t="s">
        <v>327</v>
      </c>
      <c r="C6" s="27" t="s">
        <v>19</v>
      </c>
      <c r="D6" s="28">
        <v>48</v>
      </c>
      <c r="E6" s="28">
        <v>48</v>
      </c>
      <c r="F6" s="28">
        <v>48</v>
      </c>
      <c r="G6" s="28">
        <v>47</v>
      </c>
      <c r="H6" s="28">
        <f t="shared" si="0"/>
        <v>191</v>
      </c>
      <c r="I6" s="23">
        <v>7</v>
      </c>
      <c r="J6" s="24">
        <v>1324</v>
      </c>
      <c r="K6" s="25">
        <v>48</v>
      </c>
    </row>
    <row r="7" spans="1:25" ht="15.75" customHeight="1" x14ac:dyDescent="0.3">
      <c r="A7" s="20">
        <v>4</v>
      </c>
      <c r="B7" s="27" t="s">
        <v>328</v>
      </c>
      <c r="C7" s="27" t="s">
        <v>177</v>
      </c>
      <c r="D7" s="28">
        <v>43</v>
      </c>
      <c r="E7" s="28">
        <v>48</v>
      </c>
      <c r="F7" s="28">
        <v>46</v>
      </c>
      <c r="G7" s="28">
        <v>48</v>
      </c>
      <c r="H7" s="28">
        <f t="shared" si="0"/>
        <v>185</v>
      </c>
      <c r="I7" s="23">
        <v>6</v>
      </c>
      <c r="J7" s="28">
        <v>1304</v>
      </c>
      <c r="K7" s="29">
        <v>43</v>
      </c>
    </row>
    <row r="8" spans="1:25" ht="15.75" customHeight="1" x14ac:dyDescent="0.3">
      <c r="A8" s="20">
        <v>6</v>
      </c>
      <c r="B8" s="27" t="s">
        <v>329</v>
      </c>
      <c r="C8" s="27" t="s">
        <v>330</v>
      </c>
      <c r="D8" s="28">
        <v>48</v>
      </c>
      <c r="E8" s="28">
        <v>45</v>
      </c>
      <c r="F8" s="28">
        <v>46</v>
      </c>
      <c r="G8" s="28">
        <v>44</v>
      </c>
      <c r="H8" s="28">
        <f t="shared" si="0"/>
        <v>183</v>
      </c>
      <c r="I8" s="23">
        <v>5</v>
      </c>
      <c r="J8" s="28">
        <v>1303</v>
      </c>
      <c r="K8" s="29">
        <v>42</v>
      </c>
    </row>
    <row r="9" spans="1:25" ht="15.75" customHeight="1" x14ac:dyDescent="0.3">
      <c r="A9" s="20">
        <v>2</v>
      </c>
      <c r="B9" s="27" t="s">
        <v>331</v>
      </c>
      <c r="C9" s="27" t="s">
        <v>332</v>
      </c>
      <c r="D9" s="28">
        <v>42</v>
      </c>
      <c r="E9" s="28">
        <v>44</v>
      </c>
      <c r="F9" s="28">
        <v>45</v>
      </c>
      <c r="G9" s="28">
        <v>46</v>
      </c>
      <c r="H9" s="28">
        <f t="shared" si="0"/>
        <v>177</v>
      </c>
      <c r="I9" s="23">
        <v>1</v>
      </c>
      <c r="J9" s="28">
        <v>1292</v>
      </c>
      <c r="K9" s="29">
        <v>28</v>
      </c>
    </row>
    <row r="10" spans="1:25" ht="15.75" customHeight="1" x14ac:dyDescent="0.3">
      <c r="A10" s="20">
        <v>3</v>
      </c>
      <c r="B10" s="27" t="s">
        <v>333</v>
      </c>
      <c r="C10" s="27" t="s">
        <v>330</v>
      </c>
      <c r="D10" s="28">
        <v>42</v>
      </c>
      <c r="E10" s="28">
        <v>46</v>
      </c>
      <c r="F10" s="28">
        <v>46</v>
      </c>
      <c r="G10" s="28">
        <v>48</v>
      </c>
      <c r="H10" s="28">
        <f t="shared" si="0"/>
        <v>182</v>
      </c>
      <c r="I10" s="23">
        <v>4</v>
      </c>
      <c r="J10" s="28">
        <v>1259</v>
      </c>
      <c r="K10" s="29">
        <v>21</v>
      </c>
    </row>
    <row r="11" spans="1:25" ht="15.75" customHeight="1" x14ac:dyDescent="0.3">
      <c r="A11" s="20">
        <v>5</v>
      </c>
      <c r="B11" s="27" t="s">
        <v>53</v>
      </c>
      <c r="C11" s="27" t="s">
        <v>54</v>
      </c>
      <c r="D11" s="28">
        <v>43</v>
      </c>
      <c r="E11" s="28">
        <v>42</v>
      </c>
      <c r="F11" s="28">
        <v>47</v>
      </c>
      <c r="G11" s="28">
        <v>46</v>
      </c>
      <c r="H11" s="28">
        <f t="shared" si="0"/>
        <v>178</v>
      </c>
      <c r="I11" s="23">
        <v>2</v>
      </c>
      <c r="J11" s="28">
        <v>1262</v>
      </c>
      <c r="K11" s="29">
        <v>15</v>
      </c>
    </row>
    <row r="12" spans="1:25" ht="15.75" customHeight="1" x14ac:dyDescent="0.3">
      <c r="A12" s="30">
        <v>7</v>
      </c>
      <c r="B12" s="31" t="s">
        <v>334</v>
      </c>
      <c r="C12" s="31" t="s">
        <v>62</v>
      </c>
      <c r="D12" s="34">
        <v>44</v>
      </c>
      <c r="E12" s="34">
        <v>44</v>
      </c>
      <c r="F12" s="34">
        <v>48</v>
      </c>
      <c r="G12" s="34">
        <v>44</v>
      </c>
      <c r="H12" s="34">
        <f t="shared" si="0"/>
        <v>180</v>
      </c>
      <c r="I12" s="33">
        <v>3</v>
      </c>
      <c r="J12" s="34">
        <v>1257</v>
      </c>
      <c r="K12" s="35">
        <v>15</v>
      </c>
    </row>
    <row r="13" spans="1:25" ht="15.75" customHeight="1" x14ac:dyDescent="0.3">
      <c r="A13" s="10"/>
    </row>
    <row r="14" spans="1:25" ht="15.75" customHeight="1" x14ac:dyDescent="0.3">
      <c r="A14" s="1"/>
      <c r="B14" s="8" t="s">
        <v>7</v>
      </c>
      <c r="C14" s="9" t="s">
        <v>335</v>
      </c>
      <c r="D14" s="9"/>
      <c r="E14" s="9" t="s">
        <v>336</v>
      </c>
      <c r="F14" s="8"/>
      <c r="G14" s="8"/>
      <c r="H14" s="8"/>
      <c r="I14" s="8"/>
      <c r="J14" s="8"/>
      <c r="K14" s="8"/>
    </row>
    <row r="15" spans="1:25" ht="15.75" customHeight="1" x14ac:dyDescent="0.3">
      <c r="A15" s="11">
        <v>4</v>
      </c>
      <c r="B15" s="12" t="s">
        <v>10</v>
      </c>
      <c r="C15" s="87" t="s">
        <v>11</v>
      </c>
      <c r="D15" s="63"/>
      <c r="E15" s="63"/>
      <c r="F15" s="63"/>
      <c r="G15" s="88"/>
      <c r="H15" s="13" t="s">
        <v>12</v>
      </c>
      <c r="I15" s="13" t="s">
        <v>13</v>
      </c>
      <c r="J15" s="13" t="s">
        <v>14</v>
      </c>
      <c r="K15" s="14" t="s">
        <v>15</v>
      </c>
    </row>
    <row r="16" spans="1:25" ht="15.75" customHeight="1" x14ac:dyDescent="0.3">
      <c r="A16" s="15">
        <v>1</v>
      </c>
      <c r="B16" s="16" t="s">
        <v>337</v>
      </c>
      <c r="C16" s="16" t="s">
        <v>338</v>
      </c>
      <c r="D16" s="18">
        <v>46</v>
      </c>
      <c r="E16" s="18">
        <v>46</v>
      </c>
      <c r="F16" s="18">
        <v>48</v>
      </c>
      <c r="G16" s="18">
        <v>45</v>
      </c>
      <c r="H16" s="18">
        <f t="shared" ref="H16:H23" si="1">SUM(D16:G16)</f>
        <v>185</v>
      </c>
      <c r="I16" s="18">
        <v>8</v>
      </c>
      <c r="J16" s="38">
        <v>1290</v>
      </c>
      <c r="K16" s="39">
        <v>52</v>
      </c>
    </row>
    <row r="17" spans="1:11" ht="15.75" customHeight="1" x14ac:dyDescent="0.3">
      <c r="A17" s="20">
        <v>7</v>
      </c>
      <c r="B17" s="27" t="s">
        <v>339</v>
      </c>
      <c r="C17" s="27" t="s">
        <v>326</v>
      </c>
      <c r="D17" s="28">
        <v>48</v>
      </c>
      <c r="E17" s="28">
        <v>45</v>
      </c>
      <c r="F17" s="28">
        <v>44</v>
      </c>
      <c r="G17" s="28">
        <v>44</v>
      </c>
      <c r="H17" s="28">
        <f t="shared" si="1"/>
        <v>181</v>
      </c>
      <c r="I17" s="23">
        <v>7</v>
      </c>
      <c r="J17" s="28">
        <v>1282</v>
      </c>
      <c r="K17" s="29">
        <v>45</v>
      </c>
    </row>
    <row r="18" spans="1:11" ht="15.75" customHeight="1" x14ac:dyDescent="0.3">
      <c r="A18" s="20">
        <v>6</v>
      </c>
      <c r="B18" s="27" t="s">
        <v>110</v>
      </c>
      <c r="C18" s="27" t="s">
        <v>30</v>
      </c>
      <c r="D18" s="28">
        <v>47</v>
      </c>
      <c r="E18" s="28">
        <v>47</v>
      </c>
      <c r="F18" s="28">
        <v>42</v>
      </c>
      <c r="G18" s="28">
        <v>44</v>
      </c>
      <c r="H18" s="28">
        <f t="shared" si="1"/>
        <v>180</v>
      </c>
      <c r="I18" s="23">
        <v>6</v>
      </c>
      <c r="J18" s="28">
        <v>1276</v>
      </c>
      <c r="K18" s="29">
        <v>40</v>
      </c>
    </row>
    <row r="19" spans="1:11" ht="15.75" customHeight="1" x14ac:dyDescent="0.3">
      <c r="A19" s="20">
        <v>3</v>
      </c>
      <c r="B19" s="27" t="s">
        <v>220</v>
      </c>
      <c r="C19" s="27" t="s">
        <v>122</v>
      </c>
      <c r="D19" s="28">
        <v>46</v>
      </c>
      <c r="E19" s="28">
        <v>43</v>
      </c>
      <c r="F19" s="28">
        <v>43</v>
      </c>
      <c r="G19" s="28">
        <v>39</v>
      </c>
      <c r="H19" s="28">
        <f t="shared" si="1"/>
        <v>171</v>
      </c>
      <c r="I19" s="23">
        <v>4</v>
      </c>
      <c r="J19" s="28">
        <v>1243</v>
      </c>
      <c r="K19" s="29">
        <v>36</v>
      </c>
    </row>
    <row r="20" spans="1:11" ht="15.75" customHeight="1" x14ac:dyDescent="0.3">
      <c r="A20" s="20">
        <v>8</v>
      </c>
      <c r="B20" s="27" t="s">
        <v>340</v>
      </c>
      <c r="C20" s="27" t="s">
        <v>330</v>
      </c>
      <c r="D20" s="28">
        <v>46</v>
      </c>
      <c r="E20" s="28">
        <v>47</v>
      </c>
      <c r="F20" s="28">
        <v>43</v>
      </c>
      <c r="G20" s="28">
        <v>43</v>
      </c>
      <c r="H20" s="28">
        <f t="shared" si="1"/>
        <v>179</v>
      </c>
      <c r="I20" s="23">
        <v>5</v>
      </c>
      <c r="J20" s="28">
        <v>1232</v>
      </c>
      <c r="K20" s="29">
        <v>25</v>
      </c>
    </row>
    <row r="21" spans="1:11" ht="15.75" customHeight="1" x14ac:dyDescent="0.3">
      <c r="A21" s="20">
        <v>2</v>
      </c>
      <c r="B21" s="27" t="s">
        <v>242</v>
      </c>
      <c r="C21" s="27" t="s">
        <v>122</v>
      </c>
      <c r="D21" s="28">
        <v>46</v>
      </c>
      <c r="E21" s="28">
        <v>41</v>
      </c>
      <c r="F21" s="28">
        <v>40</v>
      </c>
      <c r="G21" s="28">
        <v>43</v>
      </c>
      <c r="H21" s="28">
        <f t="shared" si="1"/>
        <v>170</v>
      </c>
      <c r="I21" s="23">
        <v>3</v>
      </c>
      <c r="J21" s="28">
        <v>1219</v>
      </c>
      <c r="K21" s="29">
        <v>25</v>
      </c>
    </row>
    <row r="22" spans="1:11" ht="15.75" customHeight="1" x14ac:dyDescent="0.3">
      <c r="A22" s="20">
        <v>5</v>
      </c>
      <c r="B22" s="27" t="s">
        <v>341</v>
      </c>
      <c r="C22" s="27" t="s">
        <v>330</v>
      </c>
      <c r="D22" s="28">
        <v>47</v>
      </c>
      <c r="E22" s="28">
        <v>45</v>
      </c>
      <c r="F22" s="28">
        <v>36</v>
      </c>
      <c r="G22" s="28">
        <v>42</v>
      </c>
      <c r="H22" s="28">
        <f t="shared" si="1"/>
        <v>170</v>
      </c>
      <c r="I22" s="23">
        <v>3</v>
      </c>
      <c r="J22" s="28">
        <v>1234</v>
      </c>
      <c r="K22" s="29">
        <v>24</v>
      </c>
    </row>
    <row r="23" spans="1:11" ht="15.75" customHeight="1" x14ac:dyDescent="0.3">
      <c r="A23" s="30">
        <v>4</v>
      </c>
      <c r="B23" s="31" t="s">
        <v>342</v>
      </c>
      <c r="C23" s="31" t="s">
        <v>330</v>
      </c>
      <c r="D23" s="34">
        <v>40</v>
      </c>
      <c r="E23" s="34">
        <v>40</v>
      </c>
      <c r="F23" s="34">
        <v>37</v>
      </c>
      <c r="G23" s="34">
        <v>39</v>
      </c>
      <c r="H23" s="34">
        <f t="shared" si="1"/>
        <v>156</v>
      </c>
      <c r="I23" s="33">
        <v>1</v>
      </c>
      <c r="J23" s="34">
        <v>1184</v>
      </c>
      <c r="K23" s="35">
        <v>12</v>
      </c>
    </row>
    <row r="24" spans="1:11" ht="15.75" customHeight="1" x14ac:dyDescent="0.3">
      <c r="A24" s="10"/>
    </row>
    <row r="25" spans="1:11" ht="15.75" customHeight="1" x14ac:dyDescent="0.3">
      <c r="A25" s="1"/>
      <c r="B25" s="8" t="s">
        <v>46</v>
      </c>
      <c r="C25" s="9" t="s">
        <v>343</v>
      </c>
      <c r="D25" s="9"/>
      <c r="E25" s="9" t="s">
        <v>344</v>
      </c>
      <c r="F25" s="8"/>
      <c r="G25" s="8"/>
      <c r="H25" s="8"/>
      <c r="I25" s="8"/>
      <c r="J25" s="8"/>
      <c r="K25" s="8"/>
    </row>
    <row r="26" spans="1:11" ht="15.75" customHeight="1" x14ac:dyDescent="0.3">
      <c r="A26" s="11">
        <v>4</v>
      </c>
      <c r="B26" s="12" t="s">
        <v>10</v>
      </c>
      <c r="C26" s="87" t="s">
        <v>11</v>
      </c>
      <c r="D26" s="63"/>
      <c r="E26" s="63"/>
      <c r="F26" s="63"/>
      <c r="G26" s="88"/>
      <c r="H26" s="13" t="s">
        <v>12</v>
      </c>
      <c r="I26" s="13" t="s">
        <v>13</v>
      </c>
      <c r="J26" s="13" t="s">
        <v>14</v>
      </c>
      <c r="K26" s="14" t="s">
        <v>15</v>
      </c>
    </row>
    <row r="27" spans="1:11" ht="15.75" customHeight="1" x14ac:dyDescent="0.3">
      <c r="A27" s="15">
        <v>5</v>
      </c>
      <c r="B27" s="16" t="s">
        <v>345</v>
      </c>
      <c r="C27" s="16" t="s">
        <v>330</v>
      </c>
      <c r="D27" s="18">
        <v>46</v>
      </c>
      <c r="E27" s="18">
        <v>46</v>
      </c>
      <c r="F27" s="18">
        <v>41</v>
      </c>
      <c r="G27" s="18">
        <v>45</v>
      </c>
      <c r="H27" s="18">
        <f t="shared" ref="H27:H34" si="2">SUM(D27:G27)</f>
        <v>178</v>
      </c>
      <c r="I27" s="18">
        <v>5</v>
      </c>
      <c r="J27" s="18">
        <v>1270</v>
      </c>
      <c r="K27" s="19">
        <v>49</v>
      </c>
    </row>
    <row r="28" spans="1:11" ht="15.75" customHeight="1" x14ac:dyDescent="0.3">
      <c r="A28" s="20">
        <v>6</v>
      </c>
      <c r="B28" s="27" t="s">
        <v>346</v>
      </c>
      <c r="C28" s="27" t="s">
        <v>30</v>
      </c>
      <c r="D28" s="28">
        <v>44</v>
      </c>
      <c r="E28" s="28">
        <v>46</v>
      </c>
      <c r="F28" s="28">
        <v>45</v>
      </c>
      <c r="G28" s="28">
        <v>47</v>
      </c>
      <c r="H28" s="28">
        <f t="shared" si="2"/>
        <v>182</v>
      </c>
      <c r="I28" s="23">
        <v>6</v>
      </c>
      <c r="J28" s="28">
        <v>1260</v>
      </c>
      <c r="K28" s="29">
        <v>48</v>
      </c>
    </row>
    <row r="29" spans="1:11" ht="15.75" customHeight="1" x14ac:dyDescent="0.3">
      <c r="A29" s="20">
        <v>8</v>
      </c>
      <c r="B29" s="27" t="s">
        <v>347</v>
      </c>
      <c r="C29" s="27" t="s">
        <v>326</v>
      </c>
      <c r="D29" s="28">
        <v>46</v>
      </c>
      <c r="E29" s="28">
        <v>46</v>
      </c>
      <c r="F29" s="28">
        <v>46</v>
      </c>
      <c r="G29" s="28">
        <v>45</v>
      </c>
      <c r="H29" s="28">
        <f t="shared" si="2"/>
        <v>183</v>
      </c>
      <c r="I29" s="23">
        <v>8</v>
      </c>
      <c r="J29" s="28">
        <v>1233</v>
      </c>
      <c r="K29" s="29">
        <v>39</v>
      </c>
    </row>
    <row r="30" spans="1:11" ht="15.75" customHeight="1" x14ac:dyDescent="0.3">
      <c r="A30" s="20">
        <v>1</v>
      </c>
      <c r="B30" s="27" t="s">
        <v>348</v>
      </c>
      <c r="C30" s="27" t="s">
        <v>19</v>
      </c>
      <c r="D30" s="28">
        <v>47</v>
      </c>
      <c r="E30" s="28">
        <v>44</v>
      </c>
      <c r="F30" s="28">
        <v>44</v>
      </c>
      <c r="G30" s="28">
        <v>48</v>
      </c>
      <c r="H30" s="28">
        <f t="shared" si="2"/>
        <v>183</v>
      </c>
      <c r="I30" s="23">
        <v>8</v>
      </c>
      <c r="J30" s="24">
        <v>1234</v>
      </c>
      <c r="K30" s="25">
        <v>36</v>
      </c>
    </row>
    <row r="31" spans="1:11" ht="15.75" customHeight="1" x14ac:dyDescent="0.3">
      <c r="A31" s="20">
        <v>2</v>
      </c>
      <c r="B31" s="27" t="s">
        <v>349</v>
      </c>
      <c r="C31" s="27" t="s">
        <v>338</v>
      </c>
      <c r="D31" s="28">
        <v>39</v>
      </c>
      <c r="E31" s="28">
        <v>43</v>
      </c>
      <c r="F31" s="28">
        <v>40</v>
      </c>
      <c r="G31" s="28">
        <v>44</v>
      </c>
      <c r="H31" s="28">
        <f t="shared" si="2"/>
        <v>166</v>
      </c>
      <c r="I31" s="23">
        <v>3</v>
      </c>
      <c r="J31" s="28">
        <v>1205</v>
      </c>
      <c r="K31" s="29">
        <v>28</v>
      </c>
    </row>
    <row r="32" spans="1:11" ht="15.75" customHeight="1" x14ac:dyDescent="0.3">
      <c r="A32" s="20">
        <v>3</v>
      </c>
      <c r="B32" s="27" t="s">
        <v>350</v>
      </c>
      <c r="C32" s="27" t="s">
        <v>351</v>
      </c>
      <c r="D32" s="28">
        <v>42</v>
      </c>
      <c r="E32" s="28">
        <v>41</v>
      </c>
      <c r="F32" s="28">
        <v>45</v>
      </c>
      <c r="G32" s="28">
        <v>43</v>
      </c>
      <c r="H32" s="28">
        <f t="shared" si="2"/>
        <v>171</v>
      </c>
      <c r="I32" s="23">
        <v>4</v>
      </c>
      <c r="J32" s="28">
        <v>1203</v>
      </c>
      <c r="K32" s="29">
        <v>27</v>
      </c>
    </row>
    <row r="33" spans="1:11" ht="15.75" customHeight="1" x14ac:dyDescent="0.3">
      <c r="A33" s="20">
        <v>7</v>
      </c>
      <c r="B33" s="27" t="s">
        <v>352</v>
      </c>
      <c r="C33" s="27" t="s">
        <v>330</v>
      </c>
      <c r="D33" s="28">
        <v>36</v>
      </c>
      <c r="E33" s="28">
        <v>43</v>
      </c>
      <c r="F33" s="28">
        <v>45</v>
      </c>
      <c r="G33" s="28">
        <v>41</v>
      </c>
      <c r="H33" s="28">
        <f t="shared" si="2"/>
        <v>165</v>
      </c>
      <c r="I33" s="23">
        <v>2</v>
      </c>
      <c r="J33" s="28">
        <v>1186</v>
      </c>
      <c r="K33" s="29">
        <v>24</v>
      </c>
    </row>
    <row r="34" spans="1:11" ht="15.75" customHeight="1" x14ac:dyDescent="0.3">
      <c r="A34" s="30">
        <v>4</v>
      </c>
      <c r="B34" s="31" t="s">
        <v>353</v>
      </c>
      <c r="C34" s="31" t="s">
        <v>332</v>
      </c>
      <c r="D34" s="34">
        <v>39</v>
      </c>
      <c r="E34" s="34">
        <v>36</v>
      </c>
      <c r="F34" s="34">
        <v>35</v>
      </c>
      <c r="G34" s="34">
        <v>43</v>
      </c>
      <c r="H34" s="34">
        <f t="shared" si="2"/>
        <v>153</v>
      </c>
      <c r="I34" s="33">
        <v>1</v>
      </c>
      <c r="J34" s="34">
        <v>1127</v>
      </c>
      <c r="K34" s="35">
        <v>9</v>
      </c>
    </row>
    <row r="35" spans="1:11" ht="15.75" customHeight="1" x14ac:dyDescent="0.3">
      <c r="A35" s="10"/>
    </row>
    <row r="36" spans="1:11" ht="15.75" customHeight="1" x14ac:dyDescent="0.3">
      <c r="A36" s="1"/>
      <c r="B36" s="8" t="s">
        <v>49</v>
      </c>
      <c r="C36" s="9" t="s">
        <v>354</v>
      </c>
      <c r="D36" s="9"/>
      <c r="E36" s="9" t="s">
        <v>355</v>
      </c>
      <c r="F36" s="8"/>
      <c r="G36" s="8"/>
      <c r="H36" s="8"/>
      <c r="I36" s="8"/>
      <c r="J36" s="8"/>
      <c r="K36" s="8"/>
    </row>
    <row r="37" spans="1:11" ht="15.75" customHeight="1" x14ac:dyDescent="0.3">
      <c r="A37" s="11">
        <v>4</v>
      </c>
      <c r="B37" s="12" t="s">
        <v>10</v>
      </c>
      <c r="C37" s="87" t="s">
        <v>11</v>
      </c>
      <c r="D37" s="63"/>
      <c r="E37" s="63"/>
      <c r="F37" s="63"/>
      <c r="G37" s="88"/>
      <c r="H37" s="13" t="s">
        <v>12</v>
      </c>
      <c r="I37" s="13" t="s">
        <v>13</v>
      </c>
      <c r="J37" s="13" t="s">
        <v>14</v>
      </c>
      <c r="K37" s="14" t="s">
        <v>15</v>
      </c>
    </row>
    <row r="38" spans="1:11" ht="15.75" customHeight="1" x14ac:dyDescent="0.3">
      <c r="A38" s="15">
        <v>7</v>
      </c>
      <c r="B38" s="16" t="s">
        <v>356</v>
      </c>
      <c r="C38" s="16" t="s">
        <v>351</v>
      </c>
      <c r="D38" s="18">
        <v>41</v>
      </c>
      <c r="E38" s="18">
        <v>45</v>
      </c>
      <c r="F38" s="18">
        <v>45</v>
      </c>
      <c r="G38" s="18">
        <v>47</v>
      </c>
      <c r="H38" s="18">
        <f t="shared" ref="H38:H45" si="3">SUM(D38:G38)</f>
        <v>178</v>
      </c>
      <c r="I38" s="18">
        <v>8</v>
      </c>
      <c r="J38" s="18">
        <v>1188</v>
      </c>
      <c r="K38" s="19">
        <v>44</v>
      </c>
    </row>
    <row r="39" spans="1:11" ht="15.75" customHeight="1" x14ac:dyDescent="0.3">
      <c r="A39" s="20">
        <v>3</v>
      </c>
      <c r="B39" s="27" t="s">
        <v>357</v>
      </c>
      <c r="C39" s="27" t="s">
        <v>17</v>
      </c>
      <c r="D39" s="28">
        <v>43</v>
      </c>
      <c r="E39" s="28">
        <v>40</v>
      </c>
      <c r="F39" s="28">
        <v>42</v>
      </c>
      <c r="G39" s="28">
        <v>43</v>
      </c>
      <c r="H39" s="28">
        <f t="shared" si="3"/>
        <v>168</v>
      </c>
      <c r="I39" s="23">
        <v>6</v>
      </c>
      <c r="J39" s="28">
        <v>1177</v>
      </c>
      <c r="K39" s="29">
        <v>43</v>
      </c>
    </row>
    <row r="40" spans="1:11" ht="15.75" customHeight="1" x14ac:dyDescent="0.3">
      <c r="A40" s="20">
        <v>1</v>
      </c>
      <c r="B40" s="27" t="s">
        <v>358</v>
      </c>
      <c r="C40" s="27" t="s">
        <v>330</v>
      </c>
      <c r="D40" s="28">
        <v>40</v>
      </c>
      <c r="E40" s="28">
        <v>43</v>
      </c>
      <c r="F40" s="28">
        <v>44</v>
      </c>
      <c r="G40" s="28">
        <v>40</v>
      </c>
      <c r="H40" s="28">
        <f t="shared" si="3"/>
        <v>167</v>
      </c>
      <c r="I40" s="23">
        <v>5</v>
      </c>
      <c r="J40" s="24">
        <v>1172</v>
      </c>
      <c r="K40" s="25">
        <v>39</v>
      </c>
    </row>
    <row r="41" spans="1:11" ht="15.75" customHeight="1" x14ac:dyDescent="0.3">
      <c r="A41" s="20">
        <v>2</v>
      </c>
      <c r="B41" s="27" t="s">
        <v>359</v>
      </c>
      <c r="C41" s="27" t="s">
        <v>326</v>
      </c>
      <c r="D41" s="28">
        <v>39</v>
      </c>
      <c r="E41" s="28">
        <v>41</v>
      </c>
      <c r="F41" s="28">
        <v>43</v>
      </c>
      <c r="G41" s="28">
        <v>46</v>
      </c>
      <c r="H41" s="28">
        <f t="shared" si="3"/>
        <v>169</v>
      </c>
      <c r="I41" s="23">
        <v>7</v>
      </c>
      <c r="J41" s="28">
        <v>1155</v>
      </c>
      <c r="K41" s="29">
        <v>38</v>
      </c>
    </row>
    <row r="42" spans="1:11" ht="15.75" customHeight="1" x14ac:dyDescent="0.3">
      <c r="A42" s="20">
        <v>8</v>
      </c>
      <c r="B42" s="27" t="s">
        <v>360</v>
      </c>
      <c r="C42" s="27" t="s">
        <v>330</v>
      </c>
      <c r="D42" s="28">
        <v>39</v>
      </c>
      <c r="E42" s="28">
        <v>38</v>
      </c>
      <c r="F42" s="28">
        <v>42</v>
      </c>
      <c r="G42" s="28">
        <v>43</v>
      </c>
      <c r="H42" s="28">
        <f t="shared" si="3"/>
        <v>162</v>
      </c>
      <c r="I42" s="23">
        <v>4</v>
      </c>
      <c r="J42" s="28">
        <v>1162</v>
      </c>
      <c r="K42" s="29">
        <v>37</v>
      </c>
    </row>
    <row r="43" spans="1:11" ht="15.75" customHeight="1" x14ac:dyDescent="0.3">
      <c r="A43" s="20">
        <v>4</v>
      </c>
      <c r="B43" s="27" t="s">
        <v>361</v>
      </c>
      <c r="C43" s="27" t="s">
        <v>81</v>
      </c>
      <c r="D43" s="28">
        <v>42</v>
      </c>
      <c r="E43" s="28">
        <v>37</v>
      </c>
      <c r="F43" s="28">
        <v>41</v>
      </c>
      <c r="G43" s="28">
        <v>41</v>
      </c>
      <c r="H43" s="28">
        <f t="shared" si="3"/>
        <v>161</v>
      </c>
      <c r="I43" s="23">
        <v>3</v>
      </c>
      <c r="J43" s="28">
        <v>1149</v>
      </c>
      <c r="K43" s="29">
        <v>32</v>
      </c>
    </row>
    <row r="44" spans="1:11" ht="15.75" customHeight="1" x14ac:dyDescent="0.3">
      <c r="A44" s="20">
        <v>6</v>
      </c>
      <c r="B44" s="27" t="s">
        <v>362</v>
      </c>
      <c r="C44" s="27" t="s">
        <v>330</v>
      </c>
      <c r="D44" s="28">
        <v>45</v>
      </c>
      <c r="E44" s="28">
        <v>38</v>
      </c>
      <c r="F44" s="28">
        <v>41</v>
      </c>
      <c r="G44" s="28">
        <v>36</v>
      </c>
      <c r="H44" s="28">
        <f t="shared" si="3"/>
        <v>160</v>
      </c>
      <c r="I44" s="23">
        <v>2</v>
      </c>
      <c r="J44" s="28">
        <v>1051</v>
      </c>
      <c r="K44" s="29">
        <v>18</v>
      </c>
    </row>
    <row r="45" spans="1:11" ht="15.75" customHeight="1" x14ac:dyDescent="0.3">
      <c r="A45" s="30">
        <v>5</v>
      </c>
      <c r="B45" s="31" t="s">
        <v>363</v>
      </c>
      <c r="C45" s="31" t="s">
        <v>326</v>
      </c>
      <c r="D45" s="34" t="s">
        <v>135</v>
      </c>
      <c r="E45" s="34"/>
      <c r="F45" s="34"/>
      <c r="G45" s="34"/>
      <c r="H45" s="34">
        <f t="shared" si="3"/>
        <v>0</v>
      </c>
      <c r="I45" s="33">
        <v>0</v>
      </c>
      <c r="J45" s="34">
        <v>154</v>
      </c>
      <c r="K45" s="35">
        <v>3</v>
      </c>
    </row>
    <row r="46" spans="1:11" ht="15.75" customHeight="1" x14ac:dyDescent="0.3">
      <c r="A46" s="10"/>
    </row>
    <row r="47" spans="1:11" ht="15.75" customHeight="1" x14ac:dyDescent="0.3">
      <c r="A47" s="1"/>
      <c r="B47" s="8" t="s">
        <v>82</v>
      </c>
      <c r="C47" s="9" t="s">
        <v>364</v>
      </c>
      <c r="D47" s="9"/>
      <c r="E47" s="9" t="s">
        <v>365</v>
      </c>
      <c r="F47" s="8"/>
      <c r="G47" s="8"/>
      <c r="H47" s="8"/>
      <c r="I47" s="8"/>
      <c r="J47" s="8"/>
      <c r="K47" s="8"/>
    </row>
    <row r="48" spans="1:11" ht="15.75" customHeight="1" x14ac:dyDescent="0.3">
      <c r="A48" s="11">
        <v>4</v>
      </c>
      <c r="B48" s="12" t="s">
        <v>10</v>
      </c>
      <c r="C48" s="87" t="s">
        <v>11</v>
      </c>
      <c r="D48" s="63"/>
      <c r="E48" s="63"/>
      <c r="F48" s="63"/>
      <c r="G48" s="88"/>
      <c r="H48" s="13" t="s">
        <v>12</v>
      </c>
      <c r="I48" s="13" t="s">
        <v>13</v>
      </c>
      <c r="J48" s="13" t="s">
        <v>14</v>
      </c>
      <c r="K48" s="14" t="s">
        <v>15</v>
      </c>
    </row>
    <row r="49" spans="1:11" ht="15.75" customHeight="1" x14ac:dyDescent="0.3">
      <c r="A49" s="15">
        <v>7</v>
      </c>
      <c r="B49" s="16" t="s">
        <v>366</v>
      </c>
      <c r="C49" s="16" t="s">
        <v>338</v>
      </c>
      <c r="D49" s="18">
        <v>42</v>
      </c>
      <c r="E49" s="18">
        <v>41</v>
      </c>
      <c r="F49" s="18">
        <v>41</v>
      </c>
      <c r="G49" s="18">
        <v>39</v>
      </c>
      <c r="H49" s="18">
        <f>SUM(D49:G49)</f>
        <v>163</v>
      </c>
      <c r="I49" s="18">
        <v>8</v>
      </c>
      <c r="J49" s="18">
        <v>1112</v>
      </c>
      <c r="K49" s="19">
        <v>49</v>
      </c>
    </row>
    <row r="50" spans="1:11" ht="15.75" customHeight="1" x14ac:dyDescent="0.3">
      <c r="A50" s="20">
        <v>8</v>
      </c>
      <c r="B50" s="27" t="s">
        <v>367</v>
      </c>
      <c r="C50" s="27" t="s">
        <v>81</v>
      </c>
      <c r="D50" s="28">
        <v>33</v>
      </c>
      <c r="E50" s="28">
        <v>38</v>
      </c>
      <c r="F50" s="28">
        <v>36</v>
      </c>
      <c r="G50" s="28">
        <v>39</v>
      </c>
      <c r="H50" s="28">
        <f>SUM(D50:G50)</f>
        <v>146</v>
      </c>
      <c r="I50" s="23">
        <v>5</v>
      </c>
      <c r="J50" s="28">
        <v>1092</v>
      </c>
      <c r="K50" s="29">
        <v>45</v>
      </c>
    </row>
    <row r="51" spans="1:11" ht="15.75" customHeight="1" x14ac:dyDescent="0.3">
      <c r="A51" s="20">
        <v>2</v>
      </c>
      <c r="B51" s="27" t="s">
        <v>368</v>
      </c>
      <c r="C51" s="27" t="s">
        <v>326</v>
      </c>
      <c r="D51" s="28">
        <v>47</v>
      </c>
      <c r="E51" s="28">
        <v>36</v>
      </c>
      <c r="F51" s="28">
        <v>37</v>
      </c>
      <c r="G51" s="28">
        <v>36</v>
      </c>
      <c r="H51" s="28">
        <f>SUM(D51:G51)</f>
        <v>156</v>
      </c>
      <c r="I51" s="23">
        <v>7</v>
      </c>
      <c r="J51" s="28">
        <v>1054</v>
      </c>
      <c r="K51" s="29">
        <v>40</v>
      </c>
    </row>
    <row r="52" spans="1:11" ht="15.75" customHeight="1" x14ac:dyDescent="0.3">
      <c r="A52" s="20">
        <v>6</v>
      </c>
      <c r="B52" s="27" t="s">
        <v>369</v>
      </c>
      <c r="C52" s="27" t="s">
        <v>330</v>
      </c>
      <c r="D52" s="28">
        <v>23</v>
      </c>
      <c r="E52" s="28">
        <v>29</v>
      </c>
      <c r="F52" s="28">
        <v>32</v>
      </c>
      <c r="G52" s="28">
        <v>34</v>
      </c>
      <c r="H52" s="28">
        <f>SUM(D52:G52)</f>
        <v>118</v>
      </c>
      <c r="I52" s="23">
        <v>3</v>
      </c>
      <c r="J52" s="28">
        <v>1043</v>
      </c>
      <c r="K52" s="29">
        <v>38</v>
      </c>
    </row>
    <row r="53" spans="1:11" ht="15.75" customHeight="1" x14ac:dyDescent="0.3">
      <c r="A53" s="20">
        <v>1</v>
      </c>
      <c r="B53" s="27" t="s">
        <v>370</v>
      </c>
      <c r="C53" s="27" t="s">
        <v>338</v>
      </c>
      <c r="D53" s="28">
        <v>41</v>
      </c>
      <c r="E53" s="28">
        <v>34</v>
      </c>
      <c r="F53" s="28">
        <v>32</v>
      </c>
      <c r="G53" s="28">
        <v>41</v>
      </c>
      <c r="H53" s="28">
        <f>SUM(D53:G53)</f>
        <v>148</v>
      </c>
      <c r="I53" s="23">
        <v>6</v>
      </c>
      <c r="J53" s="24">
        <v>1020</v>
      </c>
      <c r="K53" s="25">
        <v>33</v>
      </c>
    </row>
    <row r="54" spans="1:11" ht="15.75" customHeight="1" x14ac:dyDescent="0.3">
      <c r="A54" s="20">
        <v>4</v>
      </c>
      <c r="B54" s="27" t="s">
        <v>371</v>
      </c>
      <c r="C54" s="27" t="s">
        <v>372</v>
      </c>
      <c r="D54" s="28">
        <v>41</v>
      </c>
      <c r="E54" s="28">
        <v>42</v>
      </c>
      <c r="F54" s="28">
        <v>42</v>
      </c>
      <c r="G54" s="28">
        <v>48</v>
      </c>
      <c r="H54" s="28">
        <f>SUM(D54:G54)-41</f>
        <v>132</v>
      </c>
      <c r="I54" s="23">
        <v>4</v>
      </c>
      <c r="J54" s="28">
        <v>943</v>
      </c>
      <c r="K54" s="29">
        <v>24</v>
      </c>
    </row>
    <row r="55" spans="1:11" ht="15.75" customHeight="1" x14ac:dyDescent="0.3">
      <c r="A55" s="20">
        <v>3</v>
      </c>
      <c r="B55" s="27" t="s">
        <v>373</v>
      </c>
      <c r="C55" s="27" t="s">
        <v>326</v>
      </c>
      <c r="D55" s="28" t="s">
        <v>135</v>
      </c>
      <c r="E55" s="28"/>
      <c r="F55" s="28"/>
      <c r="G55" s="28"/>
      <c r="H55" s="28">
        <f>SUM(D55:G55)</f>
        <v>0</v>
      </c>
      <c r="I55" s="23">
        <v>0</v>
      </c>
      <c r="J55" s="28">
        <v>407</v>
      </c>
      <c r="K55" s="29">
        <v>10</v>
      </c>
    </row>
    <row r="56" spans="1:11" ht="15.75" customHeight="1" x14ac:dyDescent="0.3">
      <c r="A56" s="30">
        <v>5</v>
      </c>
      <c r="B56" s="31" t="s">
        <v>374</v>
      </c>
      <c r="C56" s="31" t="s">
        <v>45</v>
      </c>
      <c r="D56" s="34" t="s">
        <v>135</v>
      </c>
      <c r="E56" s="34"/>
      <c r="F56" s="34"/>
      <c r="G56" s="34"/>
      <c r="H56" s="34">
        <f>SUM(D56:G56)</f>
        <v>0</v>
      </c>
      <c r="I56" s="33">
        <v>0</v>
      </c>
      <c r="J56" s="34">
        <v>573</v>
      </c>
      <c r="K56" s="35">
        <v>7</v>
      </c>
    </row>
    <row r="57" spans="1:11" ht="15.75" customHeight="1" x14ac:dyDescent="0.3">
      <c r="A57" s="10"/>
    </row>
    <row r="58" spans="1:11" ht="15.75" customHeight="1" x14ac:dyDescent="0.3">
      <c r="A58" s="10"/>
      <c r="B58" s="10" t="s">
        <v>375</v>
      </c>
      <c r="F58" s="40" t="s">
        <v>166</v>
      </c>
    </row>
    <row r="59" spans="1:11" ht="15.75" customHeight="1" x14ac:dyDescent="0.3">
      <c r="A59" s="10"/>
      <c r="B59" s="10" t="s">
        <v>167</v>
      </c>
    </row>
    <row r="60" spans="1:11" ht="15.75" customHeight="1" x14ac:dyDescent="0.3">
      <c r="A60" s="10"/>
    </row>
    <row r="61" spans="1:11" ht="15.75" customHeight="1" x14ac:dyDescent="0.3">
      <c r="A61" s="10"/>
    </row>
    <row r="62" spans="1:11" ht="15.75" customHeight="1" x14ac:dyDescent="0.3">
      <c r="A62" s="10"/>
    </row>
    <row r="63" spans="1:11" ht="15.75" customHeight="1" x14ac:dyDescent="0.3">
      <c r="A63" s="10"/>
    </row>
    <row r="64" spans="1:11" ht="15.75" customHeight="1" x14ac:dyDescent="0.3">
      <c r="A64" s="10"/>
    </row>
    <row r="65" spans="1:1" ht="15.75" customHeight="1" x14ac:dyDescent="0.3">
      <c r="A65" s="10"/>
    </row>
    <row r="66" spans="1:1" ht="15.75" customHeight="1" x14ac:dyDescent="0.3">
      <c r="A66" s="10"/>
    </row>
    <row r="67" spans="1:1" ht="15.75" customHeight="1" x14ac:dyDescent="0.3">
      <c r="A67" s="10"/>
    </row>
    <row r="68" spans="1:1" ht="15.75" customHeight="1" x14ac:dyDescent="0.3">
      <c r="A68" s="10"/>
    </row>
    <row r="69" spans="1:1" ht="15.75" customHeight="1" x14ac:dyDescent="0.3">
      <c r="A69" s="10"/>
    </row>
    <row r="70" spans="1:1" ht="15.75" customHeight="1" x14ac:dyDescent="0.3">
      <c r="A70" s="10"/>
    </row>
    <row r="71" spans="1:1" ht="15.75" customHeight="1" x14ac:dyDescent="0.3">
      <c r="A71" s="10"/>
    </row>
    <row r="72" spans="1:1" ht="15.75" customHeight="1" x14ac:dyDescent="0.3">
      <c r="A72" s="10"/>
    </row>
    <row r="73" spans="1:1" ht="15.75" customHeight="1" x14ac:dyDescent="0.3">
      <c r="A73" s="10"/>
    </row>
    <row r="74" spans="1:1" ht="15.75" customHeight="1" x14ac:dyDescent="0.3">
      <c r="A74" s="10"/>
    </row>
    <row r="75" spans="1:1" ht="15.75" customHeight="1" x14ac:dyDescent="0.3">
      <c r="A75" s="10"/>
    </row>
    <row r="76" spans="1:1" ht="15.75" customHeight="1" x14ac:dyDescent="0.3">
      <c r="A76" s="10"/>
    </row>
    <row r="77" spans="1:1" ht="15.75" customHeight="1" x14ac:dyDescent="0.3">
      <c r="A77" s="10"/>
    </row>
    <row r="78" spans="1:1" ht="15.75" customHeight="1" x14ac:dyDescent="0.3">
      <c r="A78" s="10"/>
    </row>
    <row r="79" spans="1:1" ht="15.75" customHeight="1" x14ac:dyDescent="0.3">
      <c r="A79" s="10"/>
    </row>
    <row r="80" spans="1:1" ht="15.75" customHeight="1" x14ac:dyDescent="0.3">
      <c r="A80" s="10"/>
    </row>
    <row r="81" spans="1:1" ht="15.75" customHeight="1" x14ac:dyDescent="0.3">
      <c r="A81" s="10"/>
    </row>
    <row r="82" spans="1:1" ht="15.75" customHeight="1" x14ac:dyDescent="0.3">
      <c r="A82" s="10"/>
    </row>
    <row r="83" spans="1:1" ht="15.75" customHeight="1" x14ac:dyDescent="0.3">
      <c r="A83" s="10"/>
    </row>
    <row r="84" spans="1:1" ht="15.75" customHeight="1" x14ac:dyDescent="0.3">
      <c r="A84" s="10"/>
    </row>
    <row r="85" spans="1:1" ht="15.75" customHeight="1" x14ac:dyDescent="0.3">
      <c r="A85" s="10"/>
    </row>
    <row r="86" spans="1:1" ht="15.75" customHeight="1" x14ac:dyDescent="0.3">
      <c r="A86" s="10"/>
    </row>
    <row r="87" spans="1:1" ht="15.75" customHeight="1" x14ac:dyDescent="0.3">
      <c r="A87" s="10"/>
    </row>
    <row r="88" spans="1:1" ht="15.75" customHeight="1" x14ac:dyDescent="0.3">
      <c r="A88" s="10"/>
    </row>
    <row r="89" spans="1:1" ht="15.75" customHeight="1" x14ac:dyDescent="0.3">
      <c r="A89" s="10"/>
    </row>
    <row r="90" spans="1:1" ht="15.75" customHeight="1" x14ac:dyDescent="0.3">
      <c r="A90" s="10"/>
    </row>
    <row r="91" spans="1:1" ht="15.75" customHeight="1" x14ac:dyDescent="0.3">
      <c r="A91" s="10"/>
    </row>
    <row r="92" spans="1:1" ht="15.75" customHeight="1" x14ac:dyDescent="0.3">
      <c r="A92" s="10"/>
    </row>
    <row r="93" spans="1:1" ht="15.75" customHeight="1" x14ac:dyDescent="0.3">
      <c r="A93" s="10"/>
    </row>
    <row r="94" spans="1:1" ht="15.75" customHeight="1" x14ac:dyDescent="0.3">
      <c r="A94" s="10"/>
    </row>
    <row r="95" spans="1:1" ht="15.75" customHeight="1" x14ac:dyDescent="0.3">
      <c r="A95" s="10"/>
    </row>
    <row r="96" spans="1:1" ht="15.75" customHeight="1" x14ac:dyDescent="0.3">
      <c r="A96" s="10"/>
    </row>
    <row r="97" spans="1:1" ht="15.75" customHeight="1" x14ac:dyDescent="0.3">
      <c r="A97" s="10"/>
    </row>
    <row r="98" spans="1:1" ht="15.75" customHeight="1" x14ac:dyDescent="0.3">
      <c r="A98" s="10"/>
    </row>
    <row r="99" spans="1:1" ht="15.75" customHeight="1" x14ac:dyDescent="0.3">
      <c r="A99" s="10"/>
    </row>
    <row r="100" spans="1:1" ht="15.75" customHeight="1" x14ac:dyDescent="0.3">
      <c r="A100" s="10"/>
    </row>
    <row r="101" spans="1:1" ht="15.75" customHeight="1" x14ac:dyDescent="0.3">
      <c r="A101" s="10"/>
    </row>
    <row r="102" spans="1:1" ht="15.75" customHeight="1" x14ac:dyDescent="0.3">
      <c r="A102" s="10"/>
    </row>
    <row r="103" spans="1:1" ht="15.75" customHeight="1" x14ac:dyDescent="0.3">
      <c r="A103" s="10"/>
    </row>
    <row r="104" spans="1:1" ht="15.75" customHeight="1" x14ac:dyDescent="0.3">
      <c r="A104" s="10"/>
    </row>
    <row r="105" spans="1:1" ht="15.75" customHeight="1" x14ac:dyDescent="0.3">
      <c r="A105" s="10"/>
    </row>
    <row r="106" spans="1:1" ht="15.75" customHeight="1" x14ac:dyDescent="0.3">
      <c r="A106" s="10"/>
    </row>
    <row r="107" spans="1:1" ht="15.75" customHeight="1" x14ac:dyDescent="0.3">
      <c r="A107" s="10"/>
    </row>
    <row r="108" spans="1:1" ht="15.75" customHeight="1" x14ac:dyDescent="0.3">
      <c r="A108" s="10"/>
    </row>
    <row r="109" spans="1:1" ht="15.75" customHeight="1" x14ac:dyDescent="0.3">
      <c r="A109" s="10"/>
    </row>
    <row r="110" spans="1:1" ht="15.75" customHeight="1" x14ac:dyDescent="0.3">
      <c r="A110" s="10"/>
    </row>
    <row r="111" spans="1:1" ht="15.75" customHeight="1" x14ac:dyDescent="0.3">
      <c r="A111" s="10"/>
    </row>
    <row r="112" spans="1:1" ht="15.75" customHeight="1" x14ac:dyDescent="0.3">
      <c r="A112" s="10"/>
    </row>
    <row r="113" spans="1:1" ht="15.75" customHeight="1" x14ac:dyDescent="0.3">
      <c r="A113" s="10"/>
    </row>
    <row r="114" spans="1:1" ht="15.75" customHeight="1" x14ac:dyDescent="0.3">
      <c r="A114" s="10"/>
    </row>
    <row r="115" spans="1:1" ht="15.75" customHeight="1" x14ac:dyDescent="0.3">
      <c r="A115" s="10"/>
    </row>
    <row r="116" spans="1:1" ht="15.75" customHeight="1" x14ac:dyDescent="0.3">
      <c r="A116" s="10"/>
    </row>
    <row r="117" spans="1:1" ht="15.75" customHeight="1" x14ac:dyDescent="0.3">
      <c r="A117" s="10"/>
    </row>
    <row r="118" spans="1:1" ht="15.75" customHeight="1" x14ac:dyDescent="0.3">
      <c r="A118" s="10"/>
    </row>
    <row r="119" spans="1:1" ht="15.75" customHeight="1" x14ac:dyDescent="0.3">
      <c r="A119" s="10"/>
    </row>
    <row r="120" spans="1:1" ht="15.75" customHeight="1" x14ac:dyDescent="0.3">
      <c r="A120" s="10"/>
    </row>
    <row r="121" spans="1:1" ht="15.75" customHeight="1" x14ac:dyDescent="0.3">
      <c r="A121" s="10"/>
    </row>
    <row r="122" spans="1:1" ht="15.75" customHeight="1" x14ac:dyDescent="0.3">
      <c r="A122" s="10"/>
    </row>
    <row r="123" spans="1:1" ht="15.75" customHeight="1" x14ac:dyDescent="0.3">
      <c r="A123" s="10"/>
    </row>
    <row r="124" spans="1:1" ht="15.75" customHeight="1" x14ac:dyDescent="0.3">
      <c r="A124" s="10"/>
    </row>
    <row r="125" spans="1:1" ht="15.75" customHeight="1" x14ac:dyDescent="0.3">
      <c r="A125" s="10"/>
    </row>
    <row r="126" spans="1:1" ht="15.75" customHeight="1" x14ac:dyDescent="0.3">
      <c r="A126" s="10"/>
    </row>
    <row r="127" spans="1:1" ht="15.75" customHeight="1" x14ac:dyDescent="0.3">
      <c r="A127" s="10"/>
    </row>
    <row r="128" spans="1:1" ht="15.75" customHeight="1" x14ac:dyDescent="0.3">
      <c r="A128" s="10"/>
    </row>
    <row r="129" spans="1:1" ht="15.75" customHeight="1" x14ac:dyDescent="0.3">
      <c r="A129" s="10"/>
    </row>
    <row r="130" spans="1:1" ht="15.75" customHeight="1" x14ac:dyDescent="0.3">
      <c r="A130" s="10"/>
    </row>
    <row r="131" spans="1:1" ht="15.75" customHeight="1" x14ac:dyDescent="0.3">
      <c r="A131" s="10"/>
    </row>
    <row r="132" spans="1:1" ht="15.75" customHeight="1" x14ac:dyDescent="0.3">
      <c r="A132" s="10"/>
    </row>
    <row r="133" spans="1:1" ht="15.75" customHeight="1" x14ac:dyDescent="0.3">
      <c r="A133" s="10"/>
    </row>
    <row r="134" spans="1:1" ht="15.75" customHeight="1" x14ac:dyDescent="0.3">
      <c r="A134" s="10"/>
    </row>
    <row r="135" spans="1:1" ht="15.75" customHeight="1" x14ac:dyDescent="0.3">
      <c r="A135" s="10"/>
    </row>
    <row r="136" spans="1:1" ht="15.75" customHeight="1" x14ac:dyDescent="0.3">
      <c r="A136" s="10"/>
    </row>
    <row r="137" spans="1:1" ht="15.75" customHeight="1" x14ac:dyDescent="0.3">
      <c r="A137" s="10"/>
    </row>
    <row r="138" spans="1:1" ht="15.75" customHeight="1" x14ac:dyDescent="0.3">
      <c r="A138" s="10"/>
    </row>
    <row r="139" spans="1:1" ht="15.75" customHeight="1" x14ac:dyDescent="0.3">
      <c r="A139" s="10"/>
    </row>
    <row r="140" spans="1:1" ht="15.75" customHeight="1" x14ac:dyDescent="0.3">
      <c r="A140" s="10"/>
    </row>
    <row r="141" spans="1:1" ht="15.75" customHeight="1" x14ac:dyDescent="0.3">
      <c r="A141" s="10"/>
    </row>
    <row r="142" spans="1:1" ht="15.75" customHeight="1" x14ac:dyDescent="0.3">
      <c r="A142" s="10"/>
    </row>
    <row r="143" spans="1:1" ht="15.75" customHeight="1" x14ac:dyDescent="0.3">
      <c r="A143" s="10"/>
    </row>
    <row r="144" spans="1:1" ht="15.75" customHeight="1" x14ac:dyDescent="0.3">
      <c r="A144" s="10"/>
    </row>
    <row r="145" spans="1:1" ht="15.75" customHeight="1" x14ac:dyDescent="0.3">
      <c r="A145" s="10"/>
    </row>
    <row r="146" spans="1:1" ht="15.75" customHeight="1" x14ac:dyDescent="0.3">
      <c r="A146" s="10"/>
    </row>
    <row r="147" spans="1:1" ht="15.75" customHeight="1" x14ac:dyDescent="0.3">
      <c r="A147" s="10"/>
    </row>
    <row r="148" spans="1:1" ht="15.75" customHeight="1" x14ac:dyDescent="0.3">
      <c r="A148" s="10"/>
    </row>
    <row r="149" spans="1:1" ht="15.75" customHeight="1" x14ac:dyDescent="0.3">
      <c r="A149" s="10"/>
    </row>
    <row r="150" spans="1:1" ht="15.75" customHeight="1" x14ac:dyDescent="0.3">
      <c r="A150" s="10"/>
    </row>
    <row r="151" spans="1:1" ht="15.75" customHeight="1" x14ac:dyDescent="0.3">
      <c r="A151" s="10"/>
    </row>
    <row r="152" spans="1:1" ht="15.75" customHeight="1" x14ac:dyDescent="0.3">
      <c r="A152" s="10"/>
    </row>
    <row r="153" spans="1:1" ht="15.75" customHeight="1" x14ac:dyDescent="0.3">
      <c r="A153" s="10"/>
    </row>
    <row r="154" spans="1:1" ht="15.75" customHeight="1" x14ac:dyDescent="0.3">
      <c r="A154" s="10"/>
    </row>
    <row r="155" spans="1:1" ht="15.75" customHeight="1" x14ac:dyDescent="0.3">
      <c r="A155" s="10"/>
    </row>
    <row r="156" spans="1:1" ht="15.75" customHeight="1" x14ac:dyDescent="0.3">
      <c r="A156" s="10"/>
    </row>
    <row r="157" spans="1:1" ht="15.75" customHeight="1" x14ac:dyDescent="0.3">
      <c r="A157" s="10"/>
    </row>
    <row r="158" spans="1:1" ht="15.75" customHeight="1" x14ac:dyDescent="0.3">
      <c r="A158" s="10"/>
    </row>
    <row r="159" spans="1:1" ht="15.75" customHeight="1" x14ac:dyDescent="0.3">
      <c r="A159" s="10"/>
    </row>
    <row r="160" spans="1:1" ht="15.75" customHeight="1" x14ac:dyDescent="0.3">
      <c r="A160" s="10"/>
    </row>
    <row r="161" spans="1:1" ht="15.75" customHeight="1" x14ac:dyDescent="0.3">
      <c r="A161" s="10"/>
    </row>
    <row r="162" spans="1:1" ht="15.75" customHeight="1" x14ac:dyDescent="0.3">
      <c r="A162" s="10"/>
    </row>
    <row r="163" spans="1:1" ht="15.75" customHeight="1" x14ac:dyDescent="0.3">
      <c r="A163" s="10"/>
    </row>
    <row r="164" spans="1:1" ht="15.75" customHeight="1" x14ac:dyDescent="0.3">
      <c r="A164" s="10"/>
    </row>
    <row r="165" spans="1:1" ht="15.75" customHeight="1" x14ac:dyDescent="0.3">
      <c r="A165" s="10"/>
    </row>
    <row r="166" spans="1:1" ht="15.75" customHeight="1" x14ac:dyDescent="0.3">
      <c r="A166" s="10"/>
    </row>
    <row r="167" spans="1:1" ht="15.75" customHeight="1" x14ac:dyDescent="0.3">
      <c r="A167" s="10"/>
    </row>
    <row r="168" spans="1:1" ht="15.75" customHeight="1" x14ac:dyDescent="0.3">
      <c r="A168" s="10"/>
    </row>
    <row r="169" spans="1:1" ht="15.75" customHeight="1" x14ac:dyDescent="0.3">
      <c r="A169" s="10"/>
    </row>
    <row r="170" spans="1:1" ht="15.75" customHeight="1" x14ac:dyDescent="0.3">
      <c r="A170" s="10"/>
    </row>
    <row r="171" spans="1:1" ht="15.75" customHeight="1" x14ac:dyDescent="0.3">
      <c r="A171" s="10"/>
    </row>
    <row r="172" spans="1:1" ht="15.75" customHeight="1" x14ac:dyDescent="0.3">
      <c r="A172" s="10"/>
    </row>
    <row r="173" spans="1:1" ht="15.75" customHeight="1" x14ac:dyDescent="0.3">
      <c r="A173" s="10"/>
    </row>
    <row r="174" spans="1:1" ht="15.75" customHeight="1" x14ac:dyDescent="0.3">
      <c r="A174" s="10"/>
    </row>
    <row r="175" spans="1:1" ht="15.75" customHeight="1" x14ac:dyDescent="0.3">
      <c r="A175" s="10"/>
    </row>
    <row r="176" spans="1:1" ht="15.75" customHeight="1" x14ac:dyDescent="0.3">
      <c r="A176" s="10"/>
    </row>
    <row r="177" spans="1:1" ht="15.75" customHeight="1" x14ac:dyDescent="0.3">
      <c r="A177" s="10"/>
    </row>
    <row r="178" spans="1:1" ht="15.75" customHeight="1" x14ac:dyDescent="0.3">
      <c r="A178" s="10"/>
    </row>
    <row r="179" spans="1:1" ht="15.75" customHeight="1" x14ac:dyDescent="0.3">
      <c r="A179" s="10"/>
    </row>
    <row r="180" spans="1:1" ht="15.75" customHeight="1" x14ac:dyDescent="0.3">
      <c r="A180" s="10"/>
    </row>
    <row r="181" spans="1:1" ht="15.75" customHeight="1" x14ac:dyDescent="0.3">
      <c r="A181" s="10"/>
    </row>
    <row r="182" spans="1:1" ht="15.75" customHeight="1" x14ac:dyDescent="0.3">
      <c r="A182" s="10"/>
    </row>
    <row r="183" spans="1:1" ht="15.75" customHeight="1" x14ac:dyDescent="0.3">
      <c r="A183" s="10"/>
    </row>
    <row r="184" spans="1:1" ht="15.75" customHeight="1" x14ac:dyDescent="0.3">
      <c r="A184" s="10"/>
    </row>
    <row r="185" spans="1:1" ht="15.75" customHeight="1" x14ac:dyDescent="0.3">
      <c r="A185" s="10"/>
    </row>
    <row r="186" spans="1:1" ht="15.75" customHeight="1" x14ac:dyDescent="0.3">
      <c r="A186" s="10"/>
    </row>
    <row r="187" spans="1:1" ht="15.75" customHeight="1" x14ac:dyDescent="0.3">
      <c r="A187" s="10"/>
    </row>
    <row r="188" spans="1:1" ht="15.75" customHeight="1" x14ac:dyDescent="0.3">
      <c r="A188" s="10"/>
    </row>
    <row r="189" spans="1:1" ht="15.75" customHeight="1" x14ac:dyDescent="0.3">
      <c r="A189" s="10"/>
    </row>
    <row r="190" spans="1:1" ht="15.75" customHeight="1" x14ac:dyDescent="0.3">
      <c r="A190" s="10"/>
    </row>
    <row r="191" spans="1:1" ht="15.75" customHeight="1" x14ac:dyDescent="0.3">
      <c r="A191" s="10"/>
    </row>
    <row r="192" spans="1:1" ht="15.75" customHeight="1" x14ac:dyDescent="0.3">
      <c r="A192" s="10"/>
    </row>
  </sheetData>
  <mergeCells count="1">
    <mergeCell ref="F2:K2"/>
  </mergeCells>
  <hyperlinks>
    <hyperlink ref="B2" location="'Index'!A3" tooltip="Go to the Index sheet" display="á" xr:uid="{A310513F-5BF6-4F24-B191-ABFF8C48E404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scale="79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BA838C-0F66-4895-9DC0-8B6D8558CF99}">
  <sheetPr codeName="Sheet9">
    <tabColor theme="9" tint="0.39997558519241921"/>
    <pageSetUpPr fitToPage="1"/>
  </sheetPr>
  <dimension ref="A1:Y192"/>
  <sheetViews>
    <sheetView showGridLines="0" zoomScaleNormal="100" zoomScalePageLayoutView="150" workbookViewId="0">
      <selection activeCell="A2" sqref="A2"/>
    </sheetView>
  </sheetViews>
  <sheetFormatPr defaultColWidth="10.28515625" defaultRowHeight="15.75" x14ac:dyDescent="0.3"/>
  <cols>
    <col min="1" max="1" width="2.7109375" style="36" customWidth="1"/>
    <col min="2" max="3" width="20.7109375" style="10" customWidth="1"/>
    <col min="4" max="11" width="5" style="10" customWidth="1"/>
    <col min="12" max="12" width="1.7109375" style="10" customWidth="1"/>
    <col min="13" max="13" width="2.7109375" style="10" customWidth="1"/>
    <col min="14" max="15" width="20.7109375" style="10" customWidth="1"/>
    <col min="16" max="22" width="5" style="10" customWidth="1"/>
    <col min="23" max="25" width="4.140625" style="10" customWidth="1"/>
    <col min="26" max="27" width="4.140625" customWidth="1"/>
  </cols>
  <sheetData>
    <row r="1" spans="1:25" ht="18" x14ac:dyDescent="0.35">
      <c r="A1" s="86"/>
      <c r="B1" s="2" t="s">
        <v>321</v>
      </c>
      <c r="C1" s="2"/>
      <c r="D1" s="3"/>
      <c r="E1" s="3"/>
      <c r="F1" s="3"/>
      <c r="G1" s="3" t="s">
        <v>277</v>
      </c>
      <c r="H1" s="3"/>
      <c r="I1" s="4" t="s">
        <v>322</v>
      </c>
      <c r="J1" s="3"/>
      <c r="K1" s="3"/>
      <c r="L1" s="4"/>
      <c r="M1" s="2"/>
      <c r="N1" s="2"/>
      <c r="O1" s="3"/>
      <c r="P1" s="3"/>
      <c r="Q1" s="3"/>
      <c r="R1" s="3"/>
      <c r="S1" s="3"/>
      <c r="T1" s="3"/>
      <c r="U1" s="3"/>
      <c r="V1" s="3"/>
      <c r="W1" s="3"/>
      <c r="X1" s="3"/>
      <c r="Y1" s="2"/>
    </row>
    <row r="2" spans="1:25" ht="20.100000000000001" customHeight="1" x14ac:dyDescent="0.35">
      <c r="A2" s="86"/>
      <c r="B2" s="5" t="s">
        <v>2</v>
      </c>
      <c r="C2" s="41"/>
      <c r="D2" s="41"/>
      <c r="E2" s="41"/>
      <c r="F2" s="42" t="s">
        <v>3</v>
      </c>
      <c r="G2" s="42"/>
      <c r="H2" s="42"/>
      <c r="I2" s="42"/>
      <c r="J2" s="42"/>
      <c r="K2" s="42"/>
      <c r="L2" s="41"/>
      <c r="M2" s="41"/>
      <c r="N2" s="41"/>
      <c r="O2" s="41"/>
      <c r="P2" s="41"/>
      <c r="Q2" s="41"/>
      <c r="R2" s="41"/>
      <c r="S2" s="41"/>
      <c r="T2" s="41"/>
      <c r="U2" s="3"/>
      <c r="V2" s="3"/>
      <c r="W2" s="3"/>
      <c r="X2" s="2"/>
      <c r="Y2" s="2"/>
    </row>
    <row r="3" spans="1:25" ht="15.75" customHeight="1" x14ac:dyDescent="0.3">
      <c r="A3" s="1"/>
      <c r="B3" s="8" t="s">
        <v>4</v>
      </c>
      <c r="C3" s="9" t="s">
        <v>376</v>
      </c>
      <c r="D3" s="9" t="s">
        <v>377</v>
      </c>
      <c r="E3" s="9" t="s">
        <v>378</v>
      </c>
      <c r="F3" s="8"/>
      <c r="G3" s="8"/>
      <c r="H3" s="8"/>
      <c r="I3" s="8"/>
      <c r="J3" s="8"/>
      <c r="K3" s="8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</row>
    <row r="4" spans="1:25" ht="15.75" customHeight="1" x14ac:dyDescent="0.3">
      <c r="A4" s="11">
        <v>4</v>
      </c>
      <c r="B4" s="12" t="s">
        <v>10</v>
      </c>
      <c r="C4" s="87" t="s">
        <v>11</v>
      </c>
      <c r="D4" s="63"/>
      <c r="E4" s="63"/>
      <c r="F4" s="63"/>
      <c r="G4" s="88"/>
      <c r="H4" s="13" t="s">
        <v>12</v>
      </c>
      <c r="I4" s="13" t="s">
        <v>13</v>
      </c>
      <c r="J4" s="13" t="s">
        <v>14</v>
      </c>
      <c r="K4" s="14" t="s">
        <v>15</v>
      </c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1:25" ht="15.75" customHeight="1" x14ac:dyDescent="0.3">
      <c r="A5" s="44">
        <v>8</v>
      </c>
      <c r="B5" s="16" t="s">
        <v>325</v>
      </c>
      <c r="C5" s="16" t="s">
        <v>326</v>
      </c>
      <c r="D5" s="89">
        <v>50</v>
      </c>
      <c r="E5" s="18">
        <v>48</v>
      </c>
      <c r="F5" s="18">
        <v>46</v>
      </c>
      <c r="G5" s="18">
        <v>48</v>
      </c>
      <c r="H5" s="18">
        <v>192</v>
      </c>
      <c r="I5" s="18">
        <v>8</v>
      </c>
      <c r="J5" s="17">
        <v>1332</v>
      </c>
      <c r="K5" s="46">
        <v>55</v>
      </c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15.75" customHeight="1" x14ac:dyDescent="0.3">
      <c r="A6" s="47">
        <v>4</v>
      </c>
      <c r="B6" s="48" t="s">
        <v>328</v>
      </c>
      <c r="C6" s="48" t="s">
        <v>177</v>
      </c>
      <c r="D6" s="22">
        <v>43</v>
      </c>
      <c r="E6" s="22">
        <v>48</v>
      </c>
      <c r="F6" s="22">
        <v>46</v>
      </c>
      <c r="G6" s="22">
        <v>48</v>
      </c>
      <c r="H6" s="28">
        <v>185</v>
      </c>
      <c r="I6" s="28">
        <v>7</v>
      </c>
      <c r="J6" s="22">
        <v>1304</v>
      </c>
      <c r="K6" s="49">
        <v>48</v>
      </c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5" ht="15.75" customHeight="1" x14ac:dyDescent="0.3">
      <c r="A7" s="20">
        <v>1</v>
      </c>
      <c r="B7" s="27" t="s">
        <v>331</v>
      </c>
      <c r="C7" s="27" t="s">
        <v>332</v>
      </c>
      <c r="D7" s="28">
        <v>42</v>
      </c>
      <c r="E7" s="28">
        <v>44</v>
      </c>
      <c r="F7" s="28">
        <v>45</v>
      </c>
      <c r="G7" s="28">
        <v>46</v>
      </c>
      <c r="H7" s="28">
        <v>177</v>
      </c>
      <c r="I7" s="28">
        <v>4</v>
      </c>
      <c r="J7" s="24">
        <v>1292</v>
      </c>
      <c r="K7" s="25">
        <v>42</v>
      </c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15.75" customHeight="1" x14ac:dyDescent="0.3">
      <c r="A8" s="20">
        <v>5</v>
      </c>
      <c r="B8" s="48" t="s">
        <v>110</v>
      </c>
      <c r="C8" s="48" t="s">
        <v>30</v>
      </c>
      <c r="D8" s="22">
        <v>47</v>
      </c>
      <c r="E8" s="22">
        <v>47</v>
      </c>
      <c r="F8" s="22">
        <v>42</v>
      </c>
      <c r="G8" s="22">
        <v>44</v>
      </c>
      <c r="H8" s="28">
        <v>180</v>
      </c>
      <c r="I8" s="28">
        <v>6</v>
      </c>
      <c r="J8" s="22">
        <v>1276</v>
      </c>
      <c r="K8" s="49">
        <v>36</v>
      </c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.75" customHeight="1" x14ac:dyDescent="0.3">
      <c r="A9" s="47">
        <v>6</v>
      </c>
      <c r="B9" s="48" t="s">
        <v>53</v>
      </c>
      <c r="C9" s="48" t="s">
        <v>54</v>
      </c>
      <c r="D9" s="22">
        <v>43</v>
      </c>
      <c r="E9" s="22">
        <v>42</v>
      </c>
      <c r="F9" s="22">
        <v>47</v>
      </c>
      <c r="G9" s="22">
        <v>46</v>
      </c>
      <c r="H9" s="28">
        <v>178</v>
      </c>
      <c r="I9" s="28">
        <v>5</v>
      </c>
      <c r="J9" s="22">
        <v>1262</v>
      </c>
      <c r="K9" s="49">
        <v>29</v>
      </c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ht="15.75" customHeight="1" x14ac:dyDescent="0.3">
      <c r="A10" s="47">
        <v>2</v>
      </c>
      <c r="B10" s="48" t="s">
        <v>220</v>
      </c>
      <c r="C10" s="48" t="s">
        <v>122</v>
      </c>
      <c r="D10" s="22">
        <v>46</v>
      </c>
      <c r="E10" s="22">
        <v>43</v>
      </c>
      <c r="F10" s="22">
        <v>43</v>
      </c>
      <c r="G10" s="22">
        <v>39</v>
      </c>
      <c r="H10" s="28">
        <v>171</v>
      </c>
      <c r="I10" s="28">
        <v>3</v>
      </c>
      <c r="J10" s="22">
        <v>1243</v>
      </c>
      <c r="K10" s="49">
        <v>29</v>
      </c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ht="15.75" customHeight="1" x14ac:dyDescent="0.3">
      <c r="A11" s="20">
        <v>3</v>
      </c>
      <c r="B11" s="48" t="s">
        <v>333</v>
      </c>
      <c r="C11" s="48" t="s">
        <v>330</v>
      </c>
      <c r="D11" s="22" t="s">
        <v>79</v>
      </c>
      <c r="E11" s="22"/>
      <c r="F11" s="22"/>
      <c r="G11" s="22"/>
      <c r="H11" s="28">
        <v>0</v>
      </c>
      <c r="I11" s="28">
        <v>0</v>
      </c>
      <c r="J11" s="22">
        <v>0</v>
      </c>
      <c r="K11" s="49">
        <v>0</v>
      </c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ht="15.75" customHeight="1" x14ac:dyDescent="0.3">
      <c r="A12" s="30">
        <v>7</v>
      </c>
      <c r="B12" s="51" t="s">
        <v>329</v>
      </c>
      <c r="C12" s="51" t="s">
        <v>330</v>
      </c>
      <c r="D12" s="32" t="s">
        <v>79</v>
      </c>
      <c r="E12" s="32"/>
      <c r="F12" s="32"/>
      <c r="G12" s="32"/>
      <c r="H12" s="34">
        <v>0</v>
      </c>
      <c r="I12" s="34">
        <v>0</v>
      </c>
      <c r="J12" s="32">
        <v>0</v>
      </c>
      <c r="K12" s="52">
        <v>0</v>
      </c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ht="15.75" customHeight="1" x14ac:dyDescent="0.3">
      <c r="A13" s="43"/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ht="15.75" customHeight="1" x14ac:dyDescent="0.3">
      <c r="A14" s="1"/>
      <c r="B14" s="8" t="s">
        <v>7</v>
      </c>
      <c r="C14" s="9" t="s">
        <v>379</v>
      </c>
      <c r="D14" s="9"/>
      <c r="E14" s="9" t="s">
        <v>380</v>
      </c>
      <c r="F14" s="8"/>
      <c r="G14" s="8"/>
      <c r="H14" s="8"/>
      <c r="I14" s="8"/>
      <c r="J14" s="8"/>
      <c r="K14" s="8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ht="15.75" customHeight="1" x14ac:dyDescent="0.3">
      <c r="A15" s="11">
        <v>4</v>
      </c>
      <c r="B15" s="12" t="s">
        <v>10</v>
      </c>
      <c r="C15" s="87" t="s">
        <v>11</v>
      </c>
      <c r="D15" s="63"/>
      <c r="E15" s="63"/>
      <c r="F15" s="63"/>
      <c r="G15" s="88"/>
      <c r="H15" s="13" t="s">
        <v>12</v>
      </c>
      <c r="I15" s="13" t="s">
        <v>13</v>
      </c>
      <c r="J15" s="13" t="s">
        <v>14</v>
      </c>
      <c r="K15" s="14" t="s">
        <v>15</v>
      </c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ht="15.75" customHeight="1" x14ac:dyDescent="0.3">
      <c r="A16" s="15">
        <v>5</v>
      </c>
      <c r="B16" s="45" t="s">
        <v>346</v>
      </c>
      <c r="C16" s="45" t="s">
        <v>30</v>
      </c>
      <c r="D16" s="17">
        <v>44</v>
      </c>
      <c r="E16" s="17">
        <v>46</v>
      </c>
      <c r="F16" s="17">
        <v>45</v>
      </c>
      <c r="G16" s="17">
        <v>47</v>
      </c>
      <c r="H16" s="18">
        <v>182</v>
      </c>
      <c r="I16" s="18">
        <v>7</v>
      </c>
      <c r="J16" s="17">
        <v>1260</v>
      </c>
      <c r="K16" s="46">
        <v>45</v>
      </c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ht="15.75" customHeight="1" x14ac:dyDescent="0.3">
      <c r="A17" s="47">
        <v>2</v>
      </c>
      <c r="B17" s="48" t="s">
        <v>341</v>
      </c>
      <c r="C17" s="48" t="s">
        <v>330</v>
      </c>
      <c r="D17" s="22">
        <v>47</v>
      </c>
      <c r="E17" s="22">
        <v>45</v>
      </c>
      <c r="F17" s="22">
        <v>36</v>
      </c>
      <c r="G17" s="22">
        <v>42</v>
      </c>
      <c r="H17" s="28">
        <v>170</v>
      </c>
      <c r="I17" s="28">
        <v>5</v>
      </c>
      <c r="J17" s="22">
        <v>1234</v>
      </c>
      <c r="K17" s="49">
        <v>39</v>
      </c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ht="15.75" customHeight="1" x14ac:dyDescent="0.3">
      <c r="A18" s="20">
        <v>7</v>
      </c>
      <c r="B18" s="48" t="s">
        <v>340</v>
      </c>
      <c r="C18" s="48" t="s">
        <v>330</v>
      </c>
      <c r="D18" s="22">
        <v>46</v>
      </c>
      <c r="E18" s="22">
        <v>47</v>
      </c>
      <c r="F18" s="22">
        <v>43</v>
      </c>
      <c r="G18" s="22">
        <v>43</v>
      </c>
      <c r="H18" s="28">
        <v>179</v>
      </c>
      <c r="I18" s="28">
        <v>6</v>
      </c>
      <c r="J18" s="22">
        <v>1232</v>
      </c>
      <c r="K18" s="49">
        <v>39</v>
      </c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ht="15.75" customHeight="1" x14ac:dyDescent="0.3">
      <c r="A19" s="20">
        <v>1</v>
      </c>
      <c r="B19" s="27" t="s">
        <v>342</v>
      </c>
      <c r="C19" s="27" t="s">
        <v>330</v>
      </c>
      <c r="D19" s="28">
        <v>40</v>
      </c>
      <c r="E19" s="28">
        <v>40</v>
      </c>
      <c r="F19" s="28">
        <v>37</v>
      </c>
      <c r="G19" s="28">
        <v>39</v>
      </c>
      <c r="H19" s="28">
        <v>156</v>
      </c>
      <c r="I19" s="28">
        <v>4</v>
      </c>
      <c r="J19" s="24">
        <v>1184</v>
      </c>
      <c r="K19" s="25">
        <v>31</v>
      </c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ht="15.75" customHeight="1" x14ac:dyDescent="0.3">
      <c r="A20" s="20">
        <v>3</v>
      </c>
      <c r="B20" s="48" t="s">
        <v>353</v>
      </c>
      <c r="C20" s="48" t="s">
        <v>332</v>
      </c>
      <c r="D20" s="22">
        <v>39</v>
      </c>
      <c r="E20" s="22">
        <v>36</v>
      </c>
      <c r="F20" s="22">
        <v>35</v>
      </c>
      <c r="G20" s="22">
        <v>43</v>
      </c>
      <c r="H20" s="28">
        <v>153</v>
      </c>
      <c r="I20" s="28">
        <v>3</v>
      </c>
      <c r="J20" s="22">
        <v>1127</v>
      </c>
      <c r="K20" s="49">
        <v>21</v>
      </c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ht="15.75" customHeight="1" x14ac:dyDescent="0.3">
      <c r="A21" s="47">
        <v>4</v>
      </c>
      <c r="B21" s="48" t="s">
        <v>345</v>
      </c>
      <c r="C21" s="48" t="s">
        <v>330</v>
      </c>
      <c r="D21" s="22" t="s">
        <v>79</v>
      </c>
      <c r="E21" s="22"/>
      <c r="F21" s="22"/>
      <c r="G21" s="22"/>
      <c r="H21" s="28">
        <v>0</v>
      </c>
      <c r="I21" s="28">
        <v>0</v>
      </c>
      <c r="J21" s="22">
        <v>0</v>
      </c>
      <c r="K21" s="49">
        <v>0</v>
      </c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ht="15.75" customHeight="1" x14ac:dyDescent="0.3">
      <c r="A22" s="50">
        <v>6</v>
      </c>
      <c r="B22" s="51" t="s">
        <v>352</v>
      </c>
      <c r="C22" s="51" t="s">
        <v>330</v>
      </c>
      <c r="D22" s="32" t="s">
        <v>79</v>
      </c>
      <c r="E22" s="32"/>
      <c r="F22" s="32"/>
      <c r="G22" s="32"/>
      <c r="H22" s="34">
        <v>0</v>
      </c>
      <c r="I22" s="34">
        <v>0</v>
      </c>
      <c r="J22" s="32">
        <v>0</v>
      </c>
      <c r="K22" s="52">
        <v>0</v>
      </c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ht="15.75" customHeight="1" x14ac:dyDescent="0.3">
      <c r="A23" s="43"/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ht="15.75" customHeight="1" x14ac:dyDescent="0.3">
      <c r="A24" s="1"/>
      <c r="B24" s="8" t="s">
        <v>46</v>
      </c>
      <c r="C24" s="9" t="s">
        <v>381</v>
      </c>
      <c r="D24" s="9"/>
      <c r="E24" s="9" t="s">
        <v>382</v>
      </c>
      <c r="F24" s="8"/>
      <c r="G24" s="8"/>
      <c r="H24" s="8"/>
      <c r="I24" s="8"/>
      <c r="J24" s="8"/>
      <c r="K24" s="8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ht="15.75" customHeight="1" x14ac:dyDescent="0.3">
      <c r="A25" s="11">
        <v>4</v>
      </c>
      <c r="B25" s="12" t="s">
        <v>10</v>
      </c>
      <c r="C25" s="87" t="s">
        <v>11</v>
      </c>
      <c r="D25" s="63"/>
      <c r="E25" s="63"/>
      <c r="F25" s="63"/>
      <c r="G25" s="88"/>
      <c r="H25" s="13" t="s">
        <v>12</v>
      </c>
      <c r="I25" s="13" t="s">
        <v>13</v>
      </c>
      <c r="J25" s="13" t="s">
        <v>14</v>
      </c>
      <c r="K25" s="14" t="s">
        <v>15</v>
      </c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ht="15.75" customHeight="1" x14ac:dyDescent="0.3">
      <c r="A26" s="15">
        <v>1</v>
      </c>
      <c r="B26" s="16" t="s">
        <v>358</v>
      </c>
      <c r="C26" s="16" t="s">
        <v>330</v>
      </c>
      <c r="D26" s="18">
        <v>40</v>
      </c>
      <c r="E26" s="18">
        <v>43</v>
      </c>
      <c r="F26" s="18">
        <v>44</v>
      </c>
      <c r="G26" s="18">
        <v>40</v>
      </c>
      <c r="H26" s="18">
        <v>167</v>
      </c>
      <c r="I26" s="18">
        <v>7</v>
      </c>
      <c r="J26" s="38">
        <v>1172</v>
      </c>
      <c r="K26" s="39">
        <v>49</v>
      </c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ht="15.75" customHeight="1" x14ac:dyDescent="0.3">
      <c r="A27" s="20">
        <v>5</v>
      </c>
      <c r="B27" s="48" t="s">
        <v>369</v>
      </c>
      <c r="C27" s="48" t="s">
        <v>330</v>
      </c>
      <c r="D27" s="22">
        <v>23</v>
      </c>
      <c r="E27" s="22">
        <v>29</v>
      </c>
      <c r="F27" s="22">
        <v>32</v>
      </c>
      <c r="G27" s="22">
        <v>34</v>
      </c>
      <c r="H27" s="28">
        <v>118</v>
      </c>
      <c r="I27" s="28">
        <v>5</v>
      </c>
      <c r="J27" s="22">
        <v>1043</v>
      </c>
      <c r="K27" s="49">
        <v>39</v>
      </c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ht="15.75" customHeight="1" x14ac:dyDescent="0.3">
      <c r="A28" s="47">
        <v>6</v>
      </c>
      <c r="B28" s="48" t="s">
        <v>362</v>
      </c>
      <c r="C28" s="48" t="s">
        <v>330</v>
      </c>
      <c r="D28" s="22">
        <v>45</v>
      </c>
      <c r="E28" s="22">
        <v>38</v>
      </c>
      <c r="F28" s="22">
        <v>41</v>
      </c>
      <c r="G28" s="22">
        <v>36</v>
      </c>
      <c r="H28" s="28">
        <v>160</v>
      </c>
      <c r="I28" s="28">
        <v>6</v>
      </c>
      <c r="J28" s="22">
        <v>1051</v>
      </c>
      <c r="K28" s="49">
        <v>37</v>
      </c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ht="15.75" customHeight="1" x14ac:dyDescent="0.3">
      <c r="A29" s="47">
        <v>4</v>
      </c>
      <c r="B29" s="48" t="s">
        <v>374</v>
      </c>
      <c r="C29" s="48" t="s">
        <v>45</v>
      </c>
      <c r="D29" s="22" t="s">
        <v>135</v>
      </c>
      <c r="E29" s="22" t="s">
        <v>383</v>
      </c>
      <c r="F29" s="22" t="s">
        <v>383</v>
      </c>
      <c r="G29" s="22" t="s">
        <v>383</v>
      </c>
      <c r="H29" s="28">
        <v>0</v>
      </c>
      <c r="I29" s="28">
        <v>0</v>
      </c>
      <c r="J29" s="22">
        <v>573</v>
      </c>
      <c r="K29" s="49">
        <v>17</v>
      </c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ht="15.75" customHeight="1" x14ac:dyDescent="0.3">
      <c r="A30" s="47">
        <v>2</v>
      </c>
      <c r="B30" s="48" t="s">
        <v>373</v>
      </c>
      <c r="C30" s="48" t="s">
        <v>326</v>
      </c>
      <c r="D30" s="22" t="s">
        <v>135</v>
      </c>
      <c r="E30" s="22" t="s">
        <v>383</v>
      </c>
      <c r="F30" s="22" t="s">
        <v>383</v>
      </c>
      <c r="G30" s="22" t="s">
        <v>383</v>
      </c>
      <c r="H30" s="28">
        <v>0</v>
      </c>
      <c r="I30" s="28">
        <v>0</v>
      </c>
      <c r="J30" s="22">
        <v>407</v>
      </c>
      <c r="K30" s="49">
        <v>13</v>
      </c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ht="15.75" customHeight="1" x14ac:dyDescent="0.3">
      <c r="A31" s="20">
        <v>3</v>
      </c>
      <c r="B31" s="48" t="s">
        <v>384</v>
      </c>
      <c r="C31" s="48" t="s">
        <v>372</v>
      </c>
      <c r="D31" s="22" t="s">
        <v>79</v>
      </c>
      <c r="E31" s="22"/>
      <c r="F31" s="22"/>
      <c r="G31" s="22"/>
      <c r="H31" s="28">
        <v>0</v>
      </c>
      <c r="I31" s="28">
        <v>0</v>
      </c>
      <c r="J31" s="22">
        <v>0</v>
      </c>
      <c r="K31" s="49">
        <v>0</v>
      </c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ht="15.75" customHeight="1" x14ac:dyDescent="0.3">
      <c r="A32" s="30">
        <v>7</v>
      </c>
      <c r="B32" s="51" t="s">
        <v>360</v>
      </c>
      <c r="C32" s="51" t="s">
        <v>330</v>
      </c>
      <c r="D32" s="32" t="s">
        <v>79</v>
      </c>
      <c r="E32" s="32"/>
      <c r="F32" s="32"/>
      <c r="G32" s="32"/>
      <c r="H32" s="34">
        <v>0</v>
      </c>
      <c r="I32" s="34">
        <v>0</v>
      </c>
      <c r="J32" s="32">
        <v>0</v>
      </c>
      <c r="K32" s="52">
        <v>0</v>
      </c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ht="15.75" customHeight="1" x14ac:dyDescent="0.3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ht="15.75" customHeight="1" x14ac:dyDescent="0.3">
      <c r="A34" s="43"/>
      <c r="B34" s="10" t="s">
        <v>276</v>
      </c>
      <c r="F34" s="40" t="s">
        <v>166</v>
      </c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ht="15.75" customHeight="1" x14ac:dyDescent="0.3">
      <c r="A35" s="43"/>
      <c r="B35" s="10" t="s">
        <v>167</v>
      </c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ht="15.75" customHeight="1" x14ac:dyDescent="0.3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ht="15.75" customHeight="1" x14ac:dyDescent="0.3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ht="15.75" customHeight="1" x14ac:dyDescent="0.3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ht="15.75" customHeight="1" x14ac:dyDescent="0.3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ht="15.75" customHeight="1" x14ac:dyDescent="0.3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ht="15.75" customHeight="1" x14ac:dyDescent="0.3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ht="15.75" customHeight="1" x14ac:dyDescent="0.3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ht="15.75" customHeight="1" x14ac:dyDescent="0.3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ht="15.75" customHeight="1" x14ac:dyDescent="0.3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ht="15.75" customHeight="1" x14ac:dyDescent="0.3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ht="15.75" customHeight="1" x14ac:dyDescent="0.3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ht="15.75" customHeight="1" x14ac:dyDescent="0.3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ht="15.75" customHeight="1" x14ac:dyDescent="0.3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25" ht="15.75" customHeight="1" x14ac:dyDescent="0.3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25" ht="15.75" customHeight="1" x14ac:dyDescent="0.3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ht="15.75" customHeight="1" x14ac:dyDescent="0.3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25" ht="15.75" customHeight="1" x14ac:dyDescent="0.3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25" ht="15.75" customHeight="1" x14ac:dyDescent="0.3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25" ht="15.75" customHeight="1" x14ac:dyDescent="0.3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25" ht="15.75" customHeight="1" x14ac:dyDescent="0.3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25" ht="15.75" customHeight="1" x14ac:dyDescent="0.3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25" ht="15.75" customHeight="1" x14ac:dyDescent="0.3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</row>
    <row r="58" spans="1:25" ht="15.75" customHeight="1" x14ac:dyDescent="0.3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25" ht="15.75" customHeight="1" x14ac:dyDescent="0.3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 ht="15.75" customHeight="1" x14ac:dyDescent="0.3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25" ht="15.75" customHeight="1" x14ac:dyDescent="0.3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</row>
    <row r="62" spans="1:25" ht="15.75" customHeight="1" x14ac:dyDescent="0.3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</row>
    <row r="63" spans="1:25" ht="15.75" customHeight="1" x14ac:dyDescent="0.3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</row>
    <row r="64" spans="1:25" ht="15.75" customHeight="1" x14ac:dyDescent="0.3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</row>
    <row r="65" spans="1:25" ht="15.75" customHeight="1" x14ac:dyDescent="0.3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</row>
    <row r="66" spans="1:25" ht="15.75" customHeight="1" x14ac:dyDescent="0.3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</row>
    <row r="67" spans="1:25" ht="15.75" customHeight="1" x14ac:dyDescent="0.3">
      <c r="A67" s="10"/>
    </row>
    <row r="68" spans="1:25" ht="15.75" customHeight="1" x14ac:dyDescent="0.3">
      <c r="A68" s="10"/>
    </row>
    <row r="69" spans="1:25" ht="15.75" customHeight="1" x14ac:dyDescent="0.3">
      <c r="A69" s="10"/>
    </row>
    <row r="70" spans="1:25" ht="15.75" customHeight="1" x14ac:dyDescent="0.3">
      <c r="A70" s="10"/>
    </row>
    <row r="71" spans="1:25" ht="15.75" customHeight="1" x14ac:dyDescent="0.3">
      <c r="A71" s="10"/>
    </row>
    <row r="72" spans="1:25" ht="15.75" customHeight="1" x14ac:dyDescent="0.3">
      <c r="A72" s="10"/>
    </row>
    <row r="73" spans="1:25" ht="15.75" customHeight="1" x14ac:dyDescent="0.3">
      <c r="A73" s="10"/>
    </row>
    <row r="74" spans="1:25" ht="15.75" customHeight="1" x14ac:dyDescent="0.3">
      <c r="A74" s="10"/>
    </row>
    <row r="75" spans="1:25" ht="15.75" customHeight="1" x14ac:dyDescent="0.3">
      <c r="A75" s="10"/>
    </row>
    <row r="76" spans="1:25" ht="15.75" customHeight="1" x14ac:dyDescent="0.3">
      <c r="A76" s="10"/>
    </row>
    <row r="77" spans="1:25" ht="15.75" customHeight="1" x14ac:dyDescent="0.3">
      <c r="A77" s="10"/>
    </row>
    <row r="78" spans="1:25" ht="15.75" customHeight="1" x14ac:dyDescent="0.3">
      <c r="A78" s="10"/>
    </row>
    <row r="79" spans="1:25" ht="15.75" customHeight="1" x14ac:dyDescent="0.3">
      <c r="A79" s="10"/>
    </row>
    <row r="80" spans="1:25" ht="15.75" customHeight="1" x14ac:dyDescent="0.3">
      <c r="A80" s="10"/>
    </row>
    <row r="81" spans="1:1" ht="15.75" customHeight="1" x14ac:dyDescent="0.3">
      <c r="A81" s="10"/>
    </row>
    <row r="82" spans="1:1" ht="15.75" customHeight="1" x14ac:dyDescent="0.3">
      <c r="A82" s="10"/>
    </row>
    <row r="83" spans="1:1" ht="15.75" customHeight="1" x14ac:dyDescent="0.3">
      <c r="A83" s="10"/>
    </row>
    <row r="84" spans="1:1" ht="15.75" customHeight="1" x14ac:dyDescent="0.3">
      <c r="A84" s="10"/>
    </row>
    <row r="85" spans="1:1" ht="15.75" customHeight="1" x14ac:dyDescent="0.3">
      <c r="A85" s="10"/>
    </row>
    <row r="86" spans="1:1" ht="15.75" customHeight="1" x14ac:dyDescent="0.3">
      <c r="A86" s="10"/>
    </row>
    <row r="87" spans="1:1" ht="15.75" customHeight="1" x14ac:dyDescent="0.3">
      <c r="A87" s="10"/>
    </row>
    <row r="88" spans="1:1" ht="15.75" customHeight="1" x14ac:dyDescent="0.3">
      <c r="A88" s="10"/>
    </row>
    <row r="89" spans="1:1" ht="15.75" customHeight="1" x14ac:dyDescent="0.3">
      <c r="A89" s="10"/>
    </row>
    <row r="90" spans="1:1" ht="15.75" customHeight="1" x14ac:dyDescent="0.3">
      <c r="A90" s="10"/>
    </row>
    <row r="91" spans="1:1" ht="15.75" customHeight="1" x14ac:dyDescent="0.3">
      <c r="A91" s="10"/>
    </row>
    <row r="92" spans="1:1" ht="15.75" customHeight="1" x14ac:dyDescent="0.3">
      <c r="A92" s="10"/>
    </row>
    <row r="93" spans="1:1" ht="15.75" customHeight="1" x14ac:dyDescent="0.3">
      <c r="A93" s="10"/>
    </row>
    <row r="94" spans="1:1" ht="15.75" customHeight="1" x14ac:dyDescent="0.3">
      <c r="A94" s="10"/>
    </row>
    <row r="95" spans="1:1" ht="15.75" customHeight="1" x14ac:dyDescent="0.3">
      <c r="A95" s="10"/>
    </row>
    <row r="96" spans="1:1" ht="15.75" customHeight="1" x14ac:dyDescent="0.3">
      <c r="A96" s="10"/>
    </row>
    <row r="97" spans="1:1" ht="15.75" customHeight="1" x14ac:dyDescent="0.3">
      <c r="A97" s="10"/>
    </row>
    <row r="98" spans="1:1" ht="15.75" customHeight="1" x14ac:dyDescent="0.3">
      <c r="A98" s="10"/>
    </row>
    <row r="99" spans="1:1" ht="15.75" customHeight="1" x14ac:dyDescent="0.3">
      <c r="A99" s="10"/>
    </row>
    <row r="100" spans="1:1" ht="15.75" customHeight="1" x14ac:dyDescent="0.3">
      <c r="A100" s="10"/>
    </row>
    <row r="101" spans="1:1" ht="15.75" customHeight="1" x14ac:dyDescent="0.3">
      <c r="A101" s="10"/>
    </row>
    <row r="102" spans="1:1" ht="15.75" customHeight="1" x14ac:dyDescent="0.3">
      <c r="A102" s="10"/>
    </row>
    <row r="103" spans="1:1" ht="15.75" customHeight="1" x14ac:dyDescent="0.3">
      <c r="A103" s="10"/>
    </row>
    <row r="104" spans="1:1" ht="15.75" customHeight="1" x14ac:dyDescent="0.3">
      <c r="A104" s="10"/>
    </row>
    <row r="105" spans="1:1" ht="15.75" customHeight="1" x14ac:dyDescent="0.3">
      <c r="A105" s="10"/>
    </row>
    <row r="106" spans="1:1" ht="15.75" customHeight="1" x14ac:dyDescent="0.3">
      <c r="A106" s="10"/>
    </row>
    <row r="107" spans="1:1" ht="15.75" customHeight="1" x14ac:dyDescent="0.3">
      <c r="A107" s="10"/>
    </row>
    <row r="108" spans="1:1" ht="15.75" customHeight="1" x14ac:dyDescent="0.3">
      <c r="A108" s="10"/>
    </row>
    <row r="109" spans="1:1" ht="15.75" customHeight="1" x14ac:dyDescent="0.3">
      <c r="A109" s="10"/>
    </row>
    <row r="110" spans="1:1" ht="15.75" customHeight="1" x14ac:dyDescent="0.3">
      <c r="A110" s="10"/>
    </row>
    <row r="111" spans="1:1" ht="15.75" customHeight="1" x14ac:dyDescent="0.3">
      <c r="A111" s="10"/>
    </row>
    <row r="112" spans="1:1" ht="15.75" customHeight="1" x14ac:dyDescent="0.3">
      <c r="A112" s="10"/>
    </row>
    <row r="113" spans="1:1" ht="15.75" customHeight="1" x14ac:dyDescent="0.3">
      <c r="A113" s="10"/>
    </row>
    <row r="114" spans="1:1" ht="15.75" customHeight="1" x14ac:dyDescent="0.3">
      <c r="A114" s="10"/>
    </row>
    <row r="115" spans="1:1" ht="15.75" customHeight="1" x14ac:dyDescent="0.3">
      <c r="A115" s="10"/>
    </row>
    <row r="116" spans="1:1" ht="15.75" customHeight="1" x14ac:dyDescent="0.3">
      <c r="A116" s="10"/>
    </row>
    <row r="117" spans="1:1" ht="15.75" customHeight="1" x14ac:dyDescent="0.3">
      <c r="A117" s="10"/>
    </row>
    <row r="118" spans="1:1" ht="15.75" customHeight="1" x14ac:dyDescent="0.3">
      <c r="A118" s="10"/>
    </row>
    <row r="119" spans="1:1" ht="15.75" customHeight="1" x14ac:dyDescent="0.3">
      <c r="A119" s="10"/>
    </row>
    <row r="120" spans="1:1" ht="15.75" customHeight="1" x14ac:dyDescent="0.3">
      <c r="A120" s="10"/>
    </row>
    <row r="121" spans="1:1" ht="15.75" customHeight="1" x14ac:dyDescent="0.3">
      <c r="A121" s="10"/>
    </row>
    <row r="122" spans="1:1" ht="15.75" customHeight="1" x14ac:dyDescent="0.3">
      <c r="A122" s="10"/>
    </row>
    <row r="123" spans="1:1" ht="15.75" customHeight="1" x14ac:dyDescent="0.3">
      <c r="A123" s="10"/>
    </row>
    <row r="124" spans="1:1" ht="15.75" customHeight="1" x14ac:dyDescent="0.3">
      <c r="A124" s="10"/>
    </row>
    <row r="125" spans="1:1" ht="15.75" customHeight="1" x14ac:dyDescent="0.3">
      <c r="A125" s="10"/>
    </row>
    <row r="126" spans="1:1" ht="15.75" customHeight="1" x14ac:dyDescent="0.3">
      <c r="A126" s="10"/>
    </row>
    <row r="127" spans="1:1" ht="15.75" customHeight="1" x14ac:dyDescent="0.3">
      <c r="A127" s="10"/>
    </row>
    <row r="128" spans="1:1" ht="15.75" customHeight="1" x14ac:dyDescent="0.3">
      <c r="A128" s="10"/>
    </row>
    <row r="129" spans="1:1" ht="15.75" customHeight="1" x14ac:dyDescent="0.3">
      <c r="A129" s="10"/>
    </row>
    <row r="130" spans="1:1" ht="15.75" customHeight="1" x14ac:dyDescent="0.3">
      <c r="A130" s="10"/>
    </row>
    <row r="131" spans="1:1" ht="15.75" customHeight="1" x14ac:dyDescent="0.3">
      <c r="A131" s="10"/>
    </row>
    <row r="132" spans="1:1" ht="15.75" customHeight="1" x14ac:dyDescent="0.3">
      <c r="A132" s="10"/>
    </row>
    <row r="133" spans="1:1" ht="15.75" customHeight="1" x14ac:dyDescent="0.3">
      <c r="A133" s="10"/>
    </row>
    <row r="134" spans="1:1" ht="15.75" customHeight="1" x14ac:dyDescent="0.3">
      <c r="A134" s="10"/>
    </row>
    <row r="135" spans="1:1" ht="15.75" customHeight="1" x14ac:dyDescent="0.3">
      <c r="A135" s="10"/>
    </row>
    <row r="136" spans="1:1" ht="15.75" customHeight="1" x14ac:dyDescent="0.3">
      <c r="A136" s="10"/>
    </row>
    <row r="137" spans="1:1" ht="15.75" customHeight="1" x14ac:dyDescent="0.3">
      <c r="A137" s="10"/>
    </row>
    <row r="138" spans="1:1" ht="15.75" customHeight="1" x14ac:dyDescent="0.3">
      <c r="A138" s="10"/>
    </row>
    <row r="139" spans="1:1" ht="15.75" customHeight="1" x14ac:dyDescent="0.3">
      <c r="A139" s="10"/>
    </row>
    <row r="140" spans="1:1" ht="15.75" customHeight="1" x14ac:dyDescent="0.3">
      <c r="A140" s="10"/>
    </row>
    <row r="141" spans="1:1" ht="15.75" customHeight="1" x14ac:dyDescent="0.3">
      <c r="A141" s="10"/>
    </row>
    <row r="142" spans="1:1" ht="15.75" customHeight="1" x14ac:dyDescent="0.3">
      <c r="A142" s="10"/>
    </row>
    <row r="143" spans="1:1" ht="15.75" customHeight="1" x14ac:dyDescent="0.3">
      <c r="A143" s="10"/>
    </row>
    <row r="144" spans="1:1" ht="15.75" customHeight="1" x14ac:dyDescent="0.3">
      <c r="A144" s="10"/>
    </row>
    <row r="145" spans="1:1" ht="15.75" customHeight="1" x14ac:dyDescent="0.3">
      <c r="A145" s="10"/>
    </row>
    <row r="146" spans="1:1" ht="15.75" customHeight="1" x14ac:dyDescent="0.3">
      <c r="A146" s="10"/>
    </row>
    <row r="147" spans="1:1" ht="15.75" customHeight="1" x14ac:dyDescent="0.3">
      <c r="A147" s="10"/>
    </row>
    <row r="148" spans="1:1" ht="15.75" customHeight="1" x14ac:dyDescent="0.3">
      <c r="A148" s="10"/>
    </row>
    <row r="149" spans="1:1" ht="15.75" customHeight="1" x14ac:dyDescent="0.3">
      <c r="A149" s="10"/>
    </row>
    <row r="150" spans="1:1" ht="15.75" customHeight="1" x14ac:dyDescent="0.3">
      <c r="A150" s="10"/>
    </row>
    <row r="151" spans="1:1" ht="15.75" customHeight="1" x14ac:dyDescent="0.3">
      <c r="A151" s="10"/>
    </row>
    <row r="152" spans="1:1" ht="15.75" customHeight="1" x14ac:dyDescent="0.3">
      <c r="A152" s="10"/>
    </row>
    <row r="153" spans="1:1" ht="15.75" customHeight="1" x14ac:dyDescent="0.3">
      <c r="A153" s="10"/>
    </row>
    <row r="154" spans="1:1" ht="15.75" customHeight="1" x14ac:dyDescent="0.3">
      <c r="A154" s="10"/>
    </row>
    <row r="155" spans="1:1" ht="15.75" customHeight="1" x14ac:dyDescent="0.3">
      <c r="A155" s="10"/>
    </row>
    <row r="156" spans="1:1" ht="15.75" customHeight="1" x14ac:dyDescent="0.3">
      <c r="A156" s="10"/>
    </row>
    <row r="157" spans="1:1" ht="15.75" customHeight="1" x14ac:dyDescent="0.3">
      <c r="A157" s="10"/>
    </row>
    <row r="158" spans="1:1" ht="15.75" customHeight="1" x14ac:dyDescent="0.3">
      <c r="A158" s="10"/>
    </row>
    <row r="159" spans="1:1" ht="15.75" customHeight="1" x14ac:dyDescent="0.3">
      <c r="A159" s="10"/>
    </row>
    <row r="160" spans="1:1" ht="15.75" customHeight="1" x14ac:dyDescent="0.3">
      <c r="A160" s="10"/>
    </row>
    <row r="161" spans="1:1" ht="15.75" customHeight="1" x14ac:dyDescent="0.3">
      <c r="A161" s="10"/>
    </row>
    <row r="162" spans="1:1" ht="15.75" customHeight="1" x14ac:dyDescent="0.3">
      <c r="A162" s="10"/>
    </row>
    <row r="163" spans="1:1" ht="15.75" customHeight="1" x14ac:dyDescent="0.3">
      <c r="A163" s="10"/>
    </row>
    <row r="164" spans="1:1" ht="15.75" customHeight="1" x14ac:dyDescent="0.3">
      <c r="A164" s="10"/>
    </row>
    <row r="165" spans="1:1" ht="15.75" customHeight="1" x14ac:dyDescent="0.3">
      <c r="A165" s="10"/>
    </row>
    <row r="166" spans="1:1" ht="15.75" customHeight="1" x14ac:dyDescent="0.3">
      <c r="A166" s="10"/>
    </row>
    <row r="167" spans="1:1" ht="15.75" customHeight="1" x14ac:dyDescent="0.3">
      <c r="A167" s="10"/>
    </row>
    <row r="168" spans="1:1" ht="15.75" customHeight="1" x14ac:dyDescent="0.3">
      <c r="A168" s="10"/>
    </row>
    <row r="169" spans="1:1" ht="15.75" customHeight="1" x14ac:dyDescent="0.3">
      <c r="A169" s="10"/>
    </row>
    <row r="170" spans="1:1" ht="15.75" customHeight="1" x14ac:dyDescent="0.3">
      <c r="A170" s="10"/>
    </row>
    <row r="171" spans="1:1" ht="15.75" customHeight="1" x14ac:dyDescent="0.3">
      <c r="A171" s="10"/>
    </row>
    <row r="172" spans="1:1" ht="15.75" customHeight="1" x14ac:dyDescent="0.3">
      <c r="A172" s="10"/>
    </row>
    <row r="173" spans="1:1" ht="15.75" customHeight="1" x14ac:dyDescent="0.3">
      <c r="A173" s="10"/>
    </row>
    <row r="174" spans="1:1" ht="15.75" customHeight="1" x14ac:dyDescent="0.3">
      <c r="A174" s="10"/>
    </row>
    <row r="175" spans="1:1" ht="15.75" customHeight="1" x14ac:dyDescent="0.3">
      <c r="A175" s="10"/>
    </row>
    <row r="176" spans="1:1" ht="15.75" customHeight="1" x14ac:dyDescent="0.3">
      <c r="A176" s="10"/>
    </row>
    <row r="177" spans="1:1" ht="15.75" customHeight="1" x14ac:dyDescent="0.3">
      <c r="A177" s="10"/>
    </row>
    <row r="178" spans="1:1" ht="15.75" customHeight="1" x14ac:dyDescent="0.3">
      <c r="A178" s="10"/>
    </row>
    <row r="179" spans="1:1" ht="15.75" customHeight="1" x14ac:dyDescent="0.3">
      <c r="A179" s="10"/>
    </row>
    <row r="180" spans="1:1" ht="15.75" customHeight="1" x14ac:dyDescent="0.3">
      <c r="A180" s="10"/>
    </row>
    <row r="181" spans="1:1" ht="15.75" customHeight="1" x14ac:dyDescent="0.3">
      <c r="A181" s="10"/>
    </row>
    <row r="182" spans="1:1" ht="15.75" customHeight="1" x14ac:dyDescent="0.3">
      <c r="A182" s="10"/>
    </row>
    <row r="183" spans="1:1" ht="15.75" customHeight="1" x14ac:dyDescent="0.3">
      <c r="A183" s="10"/>
    </row>
    <row r="184" spans="1:1" ht="15.75" customHeight="1" x14ac:dyDescent="0.3">
      <c r="A184" s="10"/>
    </row>
    <row r="185" spans="1:1" ht="15.75" customHeight="1" x14ac:dyDescent="0.3">
      <c r="A185" s="10"/>
    </row>
    <row r="186" spans="1:1" ht="15.75" customHeight="1" x14ac:dyDescent="0.3">
      <c r="A186" s="10"/>
    </row>
    <row r="187" spans="1:1" ht="15.75" customHeight="1" x14ac:dyDescent="0.3">
      <c r="A187" s="10"/>
    </row>
    <row r="188" spans="1:1" ht="15.75" customHeight="1" x14ac:dyDescent="0.3">
      <c r="A188" s="10"/>
    </row>
    <row r="189" spans="1:1" ht="15.75" customHeight="1" x14ac:dyDescent="0.3">
      <c r="A189" s="10"/>
    </row>
    <row r="190" spans="1:1" ht="15.75" customHeight="1" x14ac:dyDescent="0.3">
      <c r="A190" s="10"/>
    </row>
    <row r="191" spans="1:1" ht="15.75" customHeight="1" x14ac:dyDescent="0.3">
      <c r="A191" s="10"/>
    </row>
    <row r="192" spans="1:1" ht="15.75" customHeight="1" x14ac:dyDescent="0.3">
      <c r="A192" s="10"/>
    </row>
  </sheetData>
  <sheetProtection selectLockedCells="1" selectUnlockedCells="1"/>
  <mergeCells count="1">
    <mergeCell ref="F2:K2"/>
  </mergeCells>
  <hyperlinks>
    <hyperlink ref="B2" location="'Index'!A3" tooltip="Go to the Index sheet" display="á" xr:uid="{60FC8BC3-1377-4F41-8D70-448E4309DBEF}"/>
  </hyperlinks>
  <printOptions horizontalCentered="1" gridLinesSet="0"/>
  <pageMargins left="0.31496062992126" right="0.31496062992126" top="1.1023622047244099" bottom="0.59055118110236204" header="0.39370078740157499" footer="0.39370078740157499"/>
  <pageSetup paperSize="9" orientation="portrait" horizontalDpi="300" verticalDpi="300" r:id="rId1"/>
  <headerFooter alignWithMargins="0">
    <oddHeader>&amp;C&amp;18&amp;""&amp;BCumbria &amp;&amp; Northumbria TSA Leagues
Winter 2025-26</oddHeader>
    <oddFooter>&amp;Cwww.cntsa2.org.uk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77</vt:i4>
      </vt:variant>
    </vt:vector>
  </HeadingPairs>
  <TitlesOfParts>
    <vt:vector size="77" baseType="lpstr">
      <vt:lpstr>Index</vt:lpstr>
      <vt:lpstr>10m Air Pistol 1</vt:lpstr>
      <vt:lpstr>10m Air Pistol 2</vt:lpstr>
      <vt:lpstr>10m Air Pistol Jun</vt:lpstr>
      <vt:lpstr>10m Air Pistol Sen</vt:lpstr>
      <vt:lpstr>10m Air Pistol Team 1</vt:lpstr>
      <vt:lpstr>10m Air Pistol Team 2</vt:lpstr>
      <vt:lpstr>10m Air Pistol (Supp rest)</vt:lpstr>
      <vt:lpstr>10m Air Pistol (Supp rest) Sen</vt:lpstr>
      <vt:lpstr>6Yd Air Pistol</vt:lpstr>
      <vt:lpstr>10m Air Rifle</vt:lpstr>
      <vt:lpstr>10m Air Rifle Jun</vt:lpstr>
      <vt:lpstr>10m Air Rifle Sen</vt:lpstr>
      <vt:lpstr>10m Air Rifle Team</vt:lpstr>
      <vt:lpstr>10m Air Rifle (Supp rest)</vt:lpstr>
      <vt:lpstr>10m Air Rifle (Supp rest) Sen</vt:lpstr>
      <vt:lpstr>20Yd Pistol</vt:lpstr>
      <vt:lpstr>20Yd Pistol Sen</vt:lpstr>
      <vt:lpstr>Bench 100yd 1</vt:lpstr>
      <vt:lpstr>Bench 100yd 2</vt:lpstr>
      <vt:lpstr>Bench 100yd Sen</vt:lpstr>
      <vt:lpstr>Bench 100yd Team</vt:lpstr>
      <vt:lpstr>Bench 50m 1</vt:lpstr>
      <vt:lpstr>Bench 50m 2</vt:lpstr>
      <vt:lpstr>Bench 50m Sen</vt:lpstr>
      <vt:lpstr>Bench 50m Team</vt:lpstr>
      <vt:lpstr>Bench SR (Air) 1</vt:lpstr>
      <vt:lpstr>Bench SR (Air) 2</vt:lpstr>
      <vt:lpstr>Bench SR (Air) 3</vt:lpstr>
      <vt:lpstr>Bench SR (Air) 4</vt:lpstr>
      <vt:lpstr>Bench SR (Air) Sen</vt:lpstr>
      <vt:lpstr>Bench SR (Air) Team</vt:lpstr>
      <vt:lpstr>Bench SR (Rim) 1</vt:lpstr>
      <vt:lpstr>Bench SR (Rim) 2</vt:lpstr>
      <vt:lpstr>Bench SR (Rim) 3</vt:lpstr>
      <vt:lpstr>Bench SR (Rim) 4</vt:lpstr>
      <vt:lpstr>Bench SR (Rim) 5</vt:lpstr>
      <vt:lpstr>Bench SR (Rim) 6</vt:lpstr>
      <vt:lpstr>Bench SR (Rim) Jun</vt:lpstr>
      <vt:lpstr>Bench SR (Rim) Sen 1</vt:lpstr>
      <vt:lpstr>Bench SR (Rim) Sen 2</vt:lpstr>
      <vt:lpstr>Bench SR (Rim) Team 1</vt:lpstr>
      <vt:lpstr>Bench SR (Rim) Team 2</vt:lpstr>
      <vt:lpstr>Bench SR (Rim) Team 3</vt:lpstr>
      <vt:lpstr>Gallery Rifle Any</vt:lpstr>
      <vt:lpstr>Gallery Rifle Any Sen</vt:lpstr>
      <vt:lpstr>Gallery Rifle Iron</vt:lpstr>
      <vt:lpstr>Gallery Rifle Iron Sen</vt:lpstr>
      <vt:lpstr>L-Barrelled Revolver Any</vt:lpstr>
      <vt:lpstr>L-Barrelled Revolver Iron</vt:lpstr>
      <vt:lpstr>Long Barrelled Pistol</vt:lpstr>
      <vt:lpstr>Long Barrelled Pistol Sen</vt:lpstr>
      <vt:lpstr>LR Rifle 100 Any</vt:lpstr>
      <vt:lpstr>LR Rifle 100 Any Sen</vt:lpstr>
      <vt:lpstr>LR Rifle 50 Iron</vt:lpstr>
      <vt:lpstr>LR Rifle Dewar</vt:lpstr>
      <vt:lpstr>LR Rifle Dewar Sen</vt:lpstr>
      <vt:lpstr>Muzzle-loading Nitro</vt:lpstr>
      <vt:lpstr>Muzzle-loading Pistol</vt:lpstr>
      <vt:lpstr>Muzzle-loading Pistol Sen</vt:lpstr>
      <vt:lpstr>Muzzle-loading Revolver</vt:lpstr>
      <vt:lpstr>Muzzle-loading Revolver Sen</vt:lpstr>
      <vt:lpstr>Rapid Fire Air Pistol</vt:lpstr>
      <vt:lpstr>Rapid Fire Rifle</vt:lpstr>
      <vt:lpstr>Short Range Rifle 1</vt:lpstr>
      <vt:lpstr>Short Range Rifle 2</vt:lpstr>
      <vt:lpstr>Short Range Rifle Jun</vt:lpstr>
      <vt:lpstr>Short Range Rifle Sen</vt:lpstr>
      <vt:lpstr>Short Range Rifle Team 1</vt:lpstr>
      <vt:lpstr>Short Range Rifle Team 2</vt:lpstr>
      <vt:lpstr>Short Range Rifle Team 3</vt:lpstr>
      <vt:lpstr>Sport Rifle 1</vt:lpstr>
      <vt:lpstr>Sport Rifle 2</vt:lpstr>
      <vt:lpstr>Sport Rifle Sen</vt:lpstr>
      <vt:lpstr>Sport Rifle Team 1</vt:lpstr>
      <vt:lpstr>Sport Rifle Team 2</vt:lpstr>
      <vt:lpstr>SR Standard Pistol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 Hamilton</dc:creator>
  <cp:lastModifiedBy>Bill Hamilton</cp:lastModifiedBy>
  <dcterms:created xsi:type="dcterms:W3CDTF">2026-04-12T11:30:15Z</dcterms:created>
  <dcterms:modified xsi:type="dcterms:W3CDTF">2026-04-12T11:33:50Z</dcterms:modified>
</cp:coreProperties>
</file>