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-26Winter\"/>
    </mc:Choice>
  </mc:AlternateContent>
  <xr:revisionPtr revIDLastSave="0" documentId="13_ncr:1_{C2F972CF-3CF5-4522-BC5F-62A6E2143269}" xr6:coauthVersionLast="47" xr6:coauthVersionMax="47" xr10:uidLastSave="{00000000-0000-0000-0000-000000000000}"/>
  <bookViews>
    <workbookView minimized="1" xWindow="1560" yWindow="1125" windowWidth="21795" windowHeight="14355" tabRatio="850" xr2:uid="{02744DE8-9A0A-4A43-8BAC-B36E1177CFCD}"/>
  </bookViews>
  <sheets>
    <sheet name="Index" sheetId="78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 1" sheetId="68" r:id="rId19"/>
    <sheet name="Bench 100yd 2" sheetId="69" r:id="rId20"/>
    <sheet name="Bench 100yd Sen" sheetId="70" r:id="rId21"/>
    <sheet name="Bench 100yd Team" sheetId="71" r:id="rId22"/>
    <sheet name="Bench 50m 1" sheetId="64" r:id="rId23"/>
    <sheet name="Bench 50m 2" sheetId="65" r:id="rId24"/>
    <sheet name="Bench 50m Sen" sheetId="66" r:id="rId25"/>
    <sheet name="Bench 50m Team" sheetId="67" r:id="rId26"/>
    <sheet name="Bench SR (Air) 1" sheetId="72" r:id="rId27"/>
    <sheet name="Bench SR (Air) 2" sheetId="73" r:id="rId28"/>
    <sheet name="Bench SR (Air) 3" sheetId="61" r:id="rId29"/>
    <sheet name="Bench SR (Air) 4" sheetId="63" r:id="rId30"/>
    <sheet name="Bench SR (Air) Sen" sheetId="62" r:id="rId31"/>
    <sheet name="Bench SR (Air) Team" sheetId="74" r:id="rId32"/>
    <sheet name="Bench SR (Rim) 1" sheetId="75" r:id="rId33"/>
    <sheet name="Bench SR (Rim) 2" sheetId="76" r:id="rId34"/>
    <sheet name="Bench SR (Rim) 3" sheetId="52" r:id="rId35"/>
    <sheet name="Bench SR (Rim) 4" sheetId="56" r:id="rId36"/>
    <sheet name="Bench SR (Rim) 5" sheetId="57" r:id="rId37"/>
    <sheet name="Bench SR (Rim) 6" sheetId="58" r:id="rId38"/>
    <sheet name="Bench SR (Rim) Jun" sheetId="53" r:id="rId39"/>
    <sheet name="Bench SR (Rim) Sen 1" sheetId="54" r:id="rId40"/>
    <sheet name="Bench SR (Rim) Sen 2" sheetId="55" r:id="rId41"/>
    <sheet name="Bench SR (Rim) Team 1" sheetId="77" r:id="rId42"/>
    <sheet name="Bench SR (Rim) Team 2" sheetId="59" r:id="rId43"/>
    <sheet name="Bench SR (Rim) Team 3" sheetId="60" r:id="rId44"/>
    <sheet name="Gallery Rifle Any" sheetId="48" r:id="rId45"/>
    <sheet name="Gallery Rifle Any Sen" sheetId="49" r:id="rId46"/>
    <sheet name="Gallery Rifle Iron" sheetId="50" r:id="rId47"/>
    <sheet name="Gallery Rifle Iron Sen" sheetId="51" r:id="rId48"/>
    <sheet name="L-Barrelled Revolver Any" sheetId="19" r:id="rId49"/>
    <sheet name="L-Barrelled Revolver Iron" sheetId="20" r:id="rId50"/>
    <sheet name="Long Barrelled Pistol" sheetId="21" r:id="rId51"/>
    <sheet name="Long Barrelled Pistol Sen" sheetId="22" r:id="rId52"/>
    <sheet name="LR Rifle 100 Any" sheetId="23" r:id="rId53"/>
    <sheet name="LR Rifle 100 Any Sen" sheetId="24" r:id="rId54"/>
    <sheet name="LR Rifle 50 Iron" sheetId="25" r:id="rId55"/>
    <sheet name="LR Rifle Dewar" sheetId="26" r:id="rId56"/>
    <sheet name="LR Rifle Dewar Sen" sheetId="27" r:id="rId57"/>
    <sheet name="Muzzle-loading Nitro" sheetId="28" r:id="rId58"/>
    <sheet name="Muzzle-loading Pistol" sheetId="29" r:id="rId59"/>
    <sheet name="Muzzle-loading Pistol Sen" sheetId="30" r:id="rId60"/>
    <sheet name="Muzzle-loading Revolver" sheetId="31" r:id="rId61"/>
    <sheet name="Muzzle-loading Revolver Sen" sheetId="32" r:id="rId62"/>
    <sheet name="Rapid Fire Air Pistol" sheetId="33" r:id="rId63"/>
    <sheet name="Rapid Fire Rifle" sheetId="34" r:id="rId64"/>
    <sheet name="Short Range Rifle 1" sheetId="35" r:id="rId65"/>
    <sheet name="Short Range Rifle 2" sheetId="36" r:id="rId66"/>
    <sheet name="Short Range Rifle Jun" sheetId="37" r:id="rId67"/>
    <sheet name="Short Range Rifle Sen" sheetId="38" r:id="rId68"/>
    <sheet name="Short Range Rifle Team 1" sheetId="39" r:id="rId69"/>
    <sheet name="Short Range Rifle Team 2" sheetId="40" r:id="rId70"/>
    <sheet name="Short Range Rifle Team 3" sheetId="41" r:id="rId71"/>
    <sheet name="Sport Rifle 1" sheetId="42" r:id="rId72"/>
    <sheet name="Sport Rifle 2" sheetId="43" r:id="rId73"/>
    <sheet name="Sport Rifle Sen" sheetId="44" r:id="rId74"/>
    <sheet name="Sport Rifle Team 1" sheetId="45" r:id="rId75"/>
    <sheet name="Sport Rifle Team 2" sheetId="46" r:id="rId76"/>
    <sheet name="SR Standard Pistol" sheetId="47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77" l="1"/>
  <c r="F43" i="77"/>
  <c r="M42" i="77"/>
  <c r="F42" i="77"/>
  <c r="M41" i="77"/>
  <c r="M40" i="77" s="1"/>
  <c r="F41" i="77"/>
  <c r="F40" i="77"/>
  <c r="M38" i="77"/>
  <c r="F38" i="77"/>
  <c r="M37" i="77"/>
  <c r="F37" i="77"/>
  <c r="M36" i="77"/>
  <c r="M35" i="77" s="1"/>
  <c r="F36" i="77"/>
  <c r="F35" i="77"/>
  <c r="M33" i="77"/>
  <c r="F33" i="77"/>
  <c r="M32" i="77"/>
  <c r="F32" i="77"/>
  <c r="M31" i="77"/>
  <c r="M30" i="77" s="1"/>
  <c r="F31" i="77"/>
  <c r="F30" i="77"/>
  <c r="M17" i="77"/>
  <c r="F17" i="77"/>
  <c r="M16" i="77"/>
  <c r="F16" i="77"/>
  <c r="M15" i="77"/>
  <c r="M14" i="77" s="1"/>
  <c r="F15" i="77"/>
  <c r="F14" i="77"/>
  <c r="M12" i="77"/>
  <c r="F12" i="77"/>
  <c r="M11" i="77"/>
  <c r="F11" i="77"/>
  <c r="M10" i="77"/>
  <c r="M9" i="77" s="1"/>
  <c r="F10" i="77"/>
  <c r="F9" i="77"/>
  <c r="M7" i="77"/>
  <c r="F7" i="77"/>
  <c r="M6" i="77"/>
  <c r="F6" i="77"/>
  <c r="M5" i="77"/>
  <c r="M4" i="77" s="1"/>
  <c r="F5" i="77"/>
  <c r="F4" i="77"/>
  <c r="F58" i="76"/>
  <c r="F55" i="76"/>
  <c r="F59" i="76"/>
  <c r="F60" i="76"/>
  <c r="F56" i="76"/>
  <c r="F61" i="76"/>
  <c r="F57" i="76"/>
  <c r="F54" i="76"/>
  <c r="F53" i="76"/>
  <c r="F48" i="76"/>
  <c r="F43" i="76"/>
  <c r="F44" i="76"/>
  <c r="F47" i="76"/>
  <c r="F41" i="76"/>
  <c r="F49" i="76"/>
  <c r="F45" i="76"/>
  <c r="F46" i="76"/>
  <c r="F42" i="76"/>
  <c r="F36" i="76"/>
  <c r="F34" i="76"/>
  <c r="F29" i="76"/>
  <c r="F30" i="76"/>
  <c r="F31" i="76"/>
  <c r="F37" i="76"/>
  <c r="F35" i="76"/>
  <c r="F33" i="76"/>
  <c r="F32" i="76"/>
  <c r="F21" i="76"/>
  <c r="F18" i="76"/>
  <c r="F24" i="76"/>
  <c r="F22" i="76"/>
  <c r="F17" i="76"/>
  <c r="F25" i="76"/>
  <c r="F19" i="76"/>
  <c r="F20" i="76"/>
  <c r="F23" i="76"/>
  <c r="F10" i="76"/>
  <c r="F7" i="76"/>
  <c r="F13" i="76"/>
  <c r="F5" i="76"/>
  <c r="F11" i="76"/>
  <c r="F6" i="76"/>
  <c r="F12" i="76"/>
  <c r="F8" i="76"/>
  <c r="F9" i="76"/>
  <c r="F56" i="75"/>
  <c r="F54" i="75"/>
  <c r="F59" i="75"/>
  <c r="F60" i="75"/>
  <c r="F55" i="75"/>
  <c r="F57" i="75"/>
  <c r="F61" i="75"/>
  <c r="F53" i="75"/>
  <c r="F58" i="75"/>
  <c r="F41" i="75"/>
  <c r="F46" i="75"/>
  <c r="F44" i="75"/>
  <c r="F47" i="75"/>
  <c r="F45" i="75"/>
  <c r="F43" i="75"/>
  <c r="F42" i="75"/>
  <c r="F49" i="75"/>
  <c r="F48" i="75"/>
  <c r="F30" i="75"/>
  <c r="F32" i="75"/>
  <c r="F36" i="75"/>
  <c r="F33" i="75"/>
  <c r="F34" i="75"/>
  <c r="F31" i="75"/>
  <c r="F37" i="75"/>
  <c r="F35" i="75"/>
  <c r="F29" i="75"/>
  <c r="F17" i="75"/>
  <c r="F21" i="75"/>
  <c r="F20" i="75"/>
  <c r="F25" i="75"/>
  <c r="F19" i="75"/>
  <c r="F24" i="75"/>
  <c r="F18" i="75"/>
  <c r="F22" i="75"/>
  <c r="F23" i="75"/>
  <c r="F10" i="75"/>
  <c r="F12" i="75"/>
  <c r="F7" i="75"/>
  <c r="F9" i="75"/>
  <c r="F11" i="75"/>
  <c r="F13" i="75"/>
  <c r="F6" i="75"/>
  <c r="F8" i="75"/>
  <c r="F5" i="75"/>
  <c r="M43" i="74"/>
  <c r="F43" i="74"/>
  <c r="M42" i="74"/>
  <c r="F42" i="74"/>
  <c r="M41" i="74"/>
  <c r="M40" i="74" s="1"/>
  <c r="F41" i="74"/>
  <c r="F40" i="74" s="1"/>
  <c r="M38" i="74"/>
  <c r="F38" i="74"/>
  <c r="M37" i="74"/>
  <c r="F37" i="74"/>
  <c r="M36" i="74"/>
  <c r="F36" i="74"/>
  <c r="F35" i="74" s="1"/>
  <c r="M35" i="74"/>
  <c r="M33" i="74"/>
  <c r="F33" i="74"/>
  <c r="M32" i="74"/>
  <c r="F32" i="74"/>
  <c r="M31" i="74"/>
  <c r="F31" i="74"/>
  <c r="F30" i="74" s="1"/>
  <c r="M30" i="74"/>
  <c r="M17" i="74"/>
  <c r="F17" i="74"/>
  <c r="M16" i="74"/>
  <c r="F16" i="74"/>
  <c r="M15" i="74"/>
  <c r="F15" i="74"/>
  <c r="F14" i="74" s="1"/>
  <c r="M14" i="74"/>
  <c r="M12" i="74"/>
  <c r="F12" i="74"/>
  <c r="M11" i="74"/>
  <c r="F11" i="74"/>
  <c r="M10" i="74"/>
  <c r="F10" i="74"/>
  <c r="F9" i="74" s="1"/>
  <c r="M9" i="74"/>
  <c r="M7" i="74"/>
  <c r="F7" i="74"/>
  <c r="M6" i="74"/>
  <c r="F6" i="74"/>
  <c r="M5" i="74"/>
  <c r="F5" i="74"/>
  <c r="F4" i="74" s="1"/>
  <c r="M4" i="74"/>
  <c r="F61" i="73"/>
  <c r="F56" i="73"/>
  <c r="F53" i="73"/>
  <c r="F55" i="73"/>
  <c r="F59" i="73"/>
  <c r="F54" i="73"/>
  <c r="F58" i="73"/>
  <c r="F57" i="73"/>
  <c r="F60" i="73"/>
  <c r="F45" i="73"/>
  <c r="F42" i="73"/>
  <c r="F43" i="73"/>
  <c r="F41" i="73"/>
  <c r="F44" i="73"/>
  <c r="F46" i="73"/>
  <c r="F48" i="73"/>
  <c r="F49" i="73"/>
  <c r="F47" i="73"/>
  <c r="F33" i="73"/>
  <c r="F31" i="73"/>
  <c r="F35" i="73"/>
  <c r="F30" i="73"/>
  <c r="F29" i="73"/>
  <c r="F37" i="73"/>
  <c r="F34" i="73"/>
  <c r="F36" i="73"/>
  <c r="F32" i="73"/>
  <c r="F20" i="73"/>
  <c r="F25" i="73"/>
  <c r="F23" i="73"/>
  <c r="F19" i="73"/>
  <c r="F18" i="73"/>
  <c r="F21" i="73"/>
  <c r="F22" i="73"/>
  <c r="F24" i="73"/>
  <c r="F17" i="73"/>
  <c r="F5" i="73"/>
  <c r="F9" i="73"/>
  <c r="F12" i="73"/>
  <c r="F13" i="73"/>
  <c r="F10" i="73"/>
  <c r="F11" i="73"/>
  <c r="F8" i="73"/>
  <c r="F6" i="73"/>
  <c r="F7" i="73"/>
  <c r="F59" i="72"/>
  <c r="F58" i="72"/>
  <c r="F55" i="72"/>
  <c r="F56" i="72"/>
  <c r="F60" i="72"/>
  <c r="F53" i="72"/>
  <c r="F57" i="72"/>
  <c r="F54" i="72"/>
  <c r="F61" i="72"/>
  <c r="F43" i="72"/>
  <c r="F47" i="72"/>
  <c r="F42" i="72"/>
  <c r="F41" i="72"/>
  <c r="F49" i="72"/>
  <c r="F48" i="72"/>
  <c r="F45" i="72"/>
  <c r="F44" i="72"/>
  <c r="F46" i="72"/>
  <c r="F34" i="72"/>
  <c r="F36" i="72"/>
  <c r="F33" i="72"/>
  <c r="F37" i="72"/>
  <c r="F29" i="72"/>
  <c r="F35" i="72"/>
  <c r="F31" i="72"/>
  <c r="F30" i="72"/>
  <c r="F32" i="72"/>
  <c r="F24" i="72"/>
  <c r="F18" i="72"/>
  <c r="F20" i="72"/>
  <c r="F23" i="72"/>
  <c r="F19" i="72"/>
  <c r="F17" i="72"/>
  <c r="F25" i="72"/>
  <c r="F22" i="72"/>
  <c r="F21" i="72"/>
  <c r="F12" i="72"/>
  <c r="F9" i="72"/>
  <c r="F10" i="72"/>
  <c r="F7" i="72"/>
  <c r="F5" i="72"/>
  <c r="F11" i="72"/>
  <c r="F13" i="72"/>
  <c r="F6" i="72"/>
  <c r="F8" i="72"/>
  <c r="M43" i="71"/>
  <c r="F43" i="71"/>
  <c r="M42" i="71"/>
  <c r="F42" i="71"/>
  <c r="M41" i="71"/>
  <c r="M40" i="71" s="1"/>
  <c r="F41" i="71"/>
  <c r="F40" i="71" s="1"/>
  <c r="M38" i="71"/>
  <c r="F38" i="71"/>
  <c r="M37" i="71"/>
  <c r="F37" i="71"/>
  <c r="M36" i="71"/>
  <c r="M35" i="71" s="1"/>
  <c r="F36" i="71"/>
  <c r="F35" i="71" s="1"/>
  <c r="F33" i="71"/>
  <c r="F32" i="71"/>
  <c r="F30" i="71" s="1"/>
  <c r="F31" i="71"/>
  <c r="M17" i="71"/>
  <c r="F17" i="71"/>
  <c r="F14" i="71" s="1"/>
  <c r="M16" i="71"/>
  <c r="F16" i="71"/>
  <c r="M15" i="71"/>
  <c r="M14" i="71" s="1"/>
  <c r="F15" i="71"/>
  <c r="M12" i="71"/>
  <c r="F12" i="71"/>
  <c r="F9" i="71" s="1"/>
  <c r="M11" i="71"/>
  <c r="F11" i="71"/>
  <c r="M10" i="71"/>
  <c r="M9" i="71" s="1"/>
  <c r="F10" i="71"/>
  <c r="F7" i="71"/>
  <c r="F6" i="71"/>
  <c r="F5" i="71"/>
  <c r="F4" i="71" s="1"/>
  <c r="F24" i="69"/>
  <c r="F23" i="69"/>
  <c r="F17" i="69"/>
  <c r="F25" i="69"/>
  <c r="F18" i="69"/>
  <c r="F20" i="69"/>
  <c r="F21" i="69"/>
  <c r="F19" i="69"/>
  <c r="F22" i="69"/>
  <c r="F7" i="69"/>
  <c r="F8" i="69"/>
  <c r="F6" i="69"/>
  <c r="F13" i="69"/>
  <c r="F11" i="69"/>
  <c r="F9" i="69"/>
  <c r="F5" i="69"/>
  <c r="F12" i="69"/>
  <c r="F10" i="69"/>
  <c r="F54" i="68"/>
  <c r="F58" i="68"/>
  <c r="F53" i="68"/>
  <c r="F55" i="68"/>
  <c r="F56" i="68"/>
  <c r="F57" i="68"/>
  <c r="F59" i="68"/>
  <c r="F61" i="68"/>
  <c r="F60" i="68"/>
  <c r="F41" i="68"/>
  <c r="F47" i="68"/>
  <c r="F43" i="68"/>
  <c r="F46" i="68"/>
  <c r="F48" i="68"/>
  <c r="F44" i="68"/>
  <c r="F45" i="68"/>
  <c r="F42" i="68"/>
  <c r="F49" i="68"/>
  <c r="F35" i="68"/>
  <c r="F30" i="68"/>
  <c r="F37" i="68"/>
  <c r="F36" i="68"/>
  <c r="F33" i="68"/>
  <c r="F34" i="68"/>
  <c r="F31" i="68"/>
  <c r="F32" i="68"/>
  <c r="F29" i="68"/>
  <c r="F18" i="68"/>
  <c r="F22" i="68"/>
  <c r="F17" i="68"/>
  <c r="F24" i="68"/>
  <c r="F19" i="68"/>
  <c r="F21" i="68"/>
  <c r="F20" i="68"/>
  <c r="F25" i="68"/>
  <c r="F23" i="68"/>
  <c r="F10" i="68"/>
  <c r="F5" i="68"/>
  <c r="F8" i="68"/>
  <c r="F6" i="68"/>
  <c r="F9" i="68"/>
  <c r="F13" i="68"/>
  <c r="F7" i="68"/>
  <c r="F11" i="68"/>
  <c r="F12" i="68"/>
  <c r="M43" i="67"/>
  <c r="F43" i="67"/>
  <c r="M42" i="67"/>
  <c r="F42" i="67"/>
  <c r="M41" i="67"/>
  <c r="M40" i="67" s="1"/>
  <c r="F41" i="67"/>
  <c r="F40" i="67" s="1"/>
  <c r="F38" i="67"/>
  <c r="F37" i="67"/>
  <c r="F36" i="67"/>
  <c r="F35" i="67" s="1"/>
  <c r="F33" i="67"/>
  <c r="F32" i="67"/>
  <c r="F31" i="67"/>
  <c r="F30" i="67" s="1"/>
  <c r="M17" i="67"/>
  <c r="F17" i="67"/>
  <c r="M16" i="67"/>
  <c r="F16" i="67"/>
  <c r="M15" i="67"/>
  <c r="M14" i="67" s="1"/>
  <c r="F15" i="67"/>
  <c r="F14" i="67" s="1"/>
  <c r="M12" i="67"/>
  <c r="F12" i="67"/>
  <c r="M11" i="67"/>
  <c r="F11" i="67"/>
  <c r="M10" i="67"/>
  <c r="M9" i="67" s="1"/>
  <c r="F10" i="67"/>
  <c r="F9" i="67" s="1"/>
  <c r="F7" i="67"/>
  <c r="F6" i="67"/>
  <c r="F5" i="67"/>
  <c r="F4" i="67"/>
  <c r="F52" i="65"/>
  <c r="F57" i="65"/>
  <c r="F56" i="65"/>
  <c r="F51" i="65"/>
  <c r="F50" i="65"/>
  <c r="F54" i="65"/>
  <c r="F55" i="65"/>
  <c r="F53" i="65"/>
  <c r="F41" i="65"/>
  <c r="F45" i="65"/>
  <c r="F46" i="65"/>
  <c r="F42" i="65"/>
  <c r="F40" i="65"/>
  <c r="F44" i="65"/>
  <c r="F43" i="65"/>
  <c r="F39" i="65"/>
  <c r="F30" i="65"/>
  <c r="F28" i="65"/>
  <c r="F29" i="65"/>
  <c r="F33" i="65"/>
  <c r="F34" i="65"/>
  <c r="F32" i="65"/>
  <c r="F35" i="65"/>
  <c r="F31" i="65"/>
  <c r="F21" i="65"/>
  <c r="F19" i="65"/>
  <c r="F18" i="65"/>
  <c r="F23" i="65"/>
  <c r="F22" i="65"/>
  <c r="F17" i="65"/>
  <c r="F24" i="65"/>
  <c r="F20" i="65"/>
  <c r="F7" i="65"/>
  <c r="F8" i="65"/>
  <c r="F12" i="65"/>
  <c r="F10" i="65"/>
  <c r="F9" i="65"/>
  <c r="F6" i="65"/>
  <c r="F11" i="65"/>
  <c r="F5" i="65"/>
  <c r="F13" i="65"/>
  <c r="F61" i="64"/>
  <c r="F57" i="64"/>
  <c r="F56" i="64"/>
  <c r="F53" i="64"/>
  <c r="F55" i="64"/>
  <c r="F54" i="64"/>
  <c r="F59" i="64"/>
  <c r="F60" i="64"/>
  <c r="F58" i="64"/>
  <c r="F43" i="64"/>
  <c r="F49" i="64"/>
  <c r="F42" i="64"/>
  <c r="F45" i="64"/>
  <c r="F47" i="64"/>
  <c r="F48" i="64"/>
  <c r="F44" i="64"/>
  <c r="F41" i="64"/>
  <c r="F46" i="64"/>
  <c r="F35" i="64"/>
  <c r="F31" i="64"/>
  <c r="F33" i="64"/>
  <c r="F30" i="64"/>
  <c r="F34" i="64"/>
  <c r="F37" i="64"/>
  <c r="F32" i="64"/>
  <c r="F36" i="64"/>
  <c r="F29" i="64"/>
  <c r="F18" i="64"/>
  <c r="F19" i="64"/>
  <c r="F17" i="64"/>
  <c r="F20" i="64"/>
  <c r="F25" i="64"/>
  <c r="F24" i="64"/>
  <c r="F23" i="64"/>
  <c r="F22" i="64"/>
  <c r="F21" i="64"/>
  <c r="F7" i="64"/>
  <c r="F9" i="64"/>
  <c r="F11" i="64"/>
  <c r="F5" i="64"/>
  <c r="F8" i="64"/>
  <c r="F10" i="64"/>
  <c r="F12" i="64"/>
  <c r="F6" i="64"/>
  <c r="F13" i="64"/>
  <c r="F10" i="63" l="1"/>
  <c r="F7" i="63"/>
  <c r="F6" i="63"/>
  <c r="F5" i="63"/>
  <c r="F11" i="63"/>
  <c r="F8" i="63"/>
  <c r="F9" i="63"/>
  <c r="F12" i="63"/>
  <c r="F55" i="61"/>
  <c r="F56" i="61"/>
  <c r="F53" i="61"/>
  <c r="F57" i="61"/>
  <c r="F58" i="61"/>
  <c r="F61" i="61"/>
  <c r="F60" i="61"/>
  <c r="F59" i="61"/>
  <c r="F54" i="61"/>
  <c r="F48" i="61"/>
  <c r="F44" i="61"/>
  <c r="F46" i="61"/>
  <c r="F47" i="61"/>
  <c r="F41" i="61"/>
  <c r="F45" i="61"/>
  <c r="F49" i="61"/>
  <c r="F43" i="61"/>
  <c r="F42" i="61"/>
  <c r="F34" i="61"/>
  <c r="F35" i="61"/>
  <c r="F30" i="61"/>
  <c r="F29" i="61"/>
  <c r="F36" i="61"/>
  <c r="F37" i="61"/>
  <c r="F32" i="61"/>
  <c r="F33" i="61"/>
  <c r="F31" i="61"/>
  <c r="F22" i="61"/>
  <c r="F24" i="61"/>
  <c r="F19" i="61"/>
  <c r="F21" i="61"/>
  <c r="F18" i="61"/>
  <c r="F20" i="61"/>
  <c r="F23" i="61"/>
  <c r="F17" i="61"/>
  <c r="F25" i="61"/>
  <c r="F5" i="61"/>
  <c r="F10" i="61"/>
  <c r="F12" i="61"/>
  <c r="F6" i="61"/>
  <c r="F13" i="61"/>
  <c r="F8" i="61"/>
  <c r="F11" i="61"/>
  <c r="F7" i="61"/>
  <c r="F9" i="61"/>
  <c r="M17" i="60"/>
  <c r="F17" i="60"/>
  <c r="M16" i="60"/>
  <c r="F16" i="60"/>
  <c r="M15" i="60"/>
  <c r="M14" i="60" s="1"/>
  <c r="F15" i="60"/>
  <c r="F14" i="60" s="1"/>
  <c r="M12" i="60"/>
  <c r="F12" i="60"/>
  <c r="M11" i="60"/>
  <c r="F11" i="60"/>
  <c r="M10" i="60"/>
  <c r="M9" i="60" s="1"/>
  <c r="F10" i="60"/>
  <c r="F9" i="60" s="1"/>
  <c r="F7" i="60"/>
  <c r="F6" i="60"/>
  <c r="F5" i="60"/>
  <c r="F4" i="60"/>
  <c r="M43" i="59"/>
  <c r="F43" i="59"/>
  <c r="M42" i="59"/>
  <c r="F42" i="59"/>
  <c r="M41" i="59"/>
  <c r="M40" i="59" s="1"/>
  <c r="F41" i="59"/>
  <c r="F40" i="59" s="1"/>
  <c r="M38" i="59"/>
  <c r="F38" i="59"/>
  <c r="M37" i="59"/>
  <c r="F37" i="59"/>
  <c r="M36" i="59"/>
  <c r="M35" i="59" s="1"/>
  <c r="F36" i="59"/>
  <c r="F35" i="59" s="1"/>
  <c r="F33" i="59"/>
  <c r="F32" i="59"/>
  <c r="F31" i="59"/>
  <c r="F30" i="59" s="1"/>
  <c r="M17" i="59"/>
  <c r="F17" i="59"/>
  <c r="M16" i="59"/>
  <c r="F16" i="59"/>
  <c r="F14" i="59" s="1"/>
  <c r="M15" i="59"/>
  <c r="F15" i="59"/>
  <c r="M14" i="59"/>
  <c r="M12" i="59"/>
  <c r="F12" i="59"/>
  <c r="M11" i="59"/>
  <c r="M9" i="59" s="1"/>
  <c r="F11" i="59"/>
  <c r="F9" i="59" s="1"/>
  <c r="M10" i="59"/>
  <c r="F10" i="59"/>
  <c r="M7" i="59"/>
  <c r="F7" i="59"/>
  <c r="M6" i="59"/>
  <c r="F6" i="59"/>
  <c r="F4" i="59" s="1"/>
  <c r="M5" i="59"/>
  <c r="F5" i="59"/>
  <c r="M4" i="59"/>
  <c r="F27" i="58"/>
  <c r="F31" i="58"/>
  <c r="F33" i="58"/>
  <c r="F30" i="58"/>
  <c r="F28" i="58"/>
  <c r="F34" i="58"/>
  <c r="F32" i="58"/>
  <c r="F29" i="58"/>
  <c r="F20" i="58"/>
  <c r="F16" i="58"/>
  <c r="F23" i="58"/>
  <c r="F18" i="58"/>
  <c r="F17" i="58"/>
  <c r="F19" i="58"/>
  <c r="F22" i="58"/>
  <c r="F21" i="58"/>
  <c r="F6" i="58"/>
  <c r="F10" i="58"/>
  <c r="F7" i="58"/>
  <c r="F8" i="58"/>
  <c r="F11" i="58"/>
  <c r="F12" i="58"/>
  <c r="F5" i="58"/>
  <c r="F9" i="58"/>
  <c r="F53" i="57"/>
  <c r="F55" i="57"/>
  <c r="F56" i="57"/>
  <c r="F51" i="57"/>
  <c r="F54" i="57"/>
  <c r="F52" i="57"/>
  <c r="F57" i="57"/>
  <c r="F58" i="57"/>
  <c r="F42" i="57"/>
  <c r="F43" i="57"/>
  <c r="F41" i="57"/>
  <c r="F44" i="57"/>
  <c r="F47" i="57"/>
  <c r="F40" i="57"/>
  <c r="F45" i="57"/>
  <c r="F46" i="57"/>
  <c r="F36" i="57"/>
  <c r="F35" i="57"/>
  <c r="F34" i="57"/>
  <c r="F31" i="57"/>
  <c r="F33" i="57"/>
  <c r="F32" i="57"/>
  <c r="F29" i="57"/>
  <c r="F30" i="57"/>
  <c r="F18" i="57"/>
  <c r="F24" i="57"/>
  <c r="F25" i="57"/>
  <c r="F23" i="57"/>
  <c r="F19" i="57"/>
  <c r="F21" i="57"/>
  <c r="F17" i="57"/>
  <c r="F20" i="57"/>
  <c r="F22" i="57"/>
  <c r="F9" i="57"/>
  <c r="F7" i="57"/>
  <c r="F6" i="57"/>
  <c r="F5" i="57"/>
  <c r="F11" i="57"/>
  <c r="F10" i="57"/>
  <c r="F8" i="57"/>
  <c r="F13" i="57"/>
  <c r="F12" i="57"/>
  <c r="F56" i="56"/>
  <c r="F61" i="56"/>
  <c r="F53" i="56"/>
  <c r="F59" i="56"/>
  <c r="F60" i="56"/>
  <c r="F55" i="56"/>
  <c r="F58" i="56"/>
  <c r="F54" i="56"/>
  <c r="F57" i="56"/>
  <c r="F44" i="56"/>
  <c r="F43" i="56"/>
  <c r="F47" i="56"/>
  <c r="F42" i="56"/>
  <c r="F46" i="56"/>
  <c r="F41" i="56"/>
  <c r="F48" i="56"/>
  <c r="F45" i="56"/>
  <c r="F49" i="56"/>
  <c r="F35" i="56"/>
  <c r="F32" i="56"/>
  <c r="F36" i="56"/>
  <c r="F33" i="56"/>
  <c r="F34" i="56"/>
  <c r="F30" i="56"/>
  <c r="F31" i="56"/>
  <c r="F37" i="56"/>
  <c r="F29" i="56"/>
  <c r="F22" i="56"/>
  <c r="F20" i="56"/>
  <c r="F18" i="56"/>
  <c r="F24" i="56"/>
  <c r="F21" i="56"/>
  <c r="F17" i="56"/>
  <c r="F25" i="56"/>
  <c r="F19" i="56"/>
  <c r="F23" i="56"/>
  <c r="F7" i="56"/>
  <c r="F10" i="56"/>
  <c r="F9" i="56"/>
  <c r="F5" i="56"/>
  <c r="F11" i="56"/>
  <c r="F13" i="56"/>
  <c r="F6" i="56"/>
  <c r="F12" i="56"/>
  <c r="F8" i="56"/>
  <c r="F53" i="52"/>
  <c r="F55" i="52"/>
  <c r="F57" i="52"/>
  <c r="F54" i="52"/>
  <c r="F58" i="52"/>
  <c r="F61" i="52"/>
  <c r="F59" i="52"/>
  <c r="F56" i="52"/>
  <c r="F60" i="52"/>
  <c r="F43" i="52"/>
  <c r="F41" i="52"/>
  <c r="F49" i="52"/>
  <c r="F45" i="52"/>
  <c r="F44" i="52"/>
  <c r="F47" i="52"/>
  <c r="F42" i="52"/>
  <c r="F46" i="52"/>
  <c r="F48" i="52"/>
  <c r="F33" i="52"/>
  <c r="F32" i="52"/>
  <c r="F36" i="52"/>
  <c r="F34" i="52"/>
  <c r="F31" i="52"/>
  <c r="F35" i="52"/>
  <c r="F30" i="52"/>
  <c r="F29" i="52"/>
  <c r="F37" i="52"/>
  <c r="F17" i="52"/>
  <c r="F22" i="52"/>
  <c r="F18" i="52"/>
  <c r="F20" i="52"/>
  <c r="F25" i="52"/>
  <c r="F24" i="52"/>
  <c r="F23" i="52"/>
  <c r="F21" i="52"/>
  <c r="F19" i="52"/>
  <c r="F8" i="52"/>
  <c r="F9" i="52"/>
  <c r="F10" i="52"/>
  <c r="F13" i="52"/>
  <c r="F12" i="52"/>
  <c r="F6" i="52"/>
  <c r="F5" i="52"/>
  <c r="F7" i="52"/>
  <c r="F11" i="52"/>
  <c r="F50" i="50" l="1"/>
  <c r="F48" i="50"/>
  <c r="F47" i="50"/>
  <c r="F46" i="50"/>
  <c r="F49" i="50"/>
  <c r="F43" i="50"/>
  <c r="F51" i="50"/>
  <c r="F44" i="50"/>
  <c r="F45" i="50"/>
  <c r="P32" i="50"/>
  <c r="F37" i="50"/>
  <c r="P33" i="50"/>
  <c r="F34" i="50"/>
  <c r="P35" i="50"/>
  <c r="F39" i="50"/>
  <c r="P37" i="50"/>
  <c r="F35" i="50"/>
  <c r="P34" i="50"/>
  <c r="F31" i="50"/>
  <c r="P38" i="50"/>
  <c r="F32" i="50"/>
  <c r="P36" i="50"/>
  <c r="F36" i="50"/>
  <c r="P31" i="50"/>
  <c r="F38" i="50"/>
  <c r="P39" i="50"/>
  <c r="F33" i="50"/>
  <c r="P21" i="50"/>
  <c r="F23" i="50"/>
  <c r="P22" i="50"/>
  <c r="F27" i="50"/>
  <c r="P26" i="50"/>
  <c r="F20" i="50"/>
  <c r="P25" i="50"/>
  <c r="F19" i="50"/>
  <c r="P18" i="50"/>
  <c r="F21" i="50"/>
  <c r="P19" i="50"/>
  <c r="F26" i="50"/>
  <c r="P23" i="50"/>
  <c r="F22" i="50"/>
  <c r="P27" i="50"/>
  <c r="F25" i="50"/>
  <c r="P20" i="50"/>
  <c r="F18" i="50"/>
  <c r="P24" i="50"/>
  <c r="F24" i="50"/>
  <c r="P6" i="50"/>
  <c r="F5" i="50"/>
  <c r="P10" i="50"/>
  <c r="F9" i="50"/>
  <c r="P9" i="50"/>
  <c r="F11" i="50"/>
  <c r="P5" i="50"/>
  <c r="F7" i="50"/>
  <c r="P12" i="50"/>
  <c r="F10" i="50"/>
  <c r="P11" i="50"/>
  <c r="F6" i="50"/>
  <c r="P8" i="50"/>
  <c r="F12" i="50"/>
  <c r="P14" i="50"/>
  <c r="F14" i="50"/>
  <c r="P13" i="50"/>
  <c r="F8" i="50"/>
  <c r="P7" i="50"/>
  <c r="F13" i="50"/>
  <c r="P32" i="48"/>
  <c r="F36" i="48"/>
  <c r="P36" i="48"/>
  <c r="F33" i="48"/>
  <c r="P31" i="48"/>
  <c r="F39" i="48"/>
  <c r="P33" i="48"/>
  <c r="F31" i="48"/>
  <c r="P38" i="48"/>
  <c r="F35" i="48"/>
  <c r="P39" i="48"/>
  <c r="F37" i="48"/>
  <c r="P37" i="48"/>
  <c r="F34" i="48"/>
  <c r="P35" i="48"/>
  <c r="F38" i="48"/>
  <c r="P34" i="48"/>
  <c r="F32" i="48"/>
  <c r="F18" i="48"/>
  <c r="P19" i="48"/>
  <c r="F22" i="48"/>
  <c r="P20" i="48"/>
  <c r="F19" i="48"/>
  <c r="P22" i="48"/>
  <c r="F24" i="48"/>
  <c r="P23" i="48"/>
  <c r="F25" i="48"/>
  <c r="P26" i="48"/>
  <c r="F26" i="48"/>
  <c r="P21" i="48"/>
  <c r="F20" i="48"/>
  <c r="P25" i="48"/>
  <c r="F21" i="48"/>
  <c r="P24" i="48"/>
  <c r="F23" i="48"/>
  <c r="P18" i="48"/>
  <c r="F27" i="48"/>
  <c r="P11" i="48"/>
  <c r="F12" i="48"/>
  <c r="P12" i="48"/>
  <c r="F9" i="48"/>
  <c r="P10" i="48"/>
  <c r="F14" i="48"/>
  <c r="P14" i="48"/>
  <c r="F11" i="48"/>
  <c r="P9" i="48"/>
  <c r="F10" i="48"/>
  <c r="P13" i="48"/>
  <c r="F13" i="48"/>
  <c r="P5" i="48"/>
  <c r="F7" i="48"/>
  <c r="P8" i="48"/>
  <c r="F5" i="48"/>
  <c r="P6" i="48"/>
  <c r="F8" i="48"/>
  <c r="P7" i="48"/>
  <c r="F6" i="48"/>
  <c r="G15" i="47" l="1"/>
  <c r="G14" i="47"/>
  <c r="G13" i="47"/>
  <c r="G12" i="47"/>
  <c r="G11" i="47"/>
  <c r="G10" i="47"/>
  <c r="G9" i="47"/>
  <c r="G8" i="47"/>
  <c r="G7" i="47"/>
  <c r="G6" i="47"/>
  <c r="G5" i="47"/>
  <c r="M17" i="46"/>
  <c r="F17" i="46"/>
  <c r="M16" i="46"/>
  <c r="F16" i="46"/>
  <c r="M15" i="46"/>
  <c r="M14" i="46" s="1"/>
  <c r="F15" i="46"/>
  <c r="F14" i="46"/>
  <c r="M12" i="46"/>
  <c r="F12" i="46"/>
  <c r="M11" i="46"/>
  <c r="F11" i="46"/>
  <c r="M10" i="46"/>
  <c r="F10" i="46"/>
  <c r="M9" i="46"/>
  <c r="F9" i="46"/>
  <c r="M7" i="46"/>
  <c r="F7" i="46"/>
  <c r="M6" i="46"/>
  <c r="F6" i="46"/>
  <c r="M5" i="46"/>
  <c r="F5" i="46"/>
  <c r="M4" i="46"/>
  <c r="F4" i="46"/>
  <c r="M43" i="45"/>
  <c r="F43" i="45"/>
  <c r="M42" i="45"/>
  <c r="F42" i="45"/>
  <c r="M41" i="45"/>
  <c r="M40" i="45" s="1"/>
  <c r="F41" i="45"/>
  <c r="F40" i="45" s="1"/>
  <c r="M38" i="45"/>
  <c r="F38" i="45"/>
  <c r="M37" i="45"/>
  <c r="F37" i="45"/>
  <c r="M36" i="45"/>
  <c r="F36" i="45"/>
  <c r="F35" i="45" s="1"/>
  <c r="M35" i="45"/>
  <c r="M33" i="45"/>
  <c r="F33" i="45"/>
  <c r="M32" i="45"/>
  <c r="F32" i="45"/>
  <c r="M31" i="45"/>
  <c r="F31" i="45"/>
  <c r="F30" i="45" s="1"/>
  <c r="M30" i="45"/>
  <c r="M17" i="45"/>
  <c r="F17" i="45"/>
  <c r="M16" i="45"/>
  <c r="F16" i="45"/>
  <c r="M15" i="45"/>
  <c r="F15" i="45"/>
  <c r="F14" i="45" s="1"/>
  <c r="M14" i="45"/>
  <c r="M12" i="45"/>
  <c r="F12" i="45"/>
  <c r="M11" i="45"/>
  <c r="F11" i="45"/>
  <c r="M10" i="45"/>
  <c r="F10" i="45"/>
  <c r="F9" i="45" s="1"/>
  <c r="M9" i="45"/>
  <c r="M7" i="45"/>
  <c r="F7" i="45"/>
  <c r="M6" i="45"/>
  <c r="F6" i="45"/>
  <c r="M5" i="45"/>
  <c r="F5" i="45"/>
  <c r="F4" i="45" s="1"/>
  <c r="M4" i="45"/>
  <c r="M17" i="41"/>
  <c r="F17" i="41"/>
  <c r="M16" i="41"/>
  <c r="F16" i="41"/>
  <c r="M15" i="41"/>
  <c r="F15" i="41"/>
  <c r="M14" i="41"/>
  <c r="F14" i="41"/>
  <c r="F12" i="41"/>
  <c r="F11" i="41"/>
  <c r="F10" i="41"/>
  <c r="F9" i="41" s="1"/>
  <c r="F7" i="41"/>
  <c r="F6" i="41"/>
  <c r="F5" i="41"/>
  <c r="F4" i="41" s="1"/>
  <c r="M43" i="40"/>
  <c r="F43" i="40"/>
  <c r="M42" i="40"/>
  <c r="F42" i="40"/>
  <c r="M41" i="40"/>
  <c r="M40" i="40" s="1"/>
  <c r="F41" i="40"/>
  <c r="F40" i="40"/>
  <c r="M38" i="40"/>
  <c r="F38" i="40"/>
  <c r="M37" i="40"/>
  <c r="F37" i="40"/>
  <c r="M36" i="40"/>
  <c r="F36" i="40"/>
  <c r="M35" i="40"/>
  <c r="F35" i="40"/>
  <c r="F33" i="40"/>
  <c r="F32" i="40"/>
  <c r="F31" i="40"/>
  <c r="F30" i="40" s="1"/>
  <c r="M17" i="40"/>
  <c r="F17" i="40"/>
  <c r="M16" i="40"/>
  <c r="M14" i="40" s="1"/>
  <c r="F16" i="40"/>
  <c r="M15" i="40"/>
  <c r="F15" i="40"/>
  <c r="F14" i="40"/>
  <c r="M12" i="40"/>
  <c r="F12" i="40"/>
  <c r="M11" i="40"/>
  <c r="M9" i="40" s="1"/>
  <c r="F11" i="40"/>
  <c r="M10" i="40"/>
  <c r="F10" i="40"/>
  <c r="F9" i="40"/>
  <c r="F7" i="40"/>
  <c r="F6" i="40"/>
  <c r="F5" i="40"/>
  <c r="F4" i="40" s="1"/>
  <c r="M43" i="39"/>
  <c r="F43" i="39"/>
  <c r="M42" i="39"/>
  <c r="F42" i="39"/>
  <c r="M41" i="39"/>
  <c r="F41" i="39"/>
  <c r="M40" i="39"/>
  <c r="F40" i="39"/>
  <c r="M38" i="39"/>
  <c r="F38" i="39"/>
  <c r="M37" i="39"/>
  <c r="F37" i="39"/>
  <c r="M36" i="39"/>
  <c r="F36" i="39"/>
  <c r="M35" i="39"/>
  <c r="F35" i="39"/>
  <c r="M33" i="39"/>
  <c r="F33" i="39"/>
  <c r="M32" i="39"/>
  <c r="F32" i="39"/>
  <c r="M31" i="39"/>
  <c r="F31" i="39"/>
  <c r="M30" i="39"/>
  <c r="F30" i="39"/>
  <c r="M17" i="39"/>
  <c r="F17" i="39"/>
  <c r="M16" i="39"/>
  <c r="F16" i="39"/>
  <c r="M15" i="39"/>
  <c r="F15" i="39"/>
  <c r="M14" i="39"/>
  <c r="F14" i="39"/>
  <c r="M12" i="39"/>
  <c r="F12" i="39"/>
  <c r="M11" i="39"/>
  <c r="F11" i="39"/>
  <c r="M10" i="39"/>
  <c r="F10" i="39"/>
  <c r="M9" i="39"/>
  <c r="F9" i="39"/>
  <c r="M7" i="39"/>
  <c r="F7" i="39"/>
  <c r="M6" i="39"/>
  <c r="F6" i="39"/>
  <c r="M5" i="39"/>
  <c r="F5" i="39"/>
  <c r="M4" i="39"/>
  <c r="F4" i="39"/>
  <c r="G46" i="34"/>
  <c r="G45" i="34"/>
  <c r="G44" i="34"/>
  <c r="G43" i="34"/>
  <c r="G42" i="34"/>
  <c r="G41" i="34"/>
  <c r="G40" i="34"/>
  <c r="G39" i="34"/>
  <c r="G35" i="34"/>
  <c r="G34" i="34"/>
  <c r="G33" i="34"/>
  <c r="G32" i="34"/>
  <c r="G31" i="34"/>
  <c r="G30" i="34"/>
  <c r="G29" i="34"/>
  <c r="G28" i="34"/>
  <c r="G24" i="34"/>
  <c r="G23" i="34"/>
  <c r="G22" i="34"/>
  <c r="G21" i="34"/>
  <c r="G20" i="34"/>
  <c r="G19" i="34"/>
  <c r="G18" i="34"/>
  <c r="G17" i="34"/>
  <c r="G13" i="34"/>
  <c r="G12" i="34"/>
  <c r="G11" i="34"/>
  <c r="G10" i="34"/>
  <c r="G9" i="34"/>
  <c r="G8" i="34"/>
  <c r="G7" i="34"/>
  <c r="G6" i="34"/>
  <c r="G5" i="34"/>
  <c r="H12" i="33"/>
  <c r="H11" i="33"/>
  <c r="H10" i="33"/>
  <c r="H9" i="33"/>
  <c r="H8" i="33"/>
  <c r="H7" i="33"/>
  <c r="H6" i="33"/>
  <c r="H5" i="33"/>
  <c r="H12" i="26"/>
  <c r="H11" i="26"/>
  <c r="H10" i="26"/>
  <c r="H9" i="26"/>
  <c r="H8" i="26"/>
  <c r="H7" i="26"/>
  <c r="H6" i="26"/>
  <c r="H5" i="26"/>
  <c r="F12" i="25"/>
  <c r="F11" i="25"/>
  <c r="F10" i="25"/>
  <c r="F9" i="25"/>
  <c r="F8" i="25"/>
  <c r="F7" i="25"/>
  <c r="F6" i="25"/>
  <c r="F5" i="25"/>
  <c r="F11" i="23"/>
  <c r="F10" i="23"/>
  <c r="F9" i="23"/>
  <c r="F8" i="23"/>
  <c r="F7" i="23"/>
  <c r="F6" i="23"/>
  <c r="F5" i="23"/>
  <c r="F46" i="21"/>
  <c r="F45" i="21"/>
  <c r="F44" i="21"/>
  <c r="F43" i="21"/>
  <c r="F42" i="21"/>
  <c r="F41" i="21"/>
  <c r="F40" i="21"/>
  <c r="F39" i="21"/>
  <c r="F35" i="21"/>
  <c r="F34" i="21"/>
  <c r="F33" i="21"/>
  <c r="F32" i="21"/>
  <c r="F31" i="21"/>
  <c r="F30" i="21"/>
  <c r="F29" i="21"/>
  <c r="F28" i="21"/>
  <c r="F24" i="21"/>
  <c r="F23" i="21"/>
  <c r="F22" i="21"/>
  <c r="F21" i="21"/>
  <c r="F20" i="21"/>
  <c r="F19" i="21"/>
  <c r="F18" i="21"/>
  <c r="F17" i="21"/>
  <c r="F13" i="21"/>
  <c r="F12" i="21"/>
  <c r="F11" i="21"/>
  <c r="F10" i="21"/>
  <c r="F9" i="21"/>
  <c r="F8" i="21"/>
  <c r="F7" i="21"/>
  <c r="F6" i="21"/>
  <c r="F5" i="21"/>
  <c r="F20" i="20"/>
  <c r="F19" i="20"/>
  <c r="F18" i="20"/>
  <c r="F17" i="20"/>
  <c r="F16" i="20"/>
  <c r="F15" i="20"/>
  <c r="F11" i="20"/>
  <c r="F10" i="20"/>
  <c r="F9" i="20"/>
  <c r="F8" i="20"/>
  <c r="F7" i="20"/>
  <c r="F6" i="20"/>
  <c r="F5" i="20"/>
  <c r="F20" i="19"/>
  <c r="F19" i="19"/>
  <c r="F18" i="19"/>
  <c r="F17" i="19"/>
  <c r="F16" i="19"/>
  <c r="F15" i="19"/>
  <c r="F11" i="19"/>
  <c r="F10" i="19"/>
  <c r="F9" i="19"/>
  <c r="F8" i="19"/>
  <c r="F7" i="19"/>
  <c r="F6" i="19"/>
  <c r="F5" i="19"/>
  <c r="F46" i="17"/>
  <c r="F45" i="17"/>
  <c r="F44" i="17"/>
  <c r="F43" i="17"/>
  <c r="F42" i="17"/>
  <c r="F41" i="17"/>
  <c r="F40" i="17"/>
  <c r="F39" i="17"/>
  <c r="F35" i="17"/>
  <c r="F34" i="17"/>
  <c r="F33" i="17"/>
  <c r="F32" i="17"/>
  <c r="F31" i="17"/>
  <c r="F30" i="17"/>
  <c r="F29" i="17"/>
  <c r="F28" i="17"/>
  <c r="F24" i="17"/>
  <c r="F23" i="17"/>
  <c r="F22" i="17"/>
  <c r="F21" i="17"/>
  <c r="F20" i="17"/>
  <c r="F19" i="17"/>
  <c r="F18" i="17"/>
  <c r="F17" i="17"/>
  <c r="F13" i="17"/>
  <c r="F12" i="17"/>
  <c r="F11" i="17"/>
  <c r="F10" i="17"/>
  <c r="F9" i="17"/>
  <c r="F8" i="17"/>
  <c r="F7" i="17"/>
  <c r="F6" i="17"/>
  <c r="F5" i="17"/>
  <c r="M17" i="14"/>
  <c r="F17" i="14"/>
  <c r="M16" i="14"/>
  <c r="M14" i="14" s="1"/>
  <c r="F16" i="14"/>
  <c r="M15" i="14"/>
  <c r="F15" i="14"/>
  <c r="F14" i="14" s="1"/>
  <c r="F12" i="14"/>
  <c r="F11" i="14"/>
  <c r="F10" i="14"/>
  <c r="F9" i="14"/>
  <c r="F7" i="14"/>
  <c r="F6" i="14"/>
  <c r="F5" i="14"/>
  <c r="F4" i="14"/>
  <c r="H56" i="8"/>
  <c r="H55" i="8"/>
  <c r="H54" i="8"/>
  <c r="H53" i="8"/>
  <c r="H52" i="8"/>
  <c r="H51" i="8"/>
  <c r="H50" i="8"/>
  <c r="H49" i="8"/>
  <c r="H45" i="8"/>
  <c r="H44" i="8"/>
  <c r="H43" i="8"/>
  <c r="H42" i="8"/>
  <c r="H41" i="8"/>
  <c r="H40" i="8"/>
  <c r="H39" i="8"/>
  <c r="H38" i="8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M17" i="7"/>
  <c r="F17" i="7"/>
  <c r="F14" i="7" s="1"/>
  <c r="M16" i="7"/>
  <c r="F16" i="7"/>
  <c r="M15" i="7"/>
  <c r="M14" i="7" s="1"/>
  <c r="F15" i="7"/>
  <c r="M12" i="7"/>
  <c r="M9" i="7" s="1"/>
  <c r="F12" i="7"/>
  <c r="M11" i="7"/>
  <c r="F11" i="7"/>
  <c r="F9" i="7" s="1"/>
  <c r="M10" i="7"/>
  <c r="F10" i="7"/>
  <c r="M7" i="7"/>
  <c r="M4" i="7" s="1"/>
  <c r="F7" i="7"/>
  <c r="M6" i="7"/>
  <c r="F6" i="7"/>
  <c r="M5" i="7"/>
  <c r="F5" i="7"/>
  <c r="F4" i="7" s="1"/>
  <c r="M43" i="6"/>
  <c r="F43" i="6"/>
  <c r="M42" i="6"/>
  <c r="F42" i="6"/>
  <c r="F40" i="6" s="1"/>
  <c r="M41" i="6"/>
  <c r="M40" i="6" s="1"/>
  <c r="F41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<sst xmlns="http://schemas.openxmlformats.org/spreadsheetml/2006/main" count="7919" uniqueCount="1877">
  <si>
    <t>10M Air Pistol - Individuals</t>
  </si>
  <si>
    <t>DG</t>
  </si>
  <si>
    <t>á</t>
  </si>
  <si>
    <t>Round Six (26Jan26)</t>
  </si>
  <si>
    <t>Division One</t>
  </si>
  <si>
    <t>Avg of declared Avgs: 185.0</t>
  </si>
  <si>
    <t>Avg this round: 184.8</t>
  </si>
  <si>
    <t>Division Two</t>
  </si>
  <si>
    <t>Avg of declared Avgs: 179.2</t>
  </si>
  <si>
    <t>Avg this round: 177.1</t>
  </si>
  <si>
    <t>Name</t>
  </si>
  <si>
    <t>Club</t>
  </si>
  <si>
    <t>Scr</t>
  </si>
  <si>
    <t>Pts</t>
  </si>
  <si>
    <t>Agg</t>
  </si>
  <si>
    <t>Tot</t>
  </si>
  <si>
    <t>S. Finnie</t>
  </si>
  <si>
    <t>Harpenden</t>
  </si>
  <si>
    <t>A. Macdonald</t>
  </si>
  <si>
    <t>Alloa</t>
  </si>
  <si>
    <t>H. McDonald</t>
  </si>
  <si>
    <t>Balerno &amp; Currie</t>
  </si>
  <si>
    <t>C. Wegg</t>
  </si>
  <si>
    <t>Norwich City</t>
  </si>
  <si>
    <t>A. Walker</t>
  </si>
  <si>
    <t>B. Griffiths</t>
  </si>
  <si>
    <t>Crewe</t>
  </si>
  <si>
    <t>P. Hair</t>
  </si>
  <si>
    <t>Dumfries</t>
  </si>
  <si>
    <t>K. Rafiq</t>
  </si>
  <si>
    <t>J. Wegg</t>
  </si>
  <si>
    <t>V. Tripney</t>
  </si>
  <si>
    <t>St Austell</t>
  </si>
  <si>
    <t>D. Bailey</t>
  </si>
  <si>
    <t>K. Russell</t>
  </si>
  <si>
    <t>H. Graham</t>
  </si>
  <si>
    <t>Dumbarton</t>
  </si>
  <si>
    <t>G. Mees</t>
  </si>
  <si>
    <t>D. Spencer</t>
  </si>
  <si>
    <t>Goodyear</t>
  </si>
  <si>
    <t>D. Canning</t>
  </si>
  <si>
    <t>Deddington</t>
  </si>
  <si>
    <t>A. Speight</t>
  </si>
  <si>
    <t>Wigan</t>
  </si>
  <si>
    <t>P. Stokes</t>
  </si>
  <si>
    <t>Sutton Coldfield</t>
  </si>
  <si>
    <t>Division Three</t>
  </si>
  <si>
    <t>Avg of declared Avgs: 176.2</t>
  </si>
  <si>
    <t>Avg this round: 176.9</t>
  </si>
  <si>
    <t>Division Four</t>
  </si>
  <si>
    <t>Avg of declared Avgs: 173.6</t>
  </si>
  <si>
    <t>Avg this round: 173.5</t>
  </si>
  <si>
    <t>R. Young</t>
  </si>
  <si>
    <t>T. Peason</t>
  </si>
  <si>
    <t>GWRSA</t>
  </si>
  <si>
    <t>G. Minko</t>
  </si>
  <si>
    <t>Blackpool</t>
  </si>
  <si>
    <t>V. Ivanova</t>
  </si>
  <si>
    <t>ncr</t>
  </si>
  <si>
    <t>P. Sambells</t>
  </si>
  <si>
    <t>City of Truro</t>
  </si>
  <si>
    <t>D. Stocks</t>
  </si>
  <si>
    <t>D. Kirk</t>
  </si>
  <si>
    <t>Telepost</t>
  </si>
  <si>
    <t>M. Johnson</t>
  </si>
  <si>
    <t>R. A. Shaw</t>
  </si>
  <si>
    <t>Vickers</t>
  </si>
  <si>
    <t>R. Cornthwaite</t>
  </si>
  <si>
    <t>Preston Grasshoppers</t>
  </si>
  <si>
    <t>C. Dixon</t>
  </si>
  <si>
    <t>O. Street</t>
  </si>
  <si>
    <t>Bideford</t>
  </si>
  <si>
    <t>T. Dimmock</t>
  </si>
  <si>
    <t>Y. Poulopoulou</t>
  </si>
  <si>
    <t>Altrincham</t>
  </si>
  <si>
    <t>K. Gardner</t>
  </si>
  <si>
    <t>St Giles Yarners</t>
  </si>
  <si>
    <t>T. Oakley</t>
  </si>
  <si>
    <t>O. Jones</t>
  </si>
  <si>
    <t>Cumb News</t>
  </si>
  <si>
    <t>w/d</t>
  </si>
  <si>
    <t>A. Dart</t>
  </si>
  <si>
    <t>Little Clacton</t>
  </si>
  <si>
    <t>Division Five</t>
  </si>
  <si>
    <t>Avg of declared Avgs: 171.0</t>
  </si>
  <si>
    <t>Avg this round: 169.4</t>
  </si>
  <si>
    <t>Division Six</t>
  </si>
  <si>
    <t>Avg of declared Avgs: 168.8</t>
  </si>
  <si>
    <t>Avg this round: 166.6</t>
  </si>
  <si>
    <t>D. Strachan</t>
  </si>
  <si>
    <t>Dunfermline</t>
  </si>
  <si>
    <t>A. Wilson</t>
  </si>
  <si>
    <t>A. Kirkham</t>
  </si>
  <si>
    <t>N. Booker</t>
  </si>
  <si>
    <t>Penzance</t>
  </si>
  <si>
    <t>T. Sambells</t>
  </si>
  <si>
    <t>A. Simpson</t>
  </si>
  <si>
    <t>C. Hendry</t>
  </si>
  <si>
    <t>JSPC</t>
  </si>
  <si>
    <t>M. Williams</t>
  </si>
  <si>
    <t>J. Aldous</t>
  </si>
  <si>
    <t>P. Field</t>
  </si>
  <si>
    <t>J. Hough</t>
  </si>
  <si>
    <t>I. Jones</t>
  </si>
  <si>
    <t>S. Alexander</t>
  </si>
  <si>
    <t>Penarth</t>
  </si>
  <si>
    <t>N. Dixon</t>
  </si>
  <si>
    <t>Portishead</t>
  </si>
  <si>
    <t>A. Jackson</t>
  </si>
  <si>
    <t>S. Young</t>
  </si>
  <si>
    <t>S. Raven</t>
  </si>
  <si>
    <t>T. Mooney</t>
  </si>
  <si>
    <t>Division Seven</t>
  </si>
  <si>
    <t>Avg of declared Avgs: 166.8</t>
  </si>
  <si>
    <t>Avg this round: 164.1</t>
  </si>
  <si>
    <t>Division Eight</t>
  </si>
  <si>
    <t>Avg of declared Avgs: 165.4</t>
  </si>
  <si>
    <t>Avg this round: 170.1</t>
  </si>
  <si>
    <t>K. Johnson</t>
  </si>
  <si>
    <t>B. Woolley</t>
  </si>
  <si>
    <t>S. Trevithick</t>
  </si>
  <si>
    <t>R. Petrie</t>
  </si>
  <si>
    <t>A. Boothroyd</t>
  </si>
  <si>
    <t>Down Hatherley</t>
  </si>
  <si>
    <t>R. Vergenault</t>
  </si>
  <si>
    <t>J. Thomson</t>
  </si>
  <si>
    <t>D. Gilbert-Harris</t>
  </si>
  <si>
    <t>S. McArthur</t>
  </si>
  <si>
    <t>Bury</t>
  </si>
  <si>
    <t>T. Wilson</t>
  </si>
  <si>
    <t>J. Wilding</t>
  </si>
  <si>
    <t>J. Brown</t>
  </si>
  <si>
    <t>N. Bishop</t>
  </si>
  <si>
    <t>D. Sweeting</t>
  </si>
  <si>
    <t>R. Kitt</t>
  </si>
  <si>
    <t>M. Humphrey</t>
  </si>
  <si>
    <t>N. Lean</t>
  </si>
  <si>
    <t>J. Yuill</t>
  </si>
  <si>
    <t>Division Nine</t>
  </si>
  <si>
    <t>Avg of declared Avgs: 163.3</t>
  </si>
  <si>
    <t>Avg this round: 166.5</t>
  </si>
  <si>
    <t>Division Ten</t>
  </si>
  <si>
    <t>Avg of declared Avgs: 161.7</t>
  </si>
  <si>
    <t>Avg this round: 164.8</t>
  </si>
  <si>
    <t>K. Carson</t>
  </si>
  <si>
    <t>Comber</t>
  </si>
  <si>
    <t>A. Baxter</t>
  </si>
  <si>
    <t>K. Wilson</t>
  </si>
  <si>
    <t>T. Osborn</t>
  </si>
  <si>
    <t>M. Brown</t>
  </si>
  <si>
    <t>D. White</t>
  </si>
  <si>
    <t>M. Jupp</t>
  </si>
  <si>
    <t>Leek</t>
  </si>
  <si>
    <t>M. Hunt</t>
  </si>
  <si>
    <t>T. Lumley</t>
  </si>
  <si>
    <t>A. Hughes</t>
  </si>
  <si>
    <t>G. Standley</t>
  </si>
  <si>
    <t>Wellington</t>
  </si>
  <si>
    <t>D. C. J. Poxon</t>
  </si>
  <si>
    <t>Leicester</t>
  </si>
  <si>
    <t>R. Collins</t>
  </si>
  <si>
    <t>A. Tew</t>
  </si>
  <si>
    <t>P. May</t>
  </si>
  <si>
    <t>A. Reed</t>
  </si>
  <si>
    <t>S. Morris</t>
  </si>
  <si>
    <t>C. Kellet</t>
  </si>
  <si>
    <t xml:space="preserve">  Scorer: Dave Grocott</t>
  </si>
  <si>
    <t>Issue date: 09Feb26</t>
  </si>
  <si>
    <t xml:space="preserve">  Challenges must be sent to the scorer and received by: 23Feb26</t>
  </si>
  <si>
    <t>Division Eleven</t>
  </si>
  <si>
    <t>Avg of declared Avgs: 159.0</t>
  </si>
  <si>
    <t>Avg this round: 158.6</t>
  </si>
  <si>
    <t>Division Twelve</t>
  </si>
  <si>
    <t>Avg of declared Avgs: 156.7</t>
  </si>
  <si>
    <t>Avg this round: 160.6</t>
  </si>
  <si>
    <t>M. Holovchuck</t>
  </si>
  <si>
    <t>C. Battye</t>
  </si>
  <si>
    <t>P. McKelvey</t>
  </si>
  <si>
    <t>Blackburn</t>
  </si>
  <si>
    <t>M. Pedley</t>
  </si>
  <si>
    <t>J. Pye</t>
  </si>
  <si>
    <t>Keswick</t>
  </si>
  <si>
    <t>H. Dart</t>
  </si>
  <si>
    <t>D. Grocott</t>
  </si>
  <si>
    <t>O. J. Spence</t>
  </si>
  <si>
    <t>G. Appleby</t>
  </si>
  <si>
    <t>R. Miller</t>
  </si>
  <si>
    <t>C. Wilson</t>
  </si>
  <si>
    <t>T. Purcell</t>
  </si>
  <si>
    <t>A. W. Thomas</t>
  </si>
  <si>
    <t>R. Scott-Ward</t>
  </si>
  <si>
    <t>N. Holovchuck</t>
  </si>
  <si>
    <t>R. Desai</t>
  </si>
  <si>
    <t>L. Cooper</t>
  </si>
  <si>
    <t>St Andrews</t>
  </si>
  <si>
    <t>D. O'Driscoll</t>
  </si>
  <si>
    <t>Division Thirteen</t>
  </si>
  <si>
    <t>Avg of declared Avgs: 153.6</t>
  </si>
  <si>
    <t>Avg this round: 151.0</t>
  </si>
  <si>
    <t>Division Fourteen</t>
  </si>
  <si>
    <t>Avg of declared Avgs: 151.3</t>
  </si>
  <si>
    <t>Avg this round: 139.9</t>
  </si>
  <si>
    <t>P. Warwick</t>
  </si>
  <si>
    <t>A. Brookes</t>
  </si>
  <si>
    <t>P. Harrison</t>
  </si>
  <si>
    <t>C. Brown</t>
  </si>
  <si>
    <t>S. Harris</t>
  </si>
  <si>
    <t>A. Salt</t>
  </si>
  <si>
    <t>C. Thomas</t>
  </si>
  <si>
    <t>R. Ninnis</t>
  </si>
  <si>
    <t>St Just</t>
  </si>
  <si>
    <t>D. Ellsmore</t>
  </si>
  <si>
    <t>M. Savage</t>
  </si>
  <si>
    <t>L. Holden</t>
  </si>
  <si>
    <t>Colne</t>
  </si>
  <si>
    <t>M. Galea</t>
  </si>
  <si>
    <t>T. McGregor</t>
  </si>
  <si>
    <t>R. Hunt</t>
  </si>
  <si>
    <t>P. Garrett</t>
  </si>
  <si>
    <t>C. Bowes</t>
  </si>
  <si>
    <t>F. Braganza</t>
  </si>
  <si>
    <t>T. Freeman</t>
  </si>
  <si>
    <t>Division Fifteen</t>
  </si>
  <si>
    <t>Avg of declared Avgs: 147.3</t>
  </si>
  <si>
    <t>Avg this round: 151.4</t>
  </si>
  <si>
    <t>Division Sixteen</t>
  </si>
  <si>
    <t>Avg of declared Avgs: 141.8</t>
  </si>
  <si>
    <t>Avg this round: 142.1</t>
  </si>
  <si>
    <t>P. Johnson</t>
  </si>
  <si>
    <t>A. Hopkins</t>
  </si>
  <si>
    <t>P. Baxter</t>
  </si>
  <si>
    <t>F. Cura</t>
  </si>
  <si>
    <t>A. Lundberg</t>
  </si>
  <si>
    <t>G. Sund</t>
  </si>
  <si>
    <t>M. Peacock</t>
  </si>
  <si>
    <t>E. Thornton</t>
  </si>
  <si>
    <t>A. Hunton</t>
  </si>
  <si>
    <t>A. Debnam</t>
  </si>
  <si>
    <t>A. Rogers</t>
  </si>
  <si>
    <t>T. Ward</t>
  </si>
  <si>
    <t>J. Machin</t>
  </si>
  <si>
    <t>D. Pavanello</t>
  </si>
  <si>
    <t>D. Platt</t>
  </si>
  <si>
    <t>M. Freeman</t>
  </si>
  <si>
    <t>H. Kearey</t>
  </si>
  <si>
    <t>J. Marsden</t>
  </si>
  <si>
    <t>Workington</t>
  </si>
  <si>
    <t>Division Seventeen</t>
  </si>
  <si>
    <t>Avg of declared Avgs: 135.3</t>
  </si>
  <si>
    <t>Avg this round: 137.3</t>
  </si>
  <si>
    <t>Division Eighteen</t>
  </si>
  <si>
    <t>Avg of declared Avgs: 122.9</t>
  </si>
  <si>
    <t>Avg this round: 130.4</t>
  </si>
  <si>
    <t>S. Reeves</t>
  </si>
  <si>
    <t>E. Lawry</t>
  </si>
  <si>
    <t>A. Noble</t>
  </si>
  <si>
    <t>K. Hopkins</t>
  </si>
  <si>
    <t>A. Gilsenan</t>
  </si>
  <si>
    <t>K. Mundy</t>
  </si>
  <si>
    <t>R. Holden</t>
  </si>
  <si>
    <t>F. Edwards</t>
  </si>
  <si>
    <t>A. Hoe</t>
  </si>
  <si>
    <t>J. Cooke</t>
  </si>
  <si>
    <t>A. Spearman</t>
  </si>
  <si>
    <t>C. Carson</t>
  </si>
  <si>
    <t>L. Grundy</t>
  </si>
  <si>
    <t>C. Jackson</t>
  </si>
  <si>
    <t>T. West</t>
  </si>
  <si>
    <t>Penrhiwpal</t>
  </si>
  <si>
    <t>D. Higginbottom</t>
  </si>
  <si>
    <t>J. Heald</t>
  </si>
  <si>
    <t>I. Opie</t>
  </si>
  <si>
    <t>R. Paige</t>
  </si>
  <si>
    <t>Wantage</t>
  </si>
  <si>
    <t>Juniors</t>
  </si>
  <si>
    <t>Avg of declared Avgs: 158.6</t>
  </si>
  <si>
    <t>Avg this round: 155.6</t>
  </si>
  <si>
    <t xml:space="preserve">  Scorer:  See main sheet</t>
  </si>
  <si>
    <t>Seniors</t>
  </si>
  <si>
    <t>Avg of declared Avgs: 176.4</t>
  </si>
  <si>
    <t>Avg of declared Avgs: 168.3</t>
  </si>
  <si>
    <t>Avg this round: 164.6</t>
  </si>
  <si>
    <t>Avg of declared Avgs: 161.9</t>
  </si>
  <si>
    <t>Avg this round: 162.9</t>
  </si>
  <si>
    <t>Avg of declared Avgs: 153.8</t>
  </si>
  <si>
    <t>Avg this round: 148.9</t>
  </si>
  <si>
    <t>Avg of declared Avgs: 140.2</t>
  </si>
  <si>
    <t>Avg this round: 141.0</t>
  </si>
  <si>
    <t>10M Air Pistol - Teams</t>
  </si>
  <si>
    <t>1 Alloa</t>
  </si>
  <si>
    <t>v</t>
  </si>
  <si>
    <t>6 Sutton Coldfield</t>
  </si>
  <si>
    <t>2 Balerno &amp; Currie A</t>
  </si>
  <si>
    <t>5 Preston Grasshoppers</t>
  </si>
  <si>
    <t>3 Crewe A</t>
  </si>
  <si>
    <t>4 Penzance A</t>
  </si>
  <si>
    <t>Shot</t>
  </si>
  <si>
    <t>Won</t>
  </si>
  <si>
    <t>Drw</t>
  </si>
  <si>
    <t>Lst</t>
  </si>
  <si>
    <t>Pnt</t>
  </si>
  <si>
    <t>Avg of declared Avgs: 521.8</t>
  </si>
  <si>
    <t>Avg this round: 530.0</t>
  </si>
  <si>
    <t>(Complete teams only)</t>
  </si>
  <si>
    <t>1 Balerno &amp; Currie B</t>
  </si>
  <si>
    <t>6 Vickers</t>
  </si>
  <si>
    <t>2 Blackpool</t>
  </si>
  <si>
    <t>5 Keswick</t>
  </si>
  <si>
    <t>3 Bury</t>
  </si>
  <si>
    <t>4 Dumbarton</t>
  </si>
  <si>
    <t>Avg of declared Avgs: 488.5</t>
  </si>
  <si>
    <t>Avg this round: 491.0</t>
  </si>
  <si>
    <t>1 Balerno &amp; Currie C</t>
  </si>
  <si>
    <t>6 Workington</t>
  </si>
  <si>
    <t>x</t>
  </si>
  <si>
    <t>2 Crewe B</t>
  </si>
  <si>
    <t>5 Penzance B</t>
  </si>
  <si>
    <t>3 Goodyear</t>
  </si>
  <si>
    <t>4 Leek</t>
  </si>
  <si>
    <t>Avg of declared Avgs: 450.0</t>
  </si>
  <si>
    <t>Avg this round: 437.0</t>
  </si>
  <si>
    <t>10M Air Pistol - Individuals (Supported rest)</t>
  </si>
  <si>
    <t>AH2</t>
  </si>
  <si>
    <t>Round Six</t>
  </si>
  <si>
    <t>Avg of declared Avgs: 185.2</t>
  </si>
  <si>
    <t>Avg this round: 185.0</t>
  </si>
  <si>
    <t>D. Smith</t>
  </si>
  <si>
    <t>Darlington RA</t>
  </si>
  <si>
    <t>C. Burn</t>
  </si>
  <si>
    <t>C. Roads</t>
  </si>
  <si>
    <t>Glevum</t>
  </si>
  <si>
    <t>B. Moat</t>
  </si>
  <si>
    <t>S. Davis</t>
  </si>
  <si>
    <t>Old Silhillians</t>
  </si>
  <si>
    <t>N. Hayes</t>
  </si>
  <si>
    <t>H. Shorrock</t>
  </si>
  <si>
    <t>Avg of declared Avgs: 178.2</t>
  </si>
  <si>
    <t>Avg this round: 177.8</t>
  </si>
  <si>
    <t>D. Boyton</t>
  </si>
  <si>
    <t>Court Riverside</t>
  </si>
  <si>
    <t>R. Thomas</t>
  </si>
  <si>
    <t>C. Jefferies</t>
  </si>
  <si>
    <t>D. Wilkins</t>
  </si>
  <si>
    <t>E. Hatcher</t>
  </si>
  <si>
    <t>Avg of declared Avgs: 172.8</t>
  </si>
  <si>
    <t>Avg this round: 174.4</t>
  </si>
  <si>
    <t>M. McGoldrick</t>
  </si>
  <si>
    <t>P. Pay</t>
  </si>
  <si>
    <t>I. Stevenson</t>
  </si>
  <si>
    <t>M. Bowen</t>
  </si>
  <si>
    <t>G. Cox</t>
  </si>
  <si>
    <t>I. Fletcher</t>
  </si>
  <si>
    <t>East Antrim</t>
  </si>
  <si>
    <t>P. Seville</t>
  </si>
  <si>
    <t>G. Law</t>
  </si>
  <si>
    <t>Avg of declared Avgs: 165.3</t>
  </si>
  <si>
    <t>Avg this round: 167.0</t>
  </si>
  <si>
    <t>W. F. Hamilton</t>
  </si>
  <si>
    <t>A. Trueick</t>
  </si>
  <si>
    <t>G. Beak</t>
  </si>
  <si>
    <t>S. Western</t>
  </si>
  <si>
    <t>G. Garbutt</t>
  </si>
  <si>
    <t>J. List</t>
  </si>
  <si>
    <t>G. Sowerby</t>
  </si>
  <si>
    <t>D. Parker</t>
  </si>
  <si>
    <t>Avg of declared Avgs: 147.4</t>
  </si>
  <si>
    <t>Avg this round: 147.8</t>
  </si>
  <si>
    <t>P. Webb</t>
  </si>
  <si>
    <t>W. Wells</t>
  </si>
  <si>
    <t>C. Milford</t>
  </si>
  <si>
    <t>K. Bainbridge</t>
  </si>
  <si>
    <t>M. Bailey</t>
  </si>
  <si>
    <t>D. Heaton P0.13(-41)</t>
  </si>
  <si>
    <t>Callander</t>
  </si>
  <si>
    <t>G. Clifford</t>
  </si>
  <si>
    <t>S. Holmes</t>
  </si>
  <si>
    <t xml:space="preserve">  Scorer: Anne Hamilton</t>
  </si>
  <si>
    <t>Issue date:</t>
  </si>
  <si>
    <t xml:space="preserve">  Challenges must be sent to the scorer and received by:</t>
  </si>
  <si>
    <t>Avg of declared Avgs: 184.1</t>
  </si>
  <si>
    <t xml:space="preserve"> </t>
  </si>
  <si>
    <t>Avg this round: 183.0</t>
  </si>
  <si>
    <t>Avg of declared Avgs: 173.9</t>
  </si>
  <si>
    <t>Avg this round: 172.2</t>
  </si>
  <si>
    <t>Avg of declared Avgs: 150.4</t>
  </si>
  <si>
    <t>Avg this round: 156.3</t>
  </si>
  <si>
    <t/>
  </si>
  <si>
    <t>D. Heaton</t>
  </si>
  <si>
    <t>6 Yards Air Pistol - Individuals</t>
  </si>
  <si>
    <t>Avg of declared Avgs: 163.0</t>
  </si>
  <si>
    <t>Avg this round: 163.0</t>
  </si>
  <si>
    <t>N. Calder</t>
  </si>
  <si>
    <t>CSSC (Rosyth)</t>
  </si>
  <si>
    <t>10M Air Rifle - Individuals</t>
  </si>
  <si>
    <t>RH</t>
  </si>
  <si>
    <t>Avg of declared Avgs: 190.5</t>
  </si>
  <si>
    <t>Avg this round: 192.2</t>
  </si>
  <si>
    <t>Avg of declared Avgs: 178.7</t>
  </si>
  <si>
    <t>Avg this round: 177.6</t>
  </si>
  <si>
    <t>A. Lees</t>
  </si>
  <si>
    <t>T. Aldous</t>
  </si>
  <si>
    <t>D. Burn</t>
  </si>
  <si>
    <t>A. Dalton</t>
  </si>
  <si>
    <t>R. Townsend</t>
  </si>
  <si>
    <t>D. M. Carter</t>
  </si>
  <si>
    <t>R. Lambert</t>
  </si>
  <si>
    <t>E. Flowerdew</t>
  </si>
  <si>
    <t>K. Stewart-Philp</t>
  </si>
  <si>
    <t>R. Law</t>
  </si>
  <si>
    <t>P. Barker</t>
  </si>
  <si>
    <t>P. Boothroyd</t>
  </si>
  <si>
    <t>D. Sejdiu</t>
  </si>
  <si>
    <t>C. Morris</t>
  </si>
  <si>
    <t>R. Campbell</t>
  </si>
  <si>
    <t>N. Smith</t>
  </si>
  <si>
    <t>Avg this round: 167.3</t>
  </si>
  <si>
    <t>Avg of declared Avgs: 157.4</t>
  </si>
  <si>
    <t>Avg this round: 158.0</t>
  </si>
  <si>
    <t>C. Peyton</t>
  </si>
  <si>
    <t>I. Richards</t>
  </si>
  <si>
    <t>M. Tamosauskaite</t>
  </si>
  <si>
    <t>T. Eddison</t>
  </si>
  <si>
    <t>K. Pickett</t>
  </si>
  <si>
    <t>I. Simpkins</t>
  </si>
  <si>
    <t>K. Robinson</t>
  </si>
  <si>
    <t>C. Reilly</t>
  </si>
  <si>
    <t>J. Cui</t>
  </si>
  <si>
    <t>J. Stevens</t>
  </si>
  <si>
    <t>N. Avis</t>
  </si>
  <si>
    <t>S. Broadbent</t>
  </si>
  <si>
    <t>J. Bennett</t>
  </si>
  <si>
    <t>R. Bharaj</t>
  </si>
  <si>
    <t>A. Bharaj</t>
  </si>
  <si>
    <t>Avg of declared Avgs: 147.8</t>
  </si>
  <si>
    <t>Avg this round: 138.0</t>
  </si>
  <si>
    <t>Avg of declared Avgs: 135.9</t>
  </si>
  <si>
    <t>Avg this round: 139.7</t>
  </si>
  <si>
    <t>S. Davison</t>
  </si>
  <si>
    <t>R. Dougall</t>
  </si>
  <si>
    <t>Z. Griffiths</t>
  </si>
  <si>
    <t>I. Stewart-Philp</t>
  </si>
  <si>
    <t>V. Poulopoulos</t>
  </si>
  <si>
    <t>A. Di Domenico</t>
  </si>
  <si>
    <t>D. Little</t>
  </si>
  <si>
    <t>I. Scott</t>
  </si>
  <si>
    <t>I. Penhaligon</t>
  </si>
  <si>
    <t>A. Barr</t>
  </si>
  <si>
    <t>C. Jones</t>
  </si>
  <si>
    <t>O. Duke</t>
  </si>
  <si>
    <t>D. Holovchuck</t>
  </si>
  <si>
    <t>Avg of declared Avgs: 113.7</t>
  </si>
  <si>
    <t>Avg this round: 129.7</t>
  </si>
  <si>
    <t>C. Gunns</t>
  </si>
  <si>
    <t>W. Burton</t>
  </si>
  <si>
    <t>R. Farrukh</t>
  </si>
  <si>
    <t xml:space="preserve">  Scorer: Robb Harrison</t>
  </si>
  <si>
    <t>Avg of declared Avgs: 185.9</t>
  </si>
  <si>
    <t>Avg this round: 184.2</t>
  </si>
  <si>
    <t>Avg of declared Avgs: 155.3</t>
  </si>
  <si>
    <t>Avg of declared Avgs: 173.0</t>
  </si>
  <si>
    <t>Avg this round: 173.8</t>
  </si>
  <si>
    <t>Avg of declared Avgs: 133.9</t>
  </si>
  <si>
    <t>Avg this round: 135.9</t>
  </si>
  <si>
    <t>10M Air Rifle - Teams</t>
  </si>
  <si>
    <t>1 Balerno &amp; Currie</t>
  </si>
  <si>
    <t>6 BYE</t>
  </si>
  <si>
    <t>R. Bain</t>
  </si>
  <si>
    <t>2 Crewe</t>
  </si>
  <si>
    <t>5 Bogey476</t>
  </si>
  <si>
    <t>3 Norwich City</t>
  </si>
  <si>
    <t>4 Sutton Coldfield</t>
  </si>
  <si>
    <t>Avg of declared Avgs: 506.4</t>
  </si>
  <si>
    <t>Avg this round: 517.5</t>
  </si>
  <si>
    <t>10M Air Rifle - Individuals (Supported rest)</t>
  </si>
  <si>
    <t>Avg of declared Avgs: 185.3</t>
  </si>
  <si>
    <t>Avg this round: 185.1</t>
  </si>
  <si>
    <t>J. Hasthorpe</t>
  </si>
  <si>
    <t>Avg of declared Avgs: 169.7</t>
  </si>
  <si>
    <t>Avg this round: 175.4</t>
  </si>
  <si>
    <t>R. Darwen</t>
  </si>
  <si>
    <t>B. C. Pont</t>
  </si>
  <si>
    <t>K. Kuzmanoska</t>
  </si>
  <si>
    <t>Avg of declared Avgs: 149.5</t>
  </si>
  <si>
    <t>Avg this round: 155.5</t>
  </si>
  <si>
    <t>J. Cogger</t>
  </si>
  <si>
    <t>A. Brown</t>
  </si>
  <si>
    <t>J. Elstob</t>
  </si>
  <si>
    <t>K. Johns</t>
  </si>
  <si>
    <t>H. Glover</t>
  </si>
  <si>
    <t>M. Nash</t>
  </si>
  <si>
    <t>Avg of declared Avgs: 185.7</t>
  </si>
  <si>
    <t>Avg this round: 185.2</t>
  </si>
  <si>
    <t>Avg of declared Avgs: 166.5</t>
  </si>
  <si>
    <t>Avg this round: 170.5</t>
  </si>
  <si>
    <t>20 Yards Pistol - Individuals</t>
  </si>
  <si>
    <t>OS</t>
  </si>
  <si>
    <t>Avg of declared Avgs: 172.5</t>
  </si>
  <si>
    <t>Avg this round: 171.6</t>
  </si>
  <si>
    <t>C. Lockwood</t>
  </si>
  <si>
    <t>J. Ward</t>
  </si>
  <si>
    <t>Avg of declared Avgs: 158.7</t>
  </si>
  <si>
    <t>O. Fallon</t>
  </si>
  <si>
    <t>T. Osborne</t>
  </si>
  <si>
    <t>Avg of declared Avgs: 139.9</t>
  </si>
  <si>
    <t>Avg this round: 144.0</t>
  </si>
  <si>
    <t>C. Jeffries</t>
  </si>
  <si>
    <t>P. Cox</t>
  </si>
  <si>
    <t>C. Clark P0.13(-45)</t>
  </si>
  <si>
    <t>Avg of declared Avgs: 117.5</t>
  </si>
  <si>
    <t>Avg this round: 115.8</t>
  </si>
  <si>
    <t>A. German P0.13(-30)</t>
  </si>
  <si>
    <t>J. Elliott</t>
  </si>
  <si>
    <t>R. Price</t>
  </si>
  <si>
    <t>T. Earnshaw</t>
  </si>
  <si>
    <t xml:space="preserve">  Scorer: Osborn Spence</t>
  </si>
  <si>
    <t>Avg of declared Avgs: 160.4</t>
  </si>
  <si>
    <t>Avg this round: 165.9</t>
  </si>
  <si>
    <t>C. Clark</t>
  </si>
  <si>
    <t>Long Barrelled Revolver Any Sights - Individuals</t>
  </si>
  <si>
    <t>MS</t>
  </si>
  <si>
    <t>Avg of declared Avgs: 178.4</t>
  </si>
  <si>
    <t>Avg this round: 174.3</t>
  </si>
  <si>
    <t>J. Shine</t>
  </si>
  <si>
    <t>Derby</t>
  </si>
  <si>
    <t>R. Marshall</t>
  </si>
  <si>
    <t>Rotherham Chantry</t>
  </si>
  <si>
    <t>J. Smith</t>
  </si>
  <si>
    <t>D. Paul</t>
  </si>
  <si>
    <t>K. Stockham</t>
  </si>
  <si>
    <t>W. Pow</t>
  </si>
  <si>
    <t>P. McBride</t>
  </si>
  <si>
    <t>Market Drayton</t>
  </si>
  <si>
    <t>Avg of declared Avgs: 152.2</t>
  </si>
  <si>
    <t>Avg this round: 155.3</t>
  </si>
  <si>
    <t>D. Erskine</t>
  </si>
  <si>
    <t>K. Reilly</t>
  </si>
  <si>
    <t>Claymore</t>
  </si>
  <si>
    <t>P. Ross</t>
  </si>
  <si>
    <t>A. Bullock</t>
  </si>
  <si>
    <t>Witney</t>
  </si>
  <si>
    <t>C. Gilmore</t>
  </si>
  <si>
    <t xml:space="preserve">  Shooters MUST write on each card what calibre was used.</t>
  </si>
  <si>
    <t xml:space="preserve">  If that is not done a 2 point penalty will be applied (P0.18).</t>
  </si>
  <si>
    <t xml:space="preserve">  Scorer: Matthew Sisson</t>
  </si>
  <si>
    <t>Long Barrelled Revolver Iron Sights - Individuals</t>
  </si>
  <si>
    <t>Avg of declared Avgs: 173.2</t>
  </si>
  <si>
    <t>A. Berner</t>
  </si>
  <si>
    <t>P. Robinson</t>
  </si>
  <si>
    <t>S. Edis</t>
  </si>
  <si>
    <t>V. Little</t>
  </si>
  <si>
    <t>K. Upton</t>
  </si>
  <si>
    <t>Felton</t>
  </si>
  <si>
    <t>Avg of declared Avgs: 140.1</t>
  </si>
  <si>
    <t>Avg this round: 141.5</t>
  </si>
  <si>
    <t>M. Leishman</t>
  </si>
  <si>
    <t>P. Slator</t>
  </si>
  <si>
    <t>Warrington</t>
  </si>
  <si>
    <t>T. Hall</t>
  </si>
  <si>
    <t>C. Gimore</t>
  </si>
  <si>
    <t>J. Boulton</t>
  </si>
  <si>
    <t>N. Fox</t>
  </si>
  <si>
    <t>Long Barrelled Pistol - Individuals</t>
  </si>
  <si>
    <t>RG</t>
  </si>
  <si>
    <t>Avg of declared Avgs: 182.9</t>
  </si>
  <si>
    <t>Avg this round: 183.4</t>
  </si>
  <si>
    <t>S. Preston</t>
  </si>
  <si>
    <t>D. Rees</t>
  </si>
  <si>
    <t>I. Henderson</t>
  </si>
  <si>
    <t>R. Cheshire</t>
  </si>
  <si>
    <t>J. Bambery</t>
  </si>
  <si>
    <t>S. Russell</t>
  </si>
  <si>
    <t>Avg of declared Avgs: 171.2</t>
  </si>
  <si>
    <t>R. Ogle</t>
  </si>
  <si>
    <t>S. Moss</t>
  </si>
  <si>
    <t>G. Dutton</t>
  </si>
  <si>
    <t>D. Wheatley</t>
  </si>
  <si>
    <t>R. McKay</t>
  </si>
  <si>
    <t>S. Rees</t>
  </si>
  <si>
    <t>Avg of declared Avgs: 163.2</t>
  </si>
  <si>
    <t>Avg this round: 167.1</t>
  </si>
  <si>
    <t>A. Michalski</t>
  </si>
  <si>
    <t>P. Hancock</t>
  </si>
  <si>
    <t>S. G. Thomas</t>
  </si>
  <si>
    <t>M. Carter</t>
  </si>
  <si>
    <t>Hensall</t>
  </si>
  <si>
    <t>P. Dean</t>
  </si>
  <si>
    <t>S. Sands</t>
  </si>
  <si>
    <t>J. Moffat</t>
  </si>
  <si>
    <t>Avg of declared Avgs: 142.3</t>
  </si>
  <si>
    <t>Avg this round: 143.5</t>
  </si>
  <si>
    <t>S. Hutchinson</t>
  </si>
  <si>
    <t>I. Braithwaite</t>
  </si>
  <si>
    <t>G. Gilmore</t>
  </si>
  <si>
    <t>S. Marriott</t>
  </si>
  <si>
    <t>R. Carter</t>
  </si>
  <si>
    <t>York RI</t>
  </si>
  <si>
    <t xml:space="preserve">  Scorer: Rexanne Gascoyne</t>
  </si>
  <si>
    <t>Avg of declared Avgs: 167.1</t>
  </si>
  <si>
    <t>Avg this round: 166.8</t>
  </si>
  <si>
    <t>Long Range Any Sights 100 Yards - Individuals</t>
  </si>
  <si>
    <t>JL</t>
  </si>
  <si>
    <t>Avg this round: 184.0</t>
  </si>
  <si>
    <t>A. Byrne</t>
  </si>
  <si>
    <t>Llantrisant &amp; Cardiff</t>
  </si>
  <si>
    <t>J. Wells</t>
  </si>
  <si>
    <t>P. Ellis</t>
  </si>
  <si>
    <t>I. Thomas</t>
  </si>
  <si>
    <t>A. Germain</t>
  </si>
  <si>
    <t>D. Love</t>
  </si>
  <si>
    <t>A. Greenlees</t>
  </si>
  <si>
    <t xml:space="preserve">  Scorer: Jean Lawson</t>
  </si>
  <si>
    <t>Avg of declared Avgs: 186.2</t>
  </si>
  <si>
    <t>Avg this round: 184.4</t>
  </si>
  <si>
    <t>Long Range Iron Sights 50m/y - Individuals</t>
  </si>
  <si>
    <t>Avg of declared Avgs: 188.2</t>
  </si>
  <si>
    <t>F. Calder</t>
  </si>
  <si>
    <t>J. Moore</t>
  </si>
  <si>
    <t>W. Phelps</t>
  </si>
  <si>
    <t>Long Range Rifle Dewar Course - Individuals</t>
  </si>
  <si>
    <t>Avg of declared Avgs: 370.4</t>
  </si>
  <si>
    <t>Avg this round: 369.1</t>
  </si>
  <si>
    <t>M. Blatchly</t>
  </si>
  <si>
    <t>L. Webster</t>
  </si>
  <si>
    <t>E. Pearce</t>
  </si>
  <si>
    <t>P. Hawkins P5.2.1</t>
  </si>
  <si>
    <t>A. Tyler</t>
  </si>
  <si>
    <t>J. Morris</t>
  </si>
  <si>
    <t>Avg of declared Avgs: 372.2</t>
  </si>
  <si>
    <t>Avg this round: 373.4</t>
  </si>
  <si>
    <t>Muzzle Loading Nitro - Individuals</t>
  </si>
  <si>
    <t>MRS</t>
  </si>
  <si>
    <t>Avg of declared Avgs: 80.2</t>
  </si>
  <si>
    <t>Avg this round: 86.2</t>
  </si>
  <si>
    <t>G. Collins</t>
  </si>
  <si>
    <t>P. Bracegirdle</t>
  </si>
  <si>
    <t>R. Singleton</t>
  </si>
  <si>
    <t>C. Blyth</t>
  </si>
  <si>
    <t>D. Roberts</t>
  </si>
  <si>
    <t xml:space="preserve">  Scorer: Mark Spittle</t>
  </si>
  <si>
    <t>Muzzle Loading Pistol - Individuals</t>
  </si>
  <si>
    <t>Avg of declared Avgs: 82.1</t>
  </si>
  <si>
    <t>Avg this round: 82.0</t>
  </si>
  <si>
    <t>I. Waghorn P5.2.3</t>
  </si>
  <si>
    <t>M. Loader</t>
  </si>
  <si>
    <t>T. Somerton</t>
  </si>
  <si>
    <t>P. Warwick P0.18</t>
  </si>
  <si>
    <t>A. Ward</t>
  </si>
  <si>
    <t>Avg of declared Avgs: 87.6</t>
  </si>
  <si>
    <t>Avg this round: 85.0</t>
  </si>
  <si>
    <t>Muzzle Loading Revolver - Individuals</t>
  </si>
  <si>
    <t>Avg of declared Avgs: 76.6</t>
  </si>
  <si>
    <t>Avg this round: 74.0</t>
  </si>
  <si>
    <t>S. Thomas</t>
  </si>
  <si>
    <t>G. Upton</t>
  </si>
  <si>
    <t>A. Body</t>
  </si>
  <si>
    <t>P. E. Harrison</t>
  </si>
  <si>
    <t>R. Powditch</t>
  </si>
  <si>
    <t>G. Crowther</t>
  </si>
  <si>
    <t>Avg of declared Avgs: 82.2</t>
  </si>
  <si>
    <t>Avg this round: 79.0</t>
  </si>
  <si>
    <t>Rapid Fire Air Pistol - Individuals</t>
  </si>
  <si>
    <t>AH1</t>
  </si>
  <si>
    <t>Avg of declared Avgs: 156.4</t>
  </si>
  <si>
    <t>Avg this round: 158.1</t>
  </si>
  <si>
    <t>P. Mitchell</t>
  </si>
  <si>
    <t>S. Beech</t>
  </si>
  <si>
    <t>D. Watkin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</si>
  <si>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</si>
  <si>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</si>
  <si>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</si>
  <si>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</si>
  <si>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264.8</t>
  </si>
  <si>
    <t>Avg this round: 268.9</t>
  </si>
  <si>
    <t>P. Ward</t>
  </si>
  <si>
    <t>W. Jenkins</t>
  </si>
  <si>
    <t>P. Chilman</t>
  </si>
  <si>
    <t>A. Colman</t>
  </si>
  <si>
    <t>M. Sisson</t>
  </si>
  <si>
    <t>Dean Houston</t>
  </si>
  <si>
    <t>J. Mellors</t>
  </si>
  <si>
    <t>Furness Marksmen</t>
  </si>
  <si>
    <t>B. Docherty</t>
  </si>
  <si>
    <t>D. Crawford</t>
  </si>
  <si>
    <t>Avg of declared Avgs: 248.9</t>
  </si>
  <si>
    <t>Avg this round: 259.5</t>
  </si>
  <si>
    <t>W. Clements</t>
  </si>
  <si>
    <t>M. Power</t>
  </si>
  <si>
    <t>J. Shepherd</t>
  </si>
  <si>
    <t>J. Bartlam</t>
  </si>
  <si>
    <t>A. Graham</t>
  </si>
  <si>
    <t>Avg of declared Avgs: 234.9</t>
  </si>
  <si>
    <t>Avg this round: 241.4</t>
  </si>
  <si>
    <t>David Houston</t>
  </si>
  <si>
    <t>H. Dalgleish</t>
  </si>
  <si>
    <t>C. Tawse</t>
  </si>
  <si>
    <t>J. Martin</t>
  </si>
  <si>
    <t>S. Jordan</t>
  </si>
  <si>
    <t>Z. Lines</t>
  </si>
  <si>
    <t>J. McGirr</t>
  </si>
  <si>
    <t>Avg of declared Avgs: 195.5</t>
  </si>
  <si>
    <t>Avg this round: 228.9</t>
  </si>
  <si>
    <t>P. Tumilson</t>
  </si>
  <si>
    <t>A. McCrory</t>
  </si>
  <si>
    <t>E. Flint</t>
  </si>
  <si>
    <t>K. Aitken</t>
  </si>
  <si>
    <t>D. McKane</t>
  </si>
  <si>
    <t>D. Mawhinney</t>
  </si>
  <si>
    <t>The RCO or Witness must make an appropriate note on any target that has fewer than 10 shots on it.</t>
  </si>
  <si>
    <t xml:space="preserve">  Scorer: Richard Shaw</t>
  </si>
  <si>
    <t>22 Rifle Short Range - Individuals</t>
  </si>
  <si>
    <t>AH3</t>
  </si>
  <si>
    <t>Avg of declared Avgs: 98.1</t>
  </si>
  <si>
    <t>Avg this round: 97.3</t>
  </si>
  <si>
    <t>Avg of declared Avgs: 96.8</t>
  </si>
  <si>
    <t>Avg this round: 96.7</t>
  </si>
  <si>
    <t>A. Warren</t>
  </si>
  <si>
    <t>C. Stirling</t>
  </si>
  <si>
    <t>H. Bramwell</t>
  </si>
  <si>
    <t>Kendal</t>
  </si>
  <si>
    <t>T. Cooper</t>
  </si>
  <si>
    <t>J. Godsell</t>
  </si>
  <si>
    <t>J. Bradfield</t>
  </si>
  <si>
    <t>S. Kay</t>
  </si>
  <si>
    <t>R. Derricott</t>
  </si>
  <si>
    <t>Ross on Wye</t>
  </si>
  <si>
    <t>T. Bryan</t>
  </si>
  <si>
    <t>B. Rose</t>
  </si>
  <si>
    <t>S. Osmond</t>
  </si>
  <si>
    <t>A. Henson</t>
  </si>
  <si>
    <t>Wilmslow</t>
  </si>
  <si>
    <t>A. Horne</t>
  </si>
  <si>
    <t>J. Whittaker</t>
  </si>
  <si>
    <t>Avg of declared Avgs: 96.2</t>
  </si>
  <si>
    <t>Avg this round: 93.6</t>
  </si>
  <si>
    <t>Avg of declared Avgs: 95.2</t>
  </si>
  <si>
    <t>Avg this round: 96.3</t>
  </si>
  <si>
    <t>A. Wallace</t>
  </si>
  <si>
    <t>N. Stofberg</t>
  </si>
  <si>
    <t>M. Baeron</t>
  </si>
  <si>
    <t>M. Newman</t>
  </si>
  <si>
    <t>J. P. Stevens</t>
  </si>
  <si>
    <t>Sunderland</t>
  </si>
  <si>
    <t>G. Travers</t>
  </si>
  <si>
    <t>Lanark</t>
  </si>
  <si>
    <t>A. Poole</t>
  </si>
  <si>
    <t>T. C. Chittenden</t>
  </si>
  <si>
    <t>K. Revell</t>
  </si>
  <si>
    <t>S. Ashdown</t>
  </si>
  <si>
    <t>A. Ross</t>
  </si>
  <si>
    <t>C. Burns</t>
  </si>
  <si>
    <t>R. Clarke</t>
  </si>
  <si>
    <t>S. Steele</t>
  </si>
  <si>
    <t>R. Leather</t>
  </si>
  <si>
    <t>M. Clewer</t>
  </si>
  <si>
    <t>Golden Valley</t>
  </si>
  <si>
    <t>N. Sallie</t>
  </si>
  <si>
    <t>Avg of declared Avgs: 94.4</t>
  </si>
  <si>
    <t>Avg this round: 94.1</t>
  </si>
  <si>
    <t>Avg of declared Avgs: 93.6</t>
  </si>
  <si>
    <t>Avg this round: 94.2</t>
  </si>
  <si>
    <t>A. Hay</t>
  </si>
  <si>
    <t>S. Thorne</t>
  </si>
  <si>
    <t>C. A. Coxon</t>
  </si>
  <si>
    <t>N. Harcus</t>
  </si>
  <si>
    <t>M. Whitehead</t>
  </si>
  <si>
    <t>S. Nicklin</t>
  </si>
  <si>
    <t>W. Parry</t>
  </si>
  <si>
    <t>A. Beck P5.2.3</t>
  </si>
  <si>
    <t>L. Payne</t>
  </si>
  <si>
    <t>P. Ager</t>
  </si>
  <si>
    <t>M. Drake</t>
  </si>
  <si>
    <t>K. King</t>
  </si>
  <si>
    <t>J. Johnson</t>
  </si>
  <si>
    <t>C. Murnin</t>
  </si>
  <si>
    <t>R. Cantello</t>
  </si>
  <si>
    <t>Avg of declared Avgs: 92.9</t>
  </si>
  <si>
    <t>Avg this round: 93.7</t>
  </si>
  <si>
    <t>Avg of declared Avgs: 92.0</t>
  </si>
  <si>
    <t>Avg this round: 92.9</t>
  </si>
  <si>
    <t>K. Tulloch</t>
  </si>
  <si>
    <t>T. McFarland</t>
  </si>
  <si>
    <t>M. Bryan</t>
  </si>
  <si>
    <t>S. Turton</t>
  </si>
  <si>
    <t>Jaguar</t>
  </si>
  <si>
    <t>K. L. Dinkel</t>
  </si>
  <si>
    <t>N. L. Morewood</t>
  </si>
  <si>
    <t>A. Angus</t>
  </si>
  <si>
    <t>M. Johnstone</t>
  </si>
  <si>
    <t>M. Shaw</t>
  </si>
  <si>
    <t>M. Sinclair</t>
  </si>
  <si>
    <t>A. Coleman</t>
  </si>
  <si>
    <t>P. Bailey</t>
  </si>
  <si>
    <t>D. Burns</t>
  </si>
  <si>
    <t>A. Rathbone</t>
  </si>
  <si>
    <t>N. Morewood</t>
  </si>
  <si>
    <t>Avg of declared Avgs: 91.5</t>
  </si>
  <si>
    <t>Avg this round: 90.5</t>
  </si>
  <si>
    <t>Avg of declared Avgs: 91.1</t>
  </si>
  <si>
    <t>Avg this round: 91.1</t>
  </si>
  <si>
    <t>A. Mead</t>
  </si>
  <si>
    <t>K. Barrett</t>
  </si>
  <si>
    <t>S. Mcarthur</t>
  </si>
  <si>
    <t>P. Dodds</t>
  </si>
  <si>
    <t>A. Purdy</t>
  </si>
  <si>
    <t>S. Ewence</t>
  </si>
  <si>
    <t>M. Rathbone</t>
  </si>
  <si>
    <t>M. Caton</t>
  </si>
  <si>
    <t>J. Ewence</t>
  </si>
  <si>
    <t>Darlington RPC</t>
  </si>
  <si>
    <t>S. Messenger</t>
  </si>
  <si>
    <t>G. Venables</t>
  </si>
  <si>
    <t>J. Maher</t>
  </si>
  <si>
    <t>P. Besant</t>
  </si>
  <si>
    <t>H. Wong</t>
  </si>
  <si>
    <t>S. Clarke</t>
  </si>
  <si>
    <t>Barry Plastics</t>
  </si>
  <si>
    <t>J. P. Pearson</t>
  </si>
  <si>
    <t>L. Erb</t>
  </si>
  <si>
    <t>Avg of declared Avgs: 90.2</t>
  </si>
  <si>
    <t>Avg of declared Avgs: 89.1</t>
  </si>
  <si>
    <t>Avg this round: 89.4</t>
  </si>
  <si>
    <t>G. Butler</t>
  </si>
  <si>
    <t>A. Ashdown</t>
  </si>
  <si>
    <t>M. Gardner</t>
  </si>
  <si>
    <t>J. Davies</t>
  </si>
  <si>
    <t>H. Ferguson</t>
  </si>
  <si>
    <t>T. Clifton P5.2.3x2</t>
  </si>
  <si>
    <t>E. Matthews</t>
  </si>
  <si>
    <t>D. Lee</t>
  </si>
  <si>
    <t>S. King</t>
  </si>
  <si>
    <t>R. Wilson</t>
  </si>
  <si>
    <t>G. A. Smith</t>
  </si>
  <si>
    <t>D. N. Price</t>
  </si>
  <si>
    <t>A. Bramwell</t>
  </si>
  <si>
    <t>A. N. Mackie</t>
  </si>
  <si>
    <t>F. Perkins</t>
  </si>
  <si>
    <t>A. Kanes</t>
  </si>
  <si>
    <t>Avg of declared Avgs: 88.4</t>
  </si>
  <si>
    <t>Avg this round: 86.1</t>
  </si>
  <si>
    <t>Avg of declared Avgs: 87.2</t>
  </si>
  <si>
    <t>Avg this round: 87.0</t>
  </si>
  <si>
    <t>S. Worthington</t>
  </si>
  <si>
    <t>A. Cirovic</t>
  </si>
  <si>
    <t>Q. Dectot</t>
  </si>
  <si>
    <t>J. Hankin</t>
  </si>
  <si>
    <t>M. Frobisher</t>
  </si>
  <si>
    <t>P. G. Barnett</t>
  </si>
  <si>
    <t>I. Reid</t>
  </si>
  <si>
    <t>G. Garrett</t>
  </si>
  <si>
    <t>H. Bullmore</t>
  </si>
  <si>
    <t>M. Lee</t>
  </si>
  <si>
    <t>A. Mylles</t>
  </si>
  <si>
    <t>A. Edgar</t>
  </si>
  <si>
    <t>J. Ambrus</t>
  </si>
  <si>
    <t>A. Fox-Laird</t>
  </si>
  <si>
    <t>B. Hubbard</t>
  </si>
  <si>
    <t>M. Allen</t>
  </si>
  <si>
    <t>J. Griffiths</t>
  </si>
  <si>
    <t>Avg of declared Avgs: 85.2</t>
  </si>
  <si>
    <t>Avg this round: 86.3</t>
  </si>
  <si>
    <t>Avg of declared Avgs: 79.8</t>
  </si>
  <si>
    <t>Avg this round: 86.4</t>
  </si>
  <si>
    <t>G. Adams</t>
  </si>
  <si>
    <t>K. B. McCrindle</t>
  </si>
  <si>
    <t>P. Leviston</t>
  </si>
  <si>
    <t>B. Southam</t>
  </si>
  <si>
    <t>T. Lloyd</t>
  </si>
  <si>
    <t>B. Fletcher</t>
  </si>
  <si>
    <t>G. Hathaway</t>
  </si>
  <si>
    <t>O. Flynn</t>
  </si>
  <si>
    <t>W. Phin</t>
  </si>
  <si>
    <t>C. Short</t>
  </si>
  <si>
    <t>A. Ryles</t>
  </si>
  <si>
    <t>M. Janicki</t>
  </si>
  <si>
    <t>O. Hubbard</t>
  </si>
  <si>
    <t>D. Phin</t>
  </si>
  <si>
    <t>L. Grant</t>
  </si>
  <si>
    <t>Avg of declared Avgs: 89.5</t>
  </si>
  <si>
    <t>Avg this round: 91.0</t>
  </si>
  <si>
    <t>Avg of declared Avgs: 85.7</t>
  </si>
  <si>
    <t>Avg this round: 85.3</t>
  </si>
  <si>
    <t>Avg of declared Avgs: 93.5</t>
  </si>
  <si>
    <t>Avg this round: 94.7</t>
  </si>
  <si>
    <t>Avg of declared Avgs: 89.3</t>
  </si>
  <si>
    <t>Avg this round: 91.7</t>
  </si>
  <si>
    <t>22 Rifle Short Range - Teams</t>
  </si>
  <si>
    <t>6 St Andrews A</t>
  </si>
  <si>
    <t>A. Cardash-Crowsley</t>
  </si>
  <si>
    <t>G. Walker (sub)</t>
  </si>
  <si>
    <t>I. Turnbull</t>
  </si>
  <si>
    <t>2 Dumfries A</t>
  </si>
  <si>
    <t>5 Penarth A</t>
  </si>
  <si>
    <t>J. G. Shedden</t>
  </si>
  <si>
    <t>G. Thomas</t>
  </si>
  <si>
    <t>3 Dunfermline A</t>
  </si>
  <si>
    <t>4 Kendal A</t>
  </si>
  <si>
    <t>Avg of declared Avgs: 582.8</t>
  </si>
  <si>
    <t>Avg this round: 582.2</t>
  </si>
  <si>
    <t>1 Blackpool</t>
  </si>
  <si>
    <t>6 Wilmslow</t>
  </si>
  <si>
    <t>2 Dumfries B</t>
  </si>
  <si>
    <t>5 Sunderland A</t>
  </si>
  <si>
    <t>C. De Jonckheere</t>
  </si>
  <si>
    <t>F. Shedden</t>
  </si>
  <si>
    <t>3 Dunfermline B</t>
  </si>
  <si>
    <t>4 St Andrews B</t>
  </si>
  <si>
    <t>Avg of declared Avgs: 564.8</t>
  </si>
  <si>
    <t>Avg this round: 568.6</t>
  </si>
  <si>
    <t>1 Bury</t>
  </si>
  <si>
    <t>6 Bogey552</t>
  </si>
  <si>
    <t>2 Felton</t>
  </si>
  <si>
    <t>5 Penarth B</t>
  </si>
  <si>
    <t>M. Watson (sub)</t>
  </si>
  <si>
    <t>3 Jaguar A</t>
  </si>
  <si>
    <t>4 Kendal B</t>
  </si>
  <si>
    <t>Avg of declared Avgs: 553.2</t>
  </si>
  <si>
    <t>Avg this round: 558.2</t>
  </si>
  <si>
    <t>1 Dunfermline C</t>
  </si>
  <si>
    <t>6 Bogey540</t>
  </si>
  <si>
    <t>2 Jaguar B</t>
  </si>
  <si>
    <t>5 Workington</t>
  </si>
  <si>
    <t>3 St Andrews C</t>
  </si>
  <si>
    <t>4 Vickers</t>
  </si>
  <si>
    <t>L. Cooper (sub)</t>
  </si>
  <si>
    <t>J. Howe</t>
  </si>
  <si>
    <t>Avg of declared Avgs: 541.8</t>
  </si>
  <si>
    <t>Avg this round: 546.8</t>
  </si>
  <si>
    <t>1 Jaguar C</t>
  </si>
  <si>
    <t>Average</t>
  </si>
  <si>
    <t>2 Kendal C</t>
  </si>
  <si>
    <t>5 Bogey475</t>
  </si>
  <si>
    <t>3 St Andrews D</t>
  </si>
  <si>
    <t>4 Sunderland B</t>
  </si>
  <si>
    <t>R. Wilson (sub)</t>
  </si>
  <si>
    <t>A. Grierson</t>
  </si>
  <si>
    <t>Avg of declared Avgs: 507.8</t>
  </si>
  <si>
    <t>Avg this round: 525.5</t>
  </si>
  <si>
    <t>Sport Rifle - Individuals</t>
  </si>
  <si>
    <t>AF</t>
  </si>
  <si>
    <t>Avg of declared Avgs: 96.4</t>
  </si>
  <si>
    <t>Avg of declared Avgs: 93.4</t>
  </si>
  <si>
    <t>Avg this round: 92.8</t>
  </si>
  <si>
    <t>M. Watkin</t>
  </si>
  <si>
    <t>R. Ellsmore</t>
  </si>
  <si>
    <t>S. Stafford</t>
  </si>
  <si>
    <t>T. Yates</t>
  </si>
  <si>
    <t>J. Beardsley</t>
  </si>
  <si>
    <t>C. Taylor</t>
  </si>
  <si>
    <t>M. Stafford</t>
  </si>
  <si>
    <t>D. Nowell</t>
  </si>
  <si>
    <t>A. McGrugan</t>
  </si>
  <si>
    <t>S. Anderson</t>
  </si>
  <si>
    <t>J. Sinclair</t>
  </si>
  <si>
    <t>D. Philips</t>
  </si>
  <si>
    <t>R. Shaw</t>
  </si>
  <si>
    <t>Avg of declared Avgs: 91.6</t>
  </si>
  <si>
    <t>Avg this round: 91.9</t>
  </si>
  <si>
    <t>Avg of declared Avgs: 90.3</t>
  </si>
  <si>
    <t>Avg this round: 92.3</t>
  </si>
  <si>
    <t>L. McFarland</t>
  </si>
  <si>
    <t>J. Bazin</t>
  </si>
  <si>
    <t>M. Scott</t>
  </si>
  <si>
    <t>M. Phokou</t>
  </si>
  <si>
    <t>M. Athersmith</t>
  </si>
  <si>
    <t>N. Veitch</t>
  </si>
  <si>
    <t>R. Maddocks</t>
  </si>
  <si>
    <t>A. Bathers</t>
  </si>
  <si>
    <t>D. Bromley</t>
  </si>
  <si>
    <t>D. McErlain</t>
  </si>
  <si>
    <t>R. Shepherd</t>
  </si>
  <si>
    <t>S. Thomas P7.4.2</t>
  </si>
  <si>
    <t>N. Kessell</t>
  </si>
  <si>
    <t>Avg of declared Avgs: 89.2</t>
  </si>
  <si>
    <t>Avg this round: 89.6</t>
  </si>
  <si>
    <t>Avg of declared Avgs: 88.2</t>
  </si>
  <si>
    <t>D. Cook</t>
  </si>
  <si>
    <t>M. Gray</t>
  </si>
  <si>
    <t>B. Wells</t>
  </si>
  <si>
    <t>S. White</t>
  </si>
  <si>
    <t>P. Howarth</t>
  </si>
  <si>
    <t>J. Jack</t>
  </si>
  <si>
    <t>Redcraig</t>
  </si>
  <si>
    <t>J. Shaw</t>
  </si>
  <si>
    <t>J. Bray</t>
  </si>
  <si>
    <t>R. Ker</t>
  </si>
  <si>
    <t>S. Cybaniak</t>
  </si>
  <si>
    <t>D. Spenser</t>
  </si>
  <si>
    <t>N. Pilling</t>
  </si>
  <si>
    <t>Avg this round: 87.3</t>
  </si>
  <si>
    <t>Avg of declared Avgs: 86.4</t>
  </si>
  <si>
    <t>Avg this round: 87.2</t>
  </si>
  <si>
    <t>J. du Heaume</t>
  </si>
  <si>
    <t>S. Taylforth</t>
  </si>
  <si>
    <t>D. Henderson</t>
  </si>
  <si>
    <t>D. Nelson</t>
  </si>
  <si>
    <t>J. Heyworth</t>
  </si>
  <si>
    <t>V. Parfitt</t>
  </si>
  <si>
    <t>S. Fairless</t>
  </si>
  <si>
    <t>R. Herringshaw</t>
  </si>
  <si>
    <t>S. Dodds</t>
  </si>
  <si>
    <t>Scotton &amp; Farnham</t>
  </si>
  <si>
    <t>J. Parkes</t>
  </si>
  <si>
    <t>P. Goldthorpe</t>
  </si>
  <si>
    <t>Avg of declared Avgs: 85.4</t>
  </si>
  <si>
    <t>Avg this round: 88.3</t>
  </si>
  <si>
    <t>Avg of declared Avgs: 84.4</t>
  </si>
  <si>
    <t>Avg this round: 85.2</t>
  </si>
  <si>
    <t>S. Gardner</t>
  </si>
  <si>
    <t>S. Bury</t>
  </si>
  <si>
    <t>G. Hopkins</t>
  </si>
  <si>
    <t>E. Swain</t>
  </si>
  <si>
    <t>A. Williams</t>
  </si>
  <si>
    <t>R. Harcombe</t>
  </si>
  <si>
    <t>S. Logan</t>
  </si>
  <si>
    <t>C. Leitch</t>
  </si>
  <si>
    <t>I. Bradley</t>
  </si>
  <si>
    <t>D. Stafford</t>
  </si>
  <si>
    <t xml:space="preserve">  Scorer: Andrew Fellerman</t>
  </si>
  <si>
    <t>HB</t>
  </si>
  <si>
    <t>Avg of declared Avgs: 83.6</t>
  </si>
  <si>
    <t>Avg this round: 84.0</t>
  </si>
  <si>
    <t>Avg of declared Avgs: 82.4</t>
  </si>
  <si>
    <t>Avg this round: 85.1</t>
  </si>
  <si>
    <t>T. Errington</t>
  </si>
  <si>
    <t>C. R. Bullock</t>
  </si>
  <si>
    <t>R. Maclean</t>
  </si>
  <si>
    <t>J. Stanley</t>
  </si>
  <si>
    <t>B. Roberts</t>
  </si>
  <si>
    <t>J. Voisey</t>
  </si>
  <si>
    <t>K. Robson</t>
  </si>
  <si>
    <t>S. Vincett</t>
  </si>
  <si>
    <t>P. Bowles</t>
  </si>
  <si>
    <t>J. McCallum</t>
  </si>
  <si>
    <t>H. Marshall</t>
  </si>
  <si>
    <t>E. Kane</t>
  </si>
  <si>
    <t>B. Jack</t>
  </si>
  <si>
    <t>M. Broom</t>
  </si>
  <si>
    <t>Avg of declared Avgs: 81.2</t>
  </si>
  <si>
    <t>Avg this round: 80.2</t>
  </si>
  <si>
    <t>Avg this round: 81.9</t>
  </si>
  <si>
    <t>A. Foy</t>
  </si>
  <si>
    <t>A. Southcott</t>
  </si>
  <si>
    <t>A. Nixon</t>
  </si>
  <si>
    <t>B. Perry</t>
  </si>
  <si>
    <t>J. Wilson</t>
  </si>
  <si>
    <t>J. Coutts</t>
  </si>
  <si>
    <t>T. Thomas</t>
  </si>
  <si>
    <t>M. Frier</t>
  </si>
  <si>
    <t>B. Edwards</t>
  </si>
  <si>
    <t>A. Crothers</t>
  </si>
  <si>
    <t>H. Strowger</t>
  </si>
  <si>
    <t>M. Walker</t>
  </si>
  <si>
    <t>T. Butterworth</t>
  </si>
  <si>
    <t>G. Franks</t>
  </si>
  <si>
    <t>K. Taylor</t>
  </si>
  <si>
    <t>Avg of declared Avgs: 79.3</t>
  </si>
  <si>
    <t>Avg this round: 85.5</t>
  </si>
  <si>
    <t>Avg of declared Avgs: 77.9</t>
  </si>
  <si>
    <t>Avg this round: 80.3</t>
  </si>
  <si>
    <t>T. Morton</t>
  </si>
  <si>
    <t>M. Clegg</t>
  </si>
  <si>
    <t>D. Korwin-Kochanowski</t>
  </si>
  <si>
    <t>P. Burton</t>
  </si>
  <si>
    <t>B. Sowerbutt</t>
  </si>
  <si>
    <t>D. Morris</t>
  </si>
  <si>
    <t>J. Wood</t>
  </si>
  <si>
    <t>N. Thompson</t>
  </si>
  <si>
    <t>G. Crosby</t>
  </si>
  <si>
    <t>M. Turnbull</t>
  </si>
  <si>
    <t>S. Hayman</t>
  </si>
  <si>
    <t>K. Harrison</t>
  </si>
  <si>
    <t>Avg of declared Avgs: 75.9</t>
  </si>
  <si>
    <t>Avg this round: 69.4</t>
  </si>
  <si>
    <t>Avg of declared Avgs: 73.4</t>
  </si>
  <si>
    <t>Avg this round: 79.3</t>
  </si>
  <si>
    <t>W. Coutts</t>
  </si>
  <si>
    <t>T. Devanney</t>
  </si>
  <si>
    <t>A. Smith</t>
  </si>
  <si>
    <t>D. Rendall</t>
  </si>
  <si>
    <t>T. Sparrow</t>
  </si>
  <si>
    <t>G. Scheffers</t>
  </si>
  <si>
    <t>S. Bullock</t>
  </si>
  <si>
    <t>B. Murphy</t>
  </si>
  <si>
    <t>D. Elgar</t>
  </si>
  <si>
    <t>S. Collins</t>
  </si>
  <si>
    <t>Mayfair</t>
  </si>
  <si>
    <t>J. McCall</t>
  </si>
  <si>
    <t>P. Monaghan</t>
  </si>
  <si>
    <t>H. Johnson</t>
  </si>
  <si>
    <t>Division Nineteen</t>
  </si>
  <si>
    <t>Avg of declared Avgs: 66.6</t>
  </si>
  <si>
    <t>Avg this round: 75.6</t>
  </si>
  <si>
    <t>S. Ferrant</t>
  </si>
  <si>
    <t>G. Smith</t>
  </si>
  <si>
    <t>M. Wilcox</t>
  </si>
  <si>
    <t>L. Viles</t>
  </si>
  <si>
    <t>J. Lytollis</t>
  </si>
  <si>
    <t>J. Gillon</t>
  </si>
  <si>
    <t xml:space="preserve">  Scorer: Helen Bramwell</t>
  </si>
  <si>
    <t>Avg of declared Avgs: 93.1</t>
  </si>
  <si>
    <t>Avg this round: 92.4</t>
  </si>
  <si>
    <t>Avg of declared Avgs: 88.8</t>
  </si>
  <si>
    <t>Avg this round: 90.9</t>
  </si>
  <si>
    <t>Avg of declared Avgs: 85.5</t>
  </si>
  <si>
    <t>Avg of declared Avgs: 81.5</t>
  </si>
  <si>
    <t>Avg this round: 80.7</t>
  </si>
  <si>
    <t>Avg of declared Avgs: 78.0</t>
  </si>
  <si>
    <t>Avg this round: 81.1</t>
  </si>
  <si>
    <t>Avg of declared Avgs: 69.7</t>
  </si>
  <si>
    <t>Avg this round: 76.9</t>
  </si>
  <si>
    <t>Sport Rifle - Teams</t>
  </si>
  <si>
    <t>1 Derby</t>
  </si>
  <si>
    <t>6 Warrington</t>
  </si>
  <si>
    <t>2 Market Drayton A</t>
  </si>
  <si>
    <t>5 Vickers</t>
  </si>
  <si>
    <t>x2</t>
  </si>
  <si>
    <t>3 Penzance A</t>
  </si>
  <si>
    <t>4 Sunderland A</t>
  </si>
  <si>
    <t>Avg of declared Avgs: 556.7</t>
  </si>
  <si>
    <t>Avg this round: 555.4</t>
  </si>
  <si>
    <t>1 Felton</t>
  </si>
  <si>
    <t>6 Sunderland C</t>
  </si>
  <si>
    <t>2 Leek</t>
  </si>
  <si>
    <t>5 Sunderland B</t>
  </si>
  <si>
    <t>3 Market Drayton B</t>
  </si>
  <si>
    <t>4 Penarth A</t>
  </si>
  <si>
    <t>J. Parkes P5.2.3</t>
  </si>
  <si>
    <t>Avg of declared Avgs: 528.2</t>
  </si>
  <si>
    <t>Avg this round: 528.3</t>
  </si>
  <si>
    <t>1 Market Drayton C</t>
  </si>
  <si>
    <t>6 Sunderland D</t>
  </si>
  <si>
    <t>2 Market Drayton D</t>
  </si>
  <si>
    <t>3 Market Drayton E</t>
  </si>
  <si>
    <t>4 Penarth B</t>
  </si>
  <si>
    <t>Avg of declared Avgs: 486.7</t>
  </si>
  <si>
    <t>Avg this round: 510.0</t>
  </si>
  <si>
    <t>Short Range Standard Pistol - Individuals</t>
  </si>
  <si>
    <t>MB</t>
  </si>
  <si>
    <t>Avg of declared Avgs: 240.3</t>
  </si>
  <si>
    <t>Avg this round: 251.8</t>
  </si>
  <si>
    <t>A. Fellerman</t>
  </si>
  <si>
    <t xml:space="preserve">  Scorer: Marcus Bailey</t>
  </si>
  <si>
    <t>Gallery Rifle Any Sights - Individuals</t>
  </si>
  <si>
    <t>DE</t>
  </si>
  <si>
    <t>Avg of declared Avgs: 197.0</t>
  </si>
  <si>
    <t>Avg of declared Avgs: 191.0</t>
  </si>
  <si>
    <t>S. Andrews</t>
  </si>
  <si>
    <t>A. Jones</t>
  </si>
  <si>
    <t>Bolton</t>
  </si>
  <si>
    <t>A. Tennant</t>
  </si>
  <si>
    <t>C. Thompson</t>
  </si>
  <si>
    <t>I. Waghorn</t>
  </si>
  <si>
    <t>M. Warriner</t>
  </si>
  <si>
    <t>R. Ward</t>
  </si>
  <si>
    <t>Avg of declared Avgs: 188.5</t>
  </si>
  <si>
    <t>Avg of declared Avgs: 185.5</t>
  </si>
  <si>
    <t>T. Coggins</t>
  </si>
  <si>
    <t>Carshalton</t>
  </si>
  <si>
    <t>P. Hooper</t>
  </si>
  <si>
    <t>R. Plant</t>
  </si>
  <si>
    <t>A. Ritson</t>
  </si>
  <si>
    <t>S. G. Thoms</t>
  </si>
  <si>
    <t>C. Williams</t>
  </si>
  <si>
    <t>Avg of declared Avgs: 180.2</t>
  </si>
  <si>
    <t>Avg of declared Avgs: 168.4</t>
  </si>
  <si>
    <t>J. Bernardes</t>
  </si>
  <si>
    <t>R. N. Bancroft</t>
  </si>
  <si>
    <t>P. Bryan</t>
  </si>
  <si>
    <t>R. Cliffe</t>
  </si>
  <si>
    <t>S. Eardley</t>
  </si>
  <si>
    <t>S. Littlewood</t>
  </si>
  <si>
    <t>M. Lyons P0.18x2</t>
  </si>
  <si>
    <t>K. Meek</t>
  </si>
  <si>
    <t>H. Martin</t>
  </si>
  <si>
    <t>J. Ogden</t>
  </si>
  <si>
    <t>A. P. Wyatt</t>
  </si>
  <si>
    <t>B. Tester</t>
  </si>
  <si>
    <t xml:space="preserve">  Scorer: David Erskine</t>
  </si>
  <si>
    <t>Avg of declared Avgs: 193.3</t>
  </si>
  <si>
    <t>Avg of declared Avgs: 185.6</t>
  </si>
  <si>
    <t>Gallery Rifle Iron Sights - Individuals</t>
  </si>
  <si>
    <t>D. Ingham</t>
  </si>
  <si>
    <t>S. Dalziel</t>
  </si>
  <si>
    <t>P. Jones</t>
  </si>
  <si>
    <t>A. Dimech</t>
  </si>
  <si>
    <t>M. Leese</t>
  </si>
  <si>
    <t>P. Holland</t>
  </si>
  <si>
    <t>G. Newsholme</t>
  </si>
  <si>
    <t>W. Snaith</t>
  </si>
  <si>
    <t>Avg of declared Avgs: 184.8</t>
  </si>
  <si>
    <t>Avg of declared Avgs: 180.1</t>
  </si>
  <si>
    <t>N. Andrews</t>
  </si>
  <si>
    <t>J. Chouler</t>
  </si>
  <si>
    <t>S. Clarkson</t>
  </si>
  <si>
    <t>A. Cliffe</t>
  </si>
  <si>
    <t>B. Leese</t>
  </si>
  <si>
    <t>J. Thompson</t>
  </si>
  <si>
    <t>R. Toothill</t>
  </si>
  <si>
    <t>F. Wigley</t>
  </si>
  <si>
    <t>Avg of declared Avgs: 174.7</t>
  </si>
  <si>
    <t>Avg of declared Avgs: 170.9</t>
  </si>
  <si>
    <t>K. Davidson</t>
  </si>
  <si>
    <t>P. Hurcumb</t>
  </si>
  <si>
    <t>J. Knight-Simpson</t>
  </si>
  <si>
    <t>R. Davies P0.18x2</t>
  </si>
  <si>
    <t>M. Richardson</t>
  </si>
  <si>
    <t>B. Knight-Simpson P0.18x2</t>
  </si>
  <si>
    <t>I. Somerville</t>
  </si>
  <si>
    <t>G. Rees</t>
  </si>
  <si>
    <t>A. Steele</t>
  </si>
  <si>
    <t>E. Thurley</t>
  </si>
  <si>
    <t>Avg of declared Avgs: 157.3</t>
  </si>
  <si>
    <t>I. Balshaw</t>
  </si>
  <si>
    <t>F. Jamal</t>
  </si>
  <si>
    <t>J. Lawson</t>
  </si>
  <si>
    <t>B. O. B. Lightfoot</t>
  </si>
  <si>
    <t>N. Loustalot</t>
  </si>
  <si>
    <t>A. Napoleon</t>
  </si>
  <si>
    <t>Avg of declared Avgs: 190.0</t>
  </si>
  <si>
    <t>Avg of declared Avgs: 176.0</t>
  </si>
  <si>
    <t>Short Range Benchrest A/S (Rimfire) - Individuals</t>
  </si>
  <si>
    <t>JT</t>
  </si>
  <si>
    <t>Avg of declared Avgs: 195.3</t>
  </si>
  <si>
    <t>I. Dean</t>
  </si>
  <si>
    <t>C. Harris</t>
  </si>
  <si>
    <t>S. Hutchins</t>
  </si>
  <si>
    <t>G. Jones</t>
  </si>
  <si>
    <t>S. Marsland</t>
  </si>
  <si>
    <t>F. Stallard</t>
  </si>
  <si>
    <t>Avg of declared Avgs: 194.9</t>
  </si>
  <si>
    <t>J. Callis</t>
  </si>
  <si>
    <t>P. Cole</t>
  </si>
  <si>
    <t>R. Kennedy</t>
  </si>
  <si>
    <t>A. McCusker</t>
  </si>
  <si>
    <t>G. Stewart</t>
  </si>
  <si>
    <t>W. Taylor</t>
  </si>
  <si>
    <t>Avg of declared Avgs: 194.4</t>
  </si>
  <si>
    <t>S. Gillam</t>
  </si>
  <si>
    <t>G. Harris</t>
  </si>
  <si>
    <t>I. Kemp</t>
  </si>
  <si>
    <t>P. McCusker</t>
  </si>
  <si>
    <t>A. Monks</t>
  </si>
  <si>
    <t>S. Sutton</t>
  </si>
  <si>
    <t>B. Thomson</t>
  </si>
  <si>
    <t>R. Treggiden</t>
  </si>
  <si>
    <t>J. Watson</t>
  </si>
  <si>
    <t>Avg of declared Avgs: 193.9</t>
  </si>
  <si>
    <t>C. L. Beardsley</t>
  </si>
  <si>
    <t>J. Cook</t>
  </si>
  <si>
    <t>M. Griffiths</t>
  </si>
  <si>
    <t>H. Murray</t>
  </si>
  <si>
    <t>M. Phillips</t>
  </si>
  <si>
    <t>B. Rayner</t>
  </si>
  <si>
    <t>M. Rowan</t>
  </si>
  <si>
    <t>D. Allwright</t>
  </si>
  <si>
    <t>O. Bamforth</t>
  </si>
  <si>
    <t>M. Greenwood</t>
  </si>
  <si>
    <t>G. McDougall</t>
  </si>
  <si>
    <t>Morecambe</t>
  </si>
  <si>
    <t>R. Moffett</t>
  </si>
  <si>
    <t>N. Wood</t>
  </si>
  <si>
    <t xml:space="preserve">  Decimals are the X-bull counts.</t>
  </si>
  <si>
    <t xml:space="preserve">  Scorer: Janis Thomson</t>
  </si>
  <si>
    <t>I. Bradshaw</t>
  </si>
  <si>
    <t>O. Dimech</t>
  </si>
  <si>
    <t>M. Hubbard</t>
  </si>
  <si>
    <t>R. Richmond</t>
  </si>
  <si>
    <t>L. Valentine</t>
  </si>
  <si>
    <t>C. Winsper</t>
  </si>
  <si>
    <t>Avg of declared Avgs: 198.7</t>
  </si>
  <si>
    <t>A. Cook</t>
  </si>
  <si>
    <t>A. Dewsnip</t>
  </si>
  <si>
    <t>Watsonians</t>
  </si>
  <si>
    <t>G. Meadows</t>
  </si>
  <si>
    <t>M. Newbold</t>
  </si>
  <si>
    <t>K. Pyecroft</t>
  </si>
  <si>
    <t>N. Steele</t>
  </si>
  <si>
    <t>D. Wells</t>
  </si>
  <si>
    <t>Avg of declared Avgs: 197.3</t>
  </si>
  <si>
    <t>R. Aitken</t>
  </si>
  <si>
    <t>H. Doyle</t>
  </si>
  <si>
    <t>R. Ford</t>
  </si>
  <si>
    <t>B. Glass</t>
  </si>
  <si>
    <t>R. Richardson</t>
  </si>
  <si>
    <t>D. Simmonds</t>
  </si>
  <si>
    <t>N. Webster</t>
  </si>
  <si>
    <t>Avg of declared Avgs: 196.3</t>
  </si>
  <si>
    <t>J. Goddard</t>
  </si>
  <si>
    <t>M. Harlow</t>
  </si>
  <si>
    <t>M. Hyrniw</t>
  </si>
  <si>
    <t>K. Mepham</t>
  </si>
  <si>
    <t>B. Shadbolt</t>
  </si>
  <si>
    <t>S. Wigham</t>
  </si>
  <si>
    <t>Avg of declared Avgs: 194.5</t>
  </si>
  <si>
    <t>Avg of declared Avgs: 191.5</t>
  </si>
  <si>
    <t>D. Brown</t>
  </si>
  <si>
    <t>M. Butchart</t>
  </si>
  <si>
    <t>Kinross &amp; Milnathort</t>
  </si>
  <si>
    <t>T. Dimech</t>
  </si>
  <si>
    <t>A. Higgins</t>
  </si>
  <si>
    <t>B. Kelly</t>
  </si>
  <si>
    <t>G. Lees</t>
  </si>
  <si>
    <t>C. Simpson</t>
  </si>
  <si>
    <t>Avg of declared Avgs: 187.8</t>
  </si>
  <si>
    <t>K. Blackmore</t>
  </si>
  <si>
    <t>D. Harlow</t>
  </si>
  <si>
    <t>J. Jablonski</t>
  </si>
  <si>
    <t>R. Pickering</t>
  </si>
  <si>
    <t>Avg of declared Avgs: 177.6</t>
  </si>
  <si>
    <t>M. Cain</t>
  </si>
  <si>
    <t>M. Duckworth</t>
  </si>
  <si>
    <t>J. Ewens</t>
  </si>
  <si>
    <t>M. Felton</t>
  </si>
  <si>
    <t>D. Fenwick P5.2.1.1</t>
  </si>
  <si>
    <t>I. Johnston</t>
  </si>
  <si>
    <t>C. Livingstone</t>
  </si>
  <si>
    <t>Avg of declared Avgs: 192.6</t>
  </si>
  <si>
    <t>E. Coats</t>
  </si>
  <si>
    <t>S. Cushing</t>
  </si>
  <si>
    <t>D. Monk</t>
  </si>
  <si>
    <t>K. O'Keefe</t>
  </si>
  <si>
    <t>R. Parkinson</t>
  </si>
  <si>
    <t>P. Temple</t>
  </si>
  <si>
    <t>Worplesdon</t>
  </si>
  <si>
    <t>R. Wood</t>
  </si>
  <si>
    <t>Avg of declared Avgs: 191.9</t>
  </si>
  <si>
    <t>A. Mason</t>
  </si>
  <si>
    <t>N. Sennett</t>
  </si>
  <si>
    <t>Avg of declared Avgs: 191.4</t>
  </si>
  <si>
    <t>J. Davis</t>
  </si>
  <si>
    <t>M. Keating</t>
  </si>
  <si>
    <t>J. Swan</t>
  </si>
  <si>
    <t>M. Temple</t>
  </si>
  <si>
    <t>S. Vincent</t>
  </si>
  <si>
    <t>Avg of declared Avgs: 190.6</t>
  </si>
  <si>
    <t>S. Baverstock</t>
  </si>
  <si>
    <t>D. King</t>
  </si>
  <si>
    <t>J. McDowall</t>
  </si>
  <si>
    <t>K. McGunigle</t>
  </si>
  <si>
    <t>A. Mercer</t>
  </si>
  <si>
    <t>Division Twenty</t>
  </si>
  <si>
    <t>Avg of declared Avgs: 189.9</t>
  </si>
  <si>
    <t>T. Baker</t>
  </si>
  <si>
    <t>M. Evans</t>
  </si>
  <si>
    <t>S. Keating</t>
  </si>
  <si>
    <t>A. Kelly</t>
  </si>
  <si>
    <t>T. Martin</t>
  </si>
  <si>
    <t>M. Morris</t>
  </si>
  <si>
    <t>B. Skelton</t>
  </si>
  <si>
    <t>Division Twentyone</t>
  </si>
  <si>
    <t>Avg of declared Avgs: 188.7</t>
  </si>
  <si>
    <t>B. Carson</t>
  </si>
  <si>
    <t>N. Cowdrey</t>
  </si>
  <si>
    <t>M. Jamison</t>
  </si>
  <si>
    <t>Division Twentytwo</t>
  </si>
  <si>
    <t>Avg of declared Avgs: 187.3</t>
  </si>
  <si>
    <t>H. Burley</t>
  </si>
  <si>
    <t>C. Davis</t>
  </si>
  <si>
    <t>F. Doggart</t>
  </si>
  <si>
    <t>K. Gainford</t>
  </si>
  <si>
    <t>P. James</t>
  </si>
  <si>
    <t>Division Twentythree</t>
  </si>
  <si>
    <t>Avg of declared Avgs: 186.3</t>
  </si>
  <si>
    <t>I. Davis</t>
  </si>
  <si>
    <t>P. Entwistle</t>
  </si>
  <si>
    <t>D. Ford</t>
  </si>
  <si>
    <t>K. Perrins</t>
  </si>
  <si>
    <t>S. Wright</t>
  </si>
  <si>
    <t>Division Twentyfour</t>
  </si>
  <si>
    <t>N. Bylo P7.4.2</t>
  </si>
  <si>
    <t>G. Carson</t>
  </si>
  <si>
    <t>A. Cutting</t>
  </si>
  <si>
    <t>C. Leadbitter</t>
  </si>
  <si>
    <t>S. Valentine</t>
  </si>
  <si>
    <t>Division Twentyfive</t>
  </si>
  <si>
    <t>Avg of declared Avgs: 182.3</t>
  </si>
  <si>
    <t>C. Amos</t>
  </si>
  <si>
    <t>L. Donelly</t>
  </si>
  <si>
    <t>A. Horsfall</t>
  </si>
  <si>
    <t>G. Shand</t>
  </si>
  <si>
    <t>Division Twentysix</t>
  </si>
  <si>
    <t>Avg of declared Avgs: 179.9</t>
  </si>
  <si>
    <t>R. Doggart</t>
  </si>
  <si>
    <t>C. Gordon</t>
  </si>
  <si>
    <t>G. Kirrage</t>
  </si>
  <si>
    <t>D. Mattinson</t>
  </si>
  <si>
    <t>C. Pickering</t>
  </si>
  <si>
    <t>M. Walsh</t>
  </si>
  <si>
    <t>Division Twentyseven</t>
  </si>
  <si>
    <t>Avg of declared Avgs: 176.1</t>
  </si>
  <si>
    <t>J. Hartley</t>
  </si>
  <si>
    <t>T. Horsfall</t>
  </si>
  <si>
    <t>G. Lyell</t>
  </si>
  <si>
    <t>L. Rosace</t>
  </si>
  <si>
    <t>Division Twentyeight</t>
  </si>
  <si>
    <t>Avg of declared Avgs: 162.2</t>
  </si>
  <si>
    <t>J. Meintjies</t>
  </si>
  <si>
    <t>V. Smillie</t>
  </si>
  <si>
    <t>M. Telford</t>
  </si>
  <si>
    <t>A. West</t>
  </si>
  <si>
    <t>J. Wigley</t>
  </si>
  <si>
    <t>Short Range Benchrest A/S (Rimfire) - Teams</t>
  </si>
  <si>
    <t>6 Sunderland B</t>
  </si>
  <si>
    <t>J. Ashdown</t>
  </si>
  <si>
    <t>2 East Antrim B</t>
  </si>
  <si>
    <t>3 Golden Valley</t>
  </si>
  <si>
    <t>4 Lanark C</t>
  </si>
  <si>
    <t>J. Bryce</t>
  </si>
  <si>
    <t>P. Kolazinsky</t>
  </si>
  <si>
    <t>Avg of declared Avgs: 583.7</t>
  </si>
  <si>
    <t>6 Bogey571</t>
  </si>
  <si>
    <t>2 Goodyear A</t>
  </si>
  <si>
    <t>5 Penarth C</t>
  </si>
  <si>
    <t>K. Mundy sub</t>
  </si>
  <si>
    <t>3 Lanark D</t>
  </si>
  <si>
    <t>Avg of declared Avgs: 572.2</t>
  </si>
  <si>
    <t>1 Goodyear B</t>
  </si>
  <si>
    <t>6 Bogey535</t>
  </si>
  <si>
    <t>2 Penarth D</t>
  </si>
  <si>
    <t>5 York RI</t>
  </si>
  <si>
    <t>3 Penrhiwpal</t>
  </si>
  <si>
    <t>4 Sunderland C</t>
  </si>
  <si>
    <t>Avg of declared Avgs: 550.8</t>
  </si>
  <si>
    <t>Short Range Benchrest A/S (Air Rifle) - Individuals</t>
  </si>
  <si>
    <t>M. A. Burns</t>
  </si>
  <si>
    <t>R. Chisem</t>
  </si>
  <si>
    <t>J. Rawnsley</t>
  </si>
  <si>
    <t>C. Salisbury</t>
  </si>
  <si>
    <t>Avg of declared Avgs: 186.0</t>
  </si>
  <si>
    <t>R. Allen</t>
  </si>
  <si>
    <t>T. Cockett</t>
  </si>
  <si>
    <t>A. Hodgson</t>
  </si>
  <si>
    <t>R. MacAleese</t>
  </si>
  <si>
    <t>D. Mills</t>
  </si>
  <si>
    <t>Avg of declared Avgs: 184.3</t>
  </si>
  <si>
    <t>S. Duckworh</t>
  </si>
  <si>
    <t>T. Foch-Gatrell</t>
  </si>
  <si>
    <t>T. Halpin</t>
  </si>
  <si>
    <t>P. Ingram</t>
  </si>
  <si>
    <t>J. Pargetor</t>
  </si>
  <si>
    <t>GEC Coventry</t>
  </si>
  <si>
    <t>M. Pearson</t>
  </si>
  <si>
    <t>M. Whiting</t>
  </si>
  <si>
    <t>Avg of declared Avgs: 182.4</t>
  </si>
  <si>
    <t>R. Cotter</t>
  </si>
  <si>
    <t>W. Faulkner</t>
  </si>
  <si>
    <t>H. Holland</t>
  </si>
  <si>
    <t>K. Hutchinson</t>
  </si>
  <si>
    <t>A. Nokes</t>
  </si>
  <si>
    <t>A. Williams P5.2.3</t>
  </si>
  <si>
    <t>S. Absolom</t>
  </si>
  <si>
    <t>R. Oliphant</t>
  </si>
  <si>
    <t>A. La Rosa</t>
  </si>
  <si>
    <t>M. Stanley</t>
  </si>
  <si>
    <t>Avg of declared Avgs: 198.3</t>
  </si>
  <si>
    <t>H. Angelinetta</t>
  </si>
  <si>
    <t>Shebbear</t>
  </si>
  <si>
    <t>S. Found</t>
  </si>
  <si>
    <t>T. Gallacher</t>
  </si>
  <si>
    <t>Dechmont</t>
  </si>
  <si>
    <t>M. Garbett</t>
  </si>
  <si>
    <t>S. Shepherd</t>
  </si>
  <si>
    <t>L. Cassell</t>
  </si>
  <si>
    <t>C. Found</t>
  </si>
  <si>
    <t>J. Pearson</t>
  </si>
  <si>
    <t>A. Roberts</t>
  </si>
  <si>
    <t>R. Robertson</t>
  </si>
  <si>
    <t>B. Cassell</t>
  </si>
  <si>
    <t>S. James</t>
  </si>
  <si>
    <t>D. Mair</t>
  </si>
  <si>
    <t>K. Powers</t>
  </si>
  <si>
    <t>R. Bird</t>
  </si>
  <si>
    <t>G. Dunn</t>
  </si>
  <si>
    <t>R. Gaunt</t>
  </si>
  <si>
    <t>D. Green</t>
  </si>
  <si>
    <t>Avg of declared Avgs: 163.8</t>
  </si>
  <si>
    <t>I. Berridge</t>
  </si>
  <si>
    <t>D. Evans</t>
  </si>
  <si>
    <t>R. Gough</t>
  </si>
  <si>
    <t>M. Rogers</t>
  </si>
  <si>
    <t>A. Simpkin</t>
  </si>
  <si>
    <t>M. Tansey</t>
  </si>
  <si>
    <t>A. Zubovas</t>
  </si>
  <si>
    <t>50m/y Benchrest A/S - Individuals</t>
  </si>
  <si>
    <t>JW</t>
  </si>
  <si>
    <t>A. Carson</t>
  </si>
  <si>
    <t>C. Dean</t>
  </si>
  <si>
    <t>J. Field</t>
  </si>
  <si>
    <t>Avg of declared Avgs: 197.4</t>
  </si>
  <si>
    <t>T. Davies</t>
  </si>
  <si>
    <t>M. Eyles</t>
  </si>
  <si>
    <t>M. Hryniw</t>
  </si>
  <si>
    <t>G. Turner</t>
  </si>
  <si>
    <t>P. Tyler</t>
  </si>
  <si>
    <t>D. Worthington</t>
  </si>
  <si>
    <t>Avg of declared Avgs: 195.9</t>
  </si>
  <si>
    <t>D. Caffrey</t>
  </si>
  <si>
    <t>A. Duncan</t>
  </si>
  <si>
    <t>Ballymena</t>
  </si>
  <si>
    <t>Avg of declared Avgs: 194.6</t>
  </si>
  <si>
    <t>H. Ayre</t>
  </si>
  <si>
    <t>J. Blaney</t>
  </si>
  <si>
    <t>A. Craythorne</t>
  </si>
  <si>
    <t>K. Hancock</t>
  </si>
  <si>
    <t>K. Petrie</t>
  </si>
  <si>
    <t>N. Ramsey</t>
  </si>
  <si>
    <t>Avg of declared Avgs: 192.1</t>
  </si>
  <si>
    <t>S. George</t>
  </si>
  <si>
    <t>K. Knowles</t>
  </si>
  <si>
    <t>I. MacFarlane</t>
  </si>
  <si>
    <t>J. McLaughlin</t>
  </si>
  <si>
    <t>L. Rackley</t>
  </si>
  <si>
    <t xml:space="preserve">  Scorer: John Wright</t>
  </si>
  <si>
    <t>Avg of declared Avgs: 190.4</t>
  </si>
  <si>
    <t>C. Date</t>
  </si>
  <si>
    <t>P. Kilpin</t>
  </si>
  <si>
    <t>M. King</t>
  </si>
  <si>
    <t>T. Langford</t>
  </si>
  <si>
    <t>Avg of declared Avgs: 189.4</t>
  </si>
  <si>
    <t>R. Davies</t>
  </si>
  <si>
    <t>D. Luker</t>
  </si>
  <si>
    <t>C. McCaughey</t>
  </si>
  <si>
    <t>D. Yard</t>
  </si>
  <si>
    <t>Avg of declared Avgs: 188.1</t>
  </si>
  <si>
    <t>L. Langford</t>
  </si>
  <si>
    <t>C. McCaffrey</t>
  </si>
  <si>
    <t>C. Merriman</t>
  </si>
  <si>
    <t>A. Twilley</t>
  </si>
  <si>
    <t>N. Twilley</t>
  </si>
  <si>
    <t>Avg of declared Avgs: 183.0</t>
  </si>
  <si>
    <t>J. Bulmer</t>
  </si>
  <si>
    <t>K. Garnham</t>
  </si>
  <si>
    <t>S. Garnham</t>
  </si>
  <si>
    <t>R. Randall</t>
  </si>
  <si>
    <t>N. Roche</t>
  </si>
  <si>
    <t>K. Smith</t>
  </si>
  <si>
    <t>Avg of declared Avgs: 167.0</t>
  </si>
  <si>
    <t>T. Booker</t>
  </si>
  <si>
    <t>S. Booker</t>
  </si>
  <si>
    <t>D. Hadley</t>
  </si>
  <si>
    <t>T. McCaffrey</t>
  </si>
  <si>
    <t>J. Thomas</t>
  </si>
  <si>
    <t>Avg of declared Avgs: 188.6</t>
  </si>
  <si>
    <t>50m/y Benchrest A/S - Teams</t>
  </si>
  <si>
    <t>1 GEC Coventry</t>
  </si>
  <si>
    <t>6 Bogey578</t>
  </si>
  <si>
    <t>2 Penrhiwpal A</t>
  </si>
  <si>
    <t>5 Sunderland C</t>
  </si>
  <si>
    <t>3 Sunderland A</t>
  </si>
  <si>
    <t>Avg of declared Avgs: 584.0</t>
  </si>
  <si>
    <t>1 Penrhiwpal B</t>
  </si>
  <si>
    <t>2 Penrhiwpal C</t>
  </si>
  <si>
    <t>5 Bogey548</t>
  </si>
  <si>
    <t>3 Penrhiwpal D</t>
  </si>
  <si>
    <t>4 Penrhiwpal E</t>
  </si>
  <si>
    <t>Avg of declared Avgs: 557.0</t>
  </si>
  <si>
    <t>100yds Benchrest - Individuals</t>
  </si>
  <si>
    <t>Avg of declared Avgs: 196.9</t>
  </si>
  <si>
    <t>M. Bell</t>
  </si>
  <si>
    <t>Avg of declared Avgs: 195.0</t>
  </si>
  <si>
    <t>R. Matthews</t>
  </si>
  <si>
    <t>S. Slevin</t>
  </si>
  <si>
    <t>S. J. Walker</t>
  </si>
  <si>
    <t>Avg of declared Avgs: 194.0</t>
  </si>
  <si>
    <t>A. Blake</t>
  </si>
  <si>
    <t>Avg of declared Avgs: 192.4</t>
  </si>
  <si>
    <t>N. Allatt</t>
  </si>
  <si>
    <t>R. Birchall</t>
  </si>
  <si>
    <t>S. McCutcheon</t>
  </si>
  <si>
    <t>A. Cooper</t>
  </si>
  <si>
    <t>B. Gillatt</t>
  </si>
  <si>
    <t>R. Jones</t>
  </si>
  <si>
    <t>P. Watson</t>
  </si>
  <si>
    <t>D. Wiseman</t>
  </si>
  <si>
    <t>Avg of declared Avgs: 188.4</t>
  </si>
  <si>
    <t>M. Bensberg</t>
  </si>
  <si>
    <t>I. Bruce</t>
  </si>
  <si>
    <t>A. Green</t>
  </si>
  <si>
    <t>M. Mallinson</t>
  </si>
  <si>
    <t>J. Richardson</t>
  </si>
  <si>
    <t>Avg of declared Avgs: 180.8</t>
  </si>
  <si>
    <t>A. Ashford</t>
  </si>
  <si>
    <t>B. Blake</t>
  </si>
  <si>
    <t>N. Bylo</t>
  </si>
  <si>
    <t>B. Gilbey</t>
  </si>
  <si>
    <t>H. Hampshire</t>
  </si>
  <si>
    <t>Avg of declared Avgs: 195.4</t>
  </si>
  <si>
    <t>Avg of declared Avgs: 189.3</t>
  </si>
  <si>
    <t>100yds Benchrest - Teams</t>
  </si>
  <si>
    <t>6 Bogey585</t>
  </si>
  <si>
    <t>5 York RI A</t>
  </si>
  <si>
    <t>Avg of declared Avgs: 585.2</t>
  </si>
  <si>
    <t>6 Bogey564</t>
  </si>
  <si>
    <t>2 Penrhiwpal B</t>
  </si>
  <si>
    <t>5 York RI D</t>
  </si>
  <si>
    <t>3 York RI B</t>
  </si>
  <si>
    <t>4 York RI C</t>
  </si>
  <si>
    <t>Avg of declared Avgs: 568.7</t>
  </si>
  <si>
    <t>Avg of declared Avgs: 198.6</t>
  </si>
  <si>
    <t>I. Asplen</t>
  </si>
  <si>
    <t>S. Davies</t>
  </si>
  <si>
    <t>G. Munce</t>
  </si>
  <si>
    <t>Avg of declared Avgs: 197.6</t>
  </si>
  <si>
    <t>A. Fawcett</t>
  </si>
  <si>
    <t>P. Francis</t>
  </si>
  <si>
    <t>Paige Sambells</t>
  </si>
  <si>
    <t>M. Burke</t>
  </si>
  <si>
    <t>N. Robinson</t>
  </si>
  <si>
    <t>Phil Sambells</t>
  </si>
  <si>
    <t>P. Shaw</t>
  </si>
  <si>
    <t>Avg of declared Avgs: 196.4</t>
  </si>
  <si>
    <t>G. Boyer</t>
  </si>
  <si>
    <t>P. Medlin</t>
  </si>
  <si>
    <t>K. Morley</t>
  </si>
  <si>
    <t>J. Perrins</t>
  </si>
  <si>
    <t>Avg of declared Avgs: 195.6</t>
  </si>
  <si>
    <t>J. Rogers</t>
  </si>
  <si>
    <t>G. Waddell</t>
  </si>
  <si>
    <t>W. Williams</t>
  </si>
  <si>
    <t>Avg of declared Avgs: 194.7</t>
  </si>
  <si>
    <t>P. Barnard</t>
  </si>
  <si>
    <t>N. Carter</t>
  </si>
  <si>
    <t>C. Dunbar-Hesler</t>
  </si>
  <si>
    <t>Avg of declared Avgs: 193.7</t>
  </si>
  <si>
    <t>V. Chapman</t>
  </si>
  <si>
    <t>M. Gleaves</t>
  </si>
  <si>
    <t>S. Glen</t>
  </si>
  <si>
    <t>L. Jones</t>
  </si>
  <si>
    <t>Avg of declared Avgs: 192.3</t>
  </si>
  <si>
    <t>P. Bosten</t>
  </si>
  <si>
    <t>R. Carey</t>
  </si>
  <si>
    <t>Z. Green</t>
  </si>
  <si>
    <t>K. Mullen</t>
  </si>
  <si>
    <t>D. Pargetor</t>
  </si>
  <si>
    <t>A. Rigg</t>
  </si>
  <si>
    <t>S. Tinker</t>
  </si>
  <si>
    <t>Avg of declared Avgs: 191.2</t>
  </si>
  <si>
    <t>R. Bird P5.2.3</t>
  </si>
  <si>
    <t>C. Clifford</t>
  </si>
  <si>
    <t>B. Ingram</t>
  </si>
  <si>
    <t>A. Kitching</t>
  </si>
  <si>
    <t>D. Mellor</t>
  </si>
  <si>
    <t>J. Mingo</t>
  </si>
  <si>
    <t>Avg of declared Avgs: 190.2</t>
  </si>
  <si>
    <t>E. Bulled</t>
  </si>
  <si>
    <t>M. R. Burns</t>
  </si>
  <si>
    <t>W. Ferris</t>
  </si>
  <si>
    <t>M. Jones</t>
  </si>
  <si>
    <t>J. Penhaligon</t>
  </si>
  <si>
    <t>R. Quarmby P0.17.5</t>
  </si>
  <si>
    <t>Short Range Benchrest A/S (Air Rifle) - Teams</t>
  </si>
  <si>
    <t>6 York RI</t>
  </si>
  <si>
    <t>J Cooke sub</t>
  </si>
  <si>
    <t>2 Furness Marksmen A</t>
  </si>
  <si>
    <t>5 Sutton Coldfield B</t>
  </si>
  <si>
    <t>4 Sutton Coldfield A</t>
  </si>
  <si>
    <t>Avg of declared Avgs: 588.0</t>
  </si>
  <si>
    <t>1 Furness Marksmen B</t>
  </si>
  <si>
    <t>2 GEC Coventry</t>
  </si>
  <si>
    <t>4 Goodyear</t>
  </si>
  <si>
    <t>Avg of declared Avgs: 569.0</t>
  </si>
  <si>
    <t>Avg of declared Avgs: 199.3</t>
  </si>
  <si>
    <t>R. Anderson</t>
  </si>
  <si>
    <t>Avg of declared Avgs: 198.5</t>
  </si>
  <si>
    <t>I. Devoy</t>
  </si>
  <si>
    <t>Avg of declared Avgs: 198.1</t>
  </si>
  <si>
    <t>I. Beattie</t>
  </si>
  <si>
    <t>R. Mingo</t>
  </si>
  <si>
    <t>K. Pay</t>
  </si>
  <si>
    <t>R. Williams</t>
  </si>
  <si>
    <t>Avg of declared Avgs: 197.7</t>
  </si>
  <si>
    <t>A. Beck</t>
  </si>
  <si>
    <t>J. Harris</t>
  </si>
  <si>
    <t>G. Nock</t>
  </si>
  <si>
    <t>M. Ruberry</t>
  </si>
  <si>
    <t>Avg of declared Avgs: 197.1</t>
  </si>
  <si>
    <t>A. Black</t>
  </si>
  <si>
    <t>P. Lawrence</t>
  </si>
  <si>
    <t>C. Meadows</t>
  </si>
  <si>
    <t>Avg of declared Avgs: 196.7</t>
  </si>
  <si>
    <t>E. Purcell</t>
  </si>
  <si>
    <t>S. Brady</t>
  </si>
  <si>
    <t>D. Gordon</t>
  </si>
  <si>
    <t>I. McFarlane</t>
  </si>
  <si>
    <t>Avg of declared Avgs: 196.2</t>
  </si>
  <si>
    <t>D. Anderton</t>
  </si>
  <si>
    <t>B. Faulkner</t>
  </si>
  <si>
    <t>S. McLaughlin</t>
  </si>
  <si>
    <t>M. Valentine</t>
  </si>
  <si>
    <t>D. Ziomkowski</t>
  </si>
  <si>
    <t>W. Doyle</t>
  </si>
  <si>
    <t>Z. Overend</t>
  </si>
  <si>
    <t>P. Sewell</t>
  </si>
  <si>
    <t>1 Altrincham</t>
  </si>
  <si>
    <t>6 Wigan</t>
  </si>
  <si>
    <t>2 GEC Coventry A</t>
  </si>
  <si>
    <t>3 Lanark A</t>
  </si>
  <si>
    <t>4 Morecambe A</t>
  </si>
  <si>
    <t>Avg of declared Avgs: 594.3</t>
  </si>
  <si>
    <t>6 Morecambe B</t>
  </si>
  <si>
    <t>2 Cumb News</t>
  </si>
  <si>
    <t>5 Lanark B</t>
  </si>
  <si>
    <t>3 East Antrim A</t>
  </si>
  <si>
    <t>4 GEC Coventry B</t>
  </si>
  <si>
    <t>Avg of declared Avgs: 590.2</t>
  </si>
  <si>
    <t>Avg this round: 195.8</t>
  </si>
  <si>
    <t>Avg this round: 195.7</t>
  </si>
  <si>
    <t>Avg this round: 194.0</t>
  </si>
  <si>
    <t>Avg this round: 194.4</t>
  </si>
  <si>
    <t>Avg this round: 192.3</t>
  </si>
  <si>
    <t>Avg this round: 188.9</t>
  </si>
  <si>
    <t>Avg this round: 183.6</t>
  </si>
  <si>
    <t>Avg this round: 194.8</t>
  </si>
  <si>
    <t>Avg this round: 188.4</t>
  </si>
  <si>
    <t>Avg this round: 197.4</t>
  </si>
  <si>
    <t>Avg this round: 176.7</t>
  </si>
  <si>
    <t>Avg this round: 196.1</t>
  </si>
  <si>
    <t>Avg this round: 193.8</t>
  </si>
  <si>
    <t>Avg this round: 195.1</t>
  </si>
  <si>
    <t>Avg this round: 191.4</t>
  </si>
  <si>
    <t>Avg this round: 191.7</t>
  </si>
  <si>
    <t>Avg this round: 193.0</t>
  </si>
  <si>
    <t>Avg this round: 190.3</t>
  </si>
  <si>
    <t>Avg this round: 196.3</t>
  </si>
  <si>
    <t>Avg this round: 194.6</t>
  </si>
  <si>
    <t>Avg this round: 186.6</t>
  </si>
  <si>
    <t>Avg this round: 190.8</t>
  </si>
  <si>
    <t>Avg this round: 188.8</t>
  </si>
  <si>
    <t>Avg this round: 190.9</t>
  </si>
  <si>
    <t>Avg this round: 186.7</t>
  </si>
  <si>
    <t>Avg this round: 175.9</t>
  </si>
  <si>
    <t>Avg this round: 195.5</t>
  </si>
  <si>
    <t>Avg this round: 190.0</t>
  </si>
  <si>
    <t>Avg this round: 188.3</t>
  </si>
  <si>
    <t>Avg this round: 185.4</t>
  </si>
  <si>
    <t>Avg this round: 176.6</t>
  </si>
  <si>
    <t>Avg this round: 178.1</t>
  </si>
  <si>
    <t>Avg this round: 166.4</t>
  </si>
  <si>
    <t>Avg this round: 188.6</t>
  </si>
  <si>
    <t>Avg this round: 183.5</t>
  </si>
  <si>
    <t>Avg this round: 198.4</t>
  </si>
  <si>
    <t>Avg this round: 191.9</t>
  </si>
  <si>
    <t>Avg this round: 187.6</t>
  </si>
  <si>
    <t>Avg this round: 185.3</t>
  </si>
  <si>
    <t>Avg this round: 188.1</t>
  </si>
  <si>
    <t>Avg this round: 186.8</t>
  </si>
  <si>
    <t>Avg this round: 172.1</t>
  </si>
  <si>
    <t>Avg this round: 198.8</t>
  </si>
  <si>
    <t>Avg this round: 197.0</t>
  </si>
  <si>
    <t>Avg this round: 197.2</t>
  </si>
  <si>
    <t>Avg this round: 191.1</t>
  </si>
  <si>
    <t>Avg this round: 198.6</t>
  </si>
  <si>
    <t>Avg this round: 197.1</t>
  </si>
  <si>
    <t>Avg this round: 195.3</t>
  </si>
  <si>
    <t>Avg this round: 188.0</t>
  </si>
  <si>
    <t>Avg this round: 182.9</t>
  </si>
  <si>
    <t>Avg this round: 199.3</t>
  </si>
  <si>
    <t>Avg this round: 195.6</t>
  </si>
  <si>
    <t>Avg this round: 193.4</t>
  </si>
  <si>
    <t>Avg this round: 192.1</t>
  </si>
  <si>
    <t>Avg this round: 193.3</t>
  </si>
  <si>
    <t>Avg this round: 192.6</t>
  </si>
  <si>
    <t>Avg this round: 197.9</t>
  </si>
  <si>
    <t>Avg this round: 189.4</t>
  </si>
  <si>
    <t>Avg this round: 190.5</t>
  </si>
  <si>
    <t>Avg this round: 187.0</t>
  </si>
  <si>
    <t>Avg this round: 181.7</t>
  </si>
  <si>
    <t>Avg this round: 181.9</t>
  </si>
  <si>
    <t>Avg this round: 198.0</t>
  </si>
  <si>
    <t>Avg this round: 197.6</t>
  </si>
  <si>
    <t>Avg this round: 198.3</t>
  </si>
  <si>
    <t>Avg this round: 195.2</t>
  </si>
  <si>
    <t>Avg this round: 197.3</t>
  </si>
  <si>
    <t>Avg this round: 186.4</t>
  </si>
  <si>
    <t>Avg this round: 196.9</t>
  </si>
  <si>
    <t>Avg this round: 195.0</t>
  </si>
  <si>
    <t>Avg this round: 189.2</t>
  </si>
  <si>
    <t>Avg this round: 185.7</t>
  </si>
  <si>
    <t>Avg this round: 586.0</t>
  </si>
  <si>
    <t>Avg this round: 566.8</t>
  </si>
  <si>
    <t>Avg this round: 588.5</t>
  </si>
  <si>
    <t>Avg this round: 569.3</t>
  </si>
  <si>
    <t>Avg this round: 591.2</t>
  </si>
  <si>
    <t>Avg this round: 582.6</t>
  </si>
  <si>
    <t>Avg this round: 596.0</t>
  </si>
  <si>
    <t>Avg this round: 591.0</t>
  </si>
  <si>
    <t>Avg this round: 584.0</t>
  </si>
  <si>
    <t>Avg this round: 572.5</t>
  </si>
  <si>
    <t>Avg this round: 555.3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</si>
  <si>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</si>
  <si>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</si>
  <si>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</si>
  <si>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</si>
  <si>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</si>
  <si>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</si>
  <si>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</si>
  <si>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</si>
  <si>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</si>
  <si>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</si>
  <si>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</si>
  <si>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</si>
  <si>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</si>
  <si>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</si>
  <si>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</si>
  <si>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</si>
  <si>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</si>
  <si>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</si>
  <si>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</si>
  <si>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</si>
  <si>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</si>
  <si>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</si>
  <si>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</si>
  <si>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</si>
  <si>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</si>
  <si>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</si>
  <si>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</si>
  <si>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</si>
  <si>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</si>
  <si>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</si>
  <si>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</si>
  <si>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</si>
  <si>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</si>
  <si>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</si>
  <si>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</si>
  <si>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</si>
  <si>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</si>
  <si>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</si>
  <si>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</si>
  <si>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</si>
  <si>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</si>
  <si>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</si>
  <si>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</si>
  <si>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</si>
  <si>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Dewar</t>
  </si>
  <si>
    <t>10m Air Rifle (Supp rest) Sen</t>
  </si>
  <si>
    <t>LR Rifle Dewar Sen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</si>
  <si>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</si>
  <si>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</si>
  <si>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</si>
  <si>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</si>
  <si>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</si>
  <si>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</si>
  <si>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</si>
  <si>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</si>
  <si>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</si>
  <si>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Muzzle-loading Revolver Sen</t>
  </si>
  <si>
    <t>Bench 50m</t>
  </si>
  <si>
    <t>Rapid Fire Air Pistol</t>
  </si>
  <si>
    <t>Bench 50m Sen</t>
  </si>
  <si>
    <t>Rapid Fire Rifle</t>
  </si>
  <si>
    <t>Bench 50m Team</t>
  </si>
  <si>
    <t>Short Range Rifle</t>
  </si>
  <si>
    <t>Bench SR (Air)</t>
  </si>
  <si>
    <t>Short Range Rifle Jun</t>
  </si>
  <si>
    <t>Bench SR (Air) Sen</t>
  </si>
  <si>
    <t>Short Range Rifle Sen</t>
  </si>
  <si>
    <t>Bench SR (Air) Team</t>
  </si>
  <si>
    <t>Short Range Rifle Team</t>
  </si>
  <si>
    <t>Bench SR (Rim)</t>
  </si>
  <si>
    <t>Sport Rifle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</si>
  <si>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</si>
  <si>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</si>
  <si>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</si>
  <si>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</si>
  <si>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</si>
  <si>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</si>
  <si>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</si>
  <si>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</si>
  <si>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</si>
  <si>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</si>
  <si>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</si>
  <si>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</si>
  <si>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</si>
  <si>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</si>
  <si>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</si>
  <si>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blue arrow at the top left of the sheet</t>
  </si>
  <si>
    <t>Winter 2025-26 - Round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</si>
</sst>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"/>
    <numFmt numFmtId="166" formatCode="[$-809]General"/>
    <numFmt numFmtId="167" formatCode="0.000"/>
    <numFmt numFmtId="168" formatCode="##0.000"/>
  </numFmts>
  <fonts count="5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00B050"/>
      <name val="Trebuchet MS"/>
      <family val="2"/>
    </font>
    <font>
      <sz val="11"/>
      <color theme="1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sz val="11"/>
      <color rgb="FFFFFFFF"/>
      <name val="Aptos Narrow"/>
      <family val="2"/>
      <scheme val="minor"/>
    </font>
    <font>
      <b/>
      <sz val="11"/>
      <color rgb="FF0070C0"/>
      <name val="Trebuchet MS"/>
      <family val="2"/>
    </font>
    <font>
      <b/>
      <sz val="9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2"/>
      <name val="Trebuchet MS"/>
      <family val="2"/>
    </font>
    <font>
      <sz val="10"/>
      <color rgb="FFFF0000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sz val="11"/>
      <color rgb="FF000000"/>
      <name val="Aptos Narrow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rgb="FF808080"/>
        <bgColor rgb="FF969696"/>
      </patternFill>
    </fill>
    <fill>
      <patternFill patternType="solid">
        <fgColor rgb="FFFFFF00"/>
        <bgColor rgb="FFFFFF00"/>
      </patternFill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2" fillId="0" borderId="0"/>
    <xf numFmtId="0" fontId="24" fillId="0" borderId="0"/>
    <xf numFmtId="0" fontId="28" fillId="0" borderId="0" applyBorder="0" applyProtection="0"/>
    <xf numFmtId="0" fontId="32" fillId="0" borderId="0"/>
    <xf numFmtId="0" fontId="37" fillId="0" borderId="0"/>
    <xf numFmtId="0" fontId="42" fillId="0" borderId="0" applyBorder="0" applyProtection="0">
      <alignment vertical="top" wrapText="1"/>
    </xf>
    <xf numFmtId="0" fontId="43" fillId="0" borderId="0"/>
    <xf numFmtId="0" fontId="44" fillId="0" borderId="0" applyBorder="0" applyProtection="0"/>
    <xf numFmtId="0" fontId="46" fillId="0" borderId="0" applyNumberFormat="0" applyFill="0" applyBorder="0" applyProtection="0">
      <alignment vertical="top" wrapText="1"/>
    </xf>
    <xf numFmtId="166" fontId="52" fillId="0" borderId="0" applyBorder="0" applyProtection="0"/>
  </cellStyleXfs>
  <cellXfs count="406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164" fontId="11" fillId="0" borderId="5" xfId="0" applyNumberFormat="1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5" xfId="0" applyFont="1" applyBorder="1"/>
    <xf numFmtId="0" fontId="11" fillId="0" borderId="6" xfId="0" applyFont="1" applyBorder="1"/>
    <xf numFmtId="15" fontId="11" fillId="0" borderId="5" xfId="2" applyNumberFormat="1" applyFont="1" applyBorder="1" applyAlignment="1">
      <alignment horizontal="left"/>
    </xf>
    <xf numFmtId="0" fontId="11" fillId="0" borderId="5" xfId="2" applyFont="1" applyBorder="1" applyAlignment="1">
      <alignment horizontal="left"/>
    </xf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0" fontId="14" fillId="0" borderId="8" xfId="2" applyFont="1" applyBorder="1" applyAlignment="1">
      <alignment horizontal="left"/>
    </xf>
    <xf numFmtId="15" fontId="11" fillId="0" borderId="0" xfId="2" applyNumberFormat="1" applyFont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4" fillId="0" borderId="7" xfId="2" applyFont="1" applyBorder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7" fillId="0" borderId="0" xfId="2" applyFont="1"/>
    <xf numFmtId="0" fontId="11" fillId="0" borderId="0" xfId="2" applyFont="1" applyAlignment="1">
      <alignment horizontal="left"/>
    </xf>
    <xf numFmtId="0" fontId="11" fillId="2" borderId="0" xfId="2" applyFont="1" applyFill="1"/>
    <xf numFmtId="0" fontId="11" fillId="2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8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19" fillId="0" borderId="0" xfId="0" applyFont="1"/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20" fillId="0" borderId="8" xfId="2" applyFont="1" applyBorder="1"/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15" fontId="11" fillId="0" borderId="8" xfId="2" applyNumberFormat="1" applyFont="1" applyBorder="1" applyAlignment="1">
      <alignment horizontal="left"/>
    </xf>
    <xf numFmtId="0" fontId="12" fillId="0" borderId="0" xfId="2" applyFont="1"/>
    <xf numFmtId="0" fontId="8" fillId="0" borderId="0" xfId="0" applyFont="1"/>
    <xf numFmtId="0" fontId="11" fillId="0" borderId="21" xfId="2" applyFont="1" applyBorder="1"/>
    <xf numFmtId="0" fontId="21" fillId="0" borderId="0" xfId="2" applyFont="1"/>
    <xf numFmtId="0" fontId="5" fillId="0" borderId="0" xfId="2" applyFont="1" applyAlignment="1">
      <alignment horizontal="center" vertical="center"/>
    </xf>
    <xf numFmtId="0" fontId="13" fillId="3" borderId="8" xfId="0" applyFont="1" applyFill="1" applyBorder="1"/>
    <xf numFmtId="0" fontId="13" fillId="3" borderId="12" xfId="0" applyFont="1" applyFill="1" applyBorder="1"/>
    <xf numFmtId="0" fontId="23" fillId="0" borderId="0" xfId="3" applyFont="1" applyAlignment="1">
      <alignment horizontal="center"/>
    </xf>
    <xf numFmtId="0" fontId="23" fillId="0" borderId="0" xfId="3" applyFont="1"/>
    <xf numFmtId="0" fontId="23" fillId="0" borderId="0" xfId="4" applyFont="1"/>
    <xf numFmtId="0" fontId="25" fillId="0" borderId="0" xfId="4" applyFont="1"/>
    <xf numFmtId="0" fontId="26" fillId="0" borderId="0" xfId="4" applyFont="1"/>
    <xf numFmtId="0" fontId="27" fillId="0" borderId="0" xfId="3" applyFont="1" applyAlignment="1">
      <alignment horizontal="center"/>
    </xf>
    <xf numFmtId="0" fontId="7" fillId="0" borderId="0" xfId="5" applyFont="1" applyBorder="1" applyAlignment="1" applyProtection="1">
      <alignment horizontal="left"/>
      <protection locked="0"/>
    </xf>
    <xf numFmtId="0" fontId="29" fillId="0" borderId="0" xfId="4" applyFont="1" applyAlignment="1">
      <alignment vertical="center"/>
    </xf>
    <xf numFmtId="0" fontId="30" fillId="0" borderId="0" xfId="3" applyFont="1" applyAlignment="1">
      <alignment horizontal="right"/>
    </xf>
    <xf numFmtId="0" fontId="27" fillId="0" borderId="0" xfId="3" applyFont="1"/>
    <xf numFmtId="0" fontId="31" fillId="0" borderId="0" xfId="3" applyFont="1"/>
    <xf numFmtId="0" fontId="27" fillId="0" borderId="0" xfId="6" applyFont="1" applyAlignment="1">
      <alignment horizontal="center"/>
    </xf>
    <xf numFmtId="0" fontId="27" fillId="0" borderId="0" xfId="6" applyFont="1"/>
    <xf numFmtId="0" fontId="33" fillId="0" borderId="0" xfId="6" applyFont="1"/>
    <xf numFmtId="0" fontId="10" fillId="0" borderId="0" xfId="6" applyFont="1"/>
    <xf numFmtId="0" fontId="31" fillId="0" borderId="0" xfId="4" applyFont="1"/>
    <xf numFmtId="0" fontId="34" fillId="0" borderId="1" xfId="3" applyFont="1" applyBorder="1" applyAlignment="1">
      <alignment horizontal="center"/>
    </xf>
    <xf numFmtId="0" fontId="31" fillId="0" borderId="2" xfId="3" applyFont="1" applyBorder="1"/>
    <xf numFmtId="0" fontId="31" fillId="0" borderId="20" xfId="3" applyFont="1" applyBorder="1"/>
    <xf numFmtId="0" fontId="31" fillId="0" borderId="16" xfId="3" applyFont="1" applyBorder="1"/>
    <xf numFmtId="0" fontId="31" fillId="0" borderId="21" xfId="3" applyFont="1" applyBorder="1"/>
    <xf numFmtId="0" fontId="31" fillId="0" borderId="2" xfId="3" applyFont="1" applyBorder="1" applyAlignment="1">
      <alignment horizontal="right"/>
    </xf>
    <xf numFmtId="0" fontId="31" fillId="0" borderId="3" xfId="3" applyFont="1" applyBorder="1" applyAlignment="1">
      <alignment horizontal="right"/>
    </xf>
    <xf numFmtId="0" fontId="31" fillId="0" borderId="4" xfId="3" applyFont="1" applyBorder="1" applyAlignment="1">
      <alignment horizontal="center"/>
    </xf>
    <xf numFmtId="0" fontId="31" fillId="0" borderId="5" xfId="3" applyFont="1" applyBorder="1" applyAlignment="1">
      <alignment horizontal="left"/>
    </xf>
    <xf numFmtId="0" fontId="31" fillId="0" borderId="5" xfId="3" applyFont="1" applyBorder="1"/>
    <xf numFmtId="0" fontId="31" fillId="0" borderId="5" xfId="4" applyFont="1" applyBorder="1"/>
    <xf numFmtId="0" fontId="31" fillId="0" borderId="6" xfId="4" applyFont="1" applyBorder="1"/>
    <xf numFmtId="0" fontId="31" fillId="0" borderId="7" xfId="3" applyFont="1" applyBorder="1" applyAlignment="1">
      <alignment horizontal="center"/>
    </xf>
    <xf numFmtId="0" fontId="31" fillId="0" borderId="8" xfId="3" applyFont="1" applyBorder="1" applyAlignment="1">
      <alignment horizontal="left"/>
    </xf>
    <xf numFmtId="0" fontId="31" fillId="0" borderId="8" xfId="3" applyFont="1" applyBorder="1"/>
    <xf numFmtId="0" fontId="31" fillId="0" borderId="9" xfId="3" applyFont="1" applyBorder="1"/>
    <xf numFmtId="0" fontId="31" fillId="0" borderId="10" xfId="3" applyFont="1" applyBorder="1"/>
    <xf numFmtId="15" fontId="31" fillId="0" borderId="0" xfId="3" applyNumberFormat="1" applyFont="1" applyAlignment="1">
      <alignment horizontal="left"/>
    </xf>
    <xf numFmtId="0" fontId="31" fillId="0" borderId="0" xfId="3" applyFont="1" applyAlignment="1">
      <alignment horizontal="center"/>
    </xf>
    <xf numFmtId="0" fontId="31" fillId="0" borderId="11" xfId="3" applyFont="1" applyBorder="1" applyAlignment="1">
      <alignment horizontal="center"/>
    </xf>
    <xf numFmtId="0" fontId="31" fillId="0" borderId="12" xfId="3" applyFont="1" applyBorder="1" applyAlignment="1">
      <alignment horizontal="left"/>
    </xf>
    <xf numFmtId="0" fontId="31" fillId="0" borderId="12" xfId="3" applyFont="1" applyBorder="1"/>
    <xf numFmtId="0" fontId="31" fillId="0" borderId="13" xfId="3" applyFont="1" applyBorder="1"/>
    <xf numFmtId="0" fontId="31" fillId="0" borderId="14" xfId="3" applyFont="1" applyBorder="1"/>
    <xf numFmtId="15" fontId="31" fillId="0" borderId="0" xfId="3" applyNumberFormat="1" applyFont="1" applyAlignment="1">
      <alignment horizontal="right"/>
    </xf>
    <xf numFmtId="0" fontId="35" fillId="0" borderId="0" xfId="4" applyFont="1"/>
    <xf numFmtId="0" fontId="30" fillId="0" borderId="0" xfId="4" applyFont="1" applyAlignment="1">
      <alignment horizontal="right"/>
    </xf>
    <xf numFmtId="0" fontId="36" fillId="0" borderId="0" xfId="4" applyFont="1"/>
    <xf numFmtId="0" fontId="36" fillId="0" borderId="7" xfId="4" applyFont="1" applyBorder="1" applyAlignment="1">
      <alignment horizontal="center"/>
    </xf>
    <xf numFmtId="0" fontId="36" fillId="0" borderId="8" xfId="4" applyFont="1" applyBorder="1" applyAlignment="1">
      <alignment horizontal="left"/>
    </xf>
    <xf numFmtId="0" fontId="36" fillId="0" borderId="8" xfId="4" applyFont="1" applyBorder="1"/>
    <xf numFmtId="0" fontId="36" fillId="0" borderId="10" xfId="4" applyFont="1" applyBorder="1"/>
    <xf numFmtId="0" fontId="36" fillId="0" borderId="11" xfId="4" applyFont="1" applyBorder="1" applyAlignment="1">
      <alignment horizontal="center"/>
    </xf>
    <xf numFmtId="0" fontId="36" fillId="0" borderId="12" xfId="4" applyFont="1" applyBorder="1" applyAlignment="1">
      <alignment horizontal="left"/>
    </xf>
    <xf numFmtId="0" fontId="36" fillId="0" borderId="12" xfId="4" applyFont="1" applyBorder="1"/>
    <xf numFmtId="0" fontId="36" fillId="0" borderId="14" xfId="4" applyFont="1" applyBorder="1"/>
    <xf numFmtId="0" fontId="33" fillId="0" borderId="0" xfId="3" applyFont="1"/>
    <xf numFmtId="0" fontId="10" fillId="0" borderId="0" xfId="3" applyFont="1"/>
    <xf numFmtId="0" fontId="29" fillId="0" borderId="0" xfId="3" applyFont="1" applyAlignment="1">
      <alignment vertical="center"/>
    </xf>
    <xf numFmtId="0" fontId="5" fillId="0" borderId="0" xfId="7" applyFont="1"/>
    <xf numFmtId="0" fontId="11" fillId="0" borderId="0" xfId="7" applyFont="1"/>
    <xf numFmtId="0" fontId="4" fillId="0" borderId="0" xfId="7" applyFont="1"/>
    <xf numFmtId="0" fontId="10" fillId="0" borderId="0" xfId="7" applyFont="1"/>
    <xf numFmtId="0" fontId="11" fillId="0" borderId="2" xfId="7" applyFont="1" applyBorder="1"/>
    <xf numFmtId="0" fontId="11" fillId="0" borderId="2" xfId="7" applyFont="1" applyBorder="1" applyAlignment="1">
      <alignment horizontal="right"/>
    </xf>
    <xf numFmtId="0" fontId="11" fillId="0" borderId="3" xfId="7" applyFont="1" applyBorder="1" applyAlignment="1">
      <alignment horizontal="right"/>
    </xf>
    <xf numFmtId="0" fontId="11" fillId="0" borderId="4" xfId="7" applyFont="1" applyBorder="1" applyAlignment="1">
      <alignment horizontal="center"/>
    </xf>
    <xf numFmtId="0" fontId="11" fillId="0" borderId="5" xfId="7" applyFont="1" applyBorder="1"/>
    <xf numFmtId="0" fontId="11" fillId="0" borderId="7" xfId="7" applyFont="1" applyBorder="1" applyAlignment="1">
      <alignment horizontal="center"/>
    </xf>
    <xf numFmtId="0" fontId="11" fillId="0" borderId="8" xfId="7" applyFont="1" applyBorder="1" applyAlignment="1">
      <alignment horizontal="left"/>
    </xf>
    <xf numFmtId="0" fontId="11" fillId="0" borderId="9" xfId="7" applyFont="1" applyBorder="1"/>
    <xf numFmtId="0" fontId="11" fillId="0" borderId="8" xfId="7" applyFont="1" applyBorder="1"/>
    <xf numFmtId="0" fontId="11" fillId="0" borderId="10" xfId="7" applyFont="1" applyBorder="1"/>
    <xf numFmtId="0" fontId="11" fillId="0" borderId="11" xfId="7" applyFont="1" applyBorder="1" applyAlignment="1">
      <alignment horizontal="center"/>
    </xf>
    <xf numFmtId="0" fontId="11" fillId="0" borderId="13" xfId="7" applyFont="1" applyBorder="1"/>
    <xf numFmtId="0" fontId="21" fillId="0" borderId="0" xfId="7" applyFont="1"/>
    <xf numFmtId="0" fontId="11" fillId="0" borderId="6" xfId="7" applyFont="1" applyBorder="1"/>
    <xf numFmtId="0" fontId="11" fillId="0" borderId="12" xfId="7" applyFont="1" applyBorder="1" applyAlignment="1">
      <alignment horizontal="left"/>
    </xf>
    <xf numFmtId="0" fontId="11" fillId="0" borderId="12" xfId="7" applyFont="1" applyBorder="1"/>
    <xf numFmtId="0" fontId="11" fillId="0" borderId="14" xfId="7" applyFont="1" applyBorder="1"/>
    <xf numFmtId="0" fontId="38" fillId="0" borderId="0" xfId="0" applyFont="1"/>
    <xf numFmtId="0" fontId="39" fillId="0" borderId="0" xfId="0" applyFont="1"/>
    <xf numFmtId="0" fontId="11" fillId="0" borderId="5" xfId="7" applyFont="1" applyBorder="1" applyAlignment="1">
      <alignment horizontal="left"/>
    </xf>
    <xf numFmtId="0" fontId="40" fillId="0" borderId="0" xfId="2" applyFont="1" applyAlignment="1">
      <alignment horizontal="right"/>
    </xf>
    <xf numFmtId="0" fontId="6" fillId="0" borderId="0" xfId="2" applyFont="1"/>
    <xf numFmtId="0" fontId="41" fillId="0" borderId="8" xfId="2" applyFont="1" applyBorder="1"/>
    <xf numFmtId="0" fontId="41" fillId="0" borderId="8" xfId="0" applyFont="1" applyBorder="1"/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0" fontId="20" fillId="0" borderId="12" xfId="2" applyFont="1" applyBorder="1"/>
    <xf numFmtId="0" fontId="11" fillId="0" borderId="0" xfId="0" applyFont="1" applyAlignment="1">
      <alignment horizontal="left"/>
    </xf>
    <xf numFmtId="0" fontId="12" fillId="0" borderId="0" xfId="0" applyFont="1"/>
    <xf numFmtId="0" fontId="23" fillId="0" borderId="31" xfId="8" applyFont="1" applyBorder="1" applyAlignment="1" applyProtection="1">
      <alignment horizontal="center"/>
    </xf>
    <xf numFmtId="0" fontId="23" fillId="0" borderId="32" xfId="8" applyFont="1" applyBorder="1" applyAlignment="1" applyProtection="1"/>
    <xf numFmtId="1" fontId="23" fillId="0" borderId="32" xfId="8" applyNumberFormat="1" applyFont="1" applyBorder="1" applyAlignment="1" applyProtection="1"/>
    <xf numFmtId="0" fontId="23" fillId="0" borderId="0" xfId="9" applyFont="1"/>
    <xf numFmtId="0" fontId="25" fillId="0" borderId="0" xfId="9" applyFont="1"/>
    <xf numFmtId="0" fontId="26" fillId="0" borderId="0" xfId="9" applyFont="1"/>
    <xf numFmtId="0" fontId="31" fillId="0" borderId="33" xfId="8" applyFont="1" applyBorder="1" applyAlignment="1" applyProtection="1">
      <alignment horizontal="center"/>
    </xf>
    <xf numFmtId="1" fontId="7" fillId="0" borderId="0" xfId="10" applyNumberFormat="1" applyFont="1" applyBorder="1" applyAlignment="1" applyProtection="1">
      <alignment horizontal="left"/>
      <protection locked="0"/>
    </xf>
    <xf numFmtId="0" fontId="29" fillId="0" borderId="0" xfId="9" applyFont="1" applyAlignment="1">
      <alignment vertical="center"/>
    </xf>
    <xf numFmtId="0" fontId="31" fillId="0" borderId="0" xfId="8" applyFont="1" applyBorder="1" applyAlignment="1" applyProtection="1"/>
    <xf numFmtId="1" fontId="31" fillId="0" borderId="0" xfId="8" applyNumberFormat="1" applyFont="1" applyBorder="1" applyAlignment="1" applyProtection="1"/>
    <xf numFmtId="0" fontId="31" fillId="0" borderId="0" xfId="8" applyFont="1" applyBorder="1" applyAlignment="1" applyProtection="1">
      <alignment horizontal="center"/>
    </xf>
    <xf numFmtId="0" fontId="30" fillId="0" borderId="0" xfId="8" applyFont="1" applyBorder="1" applyAlignment="1" applyProtection="1">
      <alignment horizontal="right"/>
    </xf>
    <xf numFmtId="0" fontId="31" fillId="0" borderId="0" xfId="9" applyFont="1"/>
    <xf numFmtId="0" fontId="27" fillId="0" borderId="33" xfId="8" applyFont="1" applyBorder="1" applyAlignment="1" applyProtection="1">
      <alignment horizontal="center"/>
    </xf>
    <xf numFmtId="0" fontId="27" fillId="0" borderId="0" xfId="8" applyFont="1" applyBorder="1" applyAlignment="1" applyProtection="1"/>
    <xf numFmtId="1" fontId="33" fillId="0" borderId="0" xfId="8" applyNumberFormat="1" applyFont="1" applyBorder="1" applyAlignment="1" applyProtection="1"/>
    <xf numFmtId="0" fontId="33" fillId="0" borderId="0" xfId="8" applyFont="1" applyBorder="1" applyAlignment="1" applyProtection="1"/>
    <xf numFmtId="0" fontId="10" fillId="0" borderId="0" xfId="8" applyFont="1" applyBorder="1" applyAlignment="1" applyProtection="1"/>
    <xf numFmtId="0" fontId="45" fillId="0" borderId="1" xfId="3" applyFont="1" applyBorder="1" applyAlignment="1">
      <alignment horizontal="center"/>
    </xf>
    <xf numFmtId="0" fontId="31" fillId="0" borderId="2" xfId="8" applyFont="1" applyBorder="1" applyAlignment="1" applyProtection="1"/>
    <xf numFmtId="0" fontId="31" fillId="0" borderId="2" xfId="8" applyFont="1" applyBorder="1" applyAlignment="1" applyProtection="1">
      <alignment horizontal="right"/>
    </xf>
    <xf numFmtId="0" fontId="31" fillId="0" borderId="3" xfId="8" applyFont="1" applyBorder="1" applyAlignment="1" applyProtection="1">
      <alignment horizontal="right"/>
    </xf>
    <xf numFmtId="0" fontId="31" fillId="0" borderId="4" xfId="8" applyFont="1" applyBorder="1" applyAlignment="1" applyProtection="1">
      <alignment horizontal="center"/>
    </xf>
    <xf numFmtId="0" fontId="31" fillId="0" borderId="5" xfId="9" applyFont="1" applyBorder="1" applyAlignment="1">
      <alignment horizontal="left"/>
    </xf>
    <xf numFmtId="0" fontId="31" fillId="0" borderId="5" xfId="9" applyFont="1" applyBorder="1"/>
    <xf numFmtId="0" fontId="31" fillId="0" borderId="5" xfId="8" applyFont="1" applyBorder="1" applyAlignment="1" applyProtection="1"/>
    <xf numFmtId="0" fontId="31" fillId="0" borderId="6" xfId="9" applyFont="1" applyBorder="1"/>
    <xf numFmtId="15" fontId="31" fillId="0" borderId="5" xfId="3" applyNumberFormat="1" applyFont="1" applyBorder="1" applyAlignment="1">
      <alignment horizontal="left"/>
    </xf>
    <xf numFmtId="0" fontId="31" fillId="0" borderId="6" xfId="3" applyFont="1" applyBorder="1"/>
    <xf numFmtId="0" fontId="31" fillId="0" borderId="7" xfId="8" applyFont="1" applyBorder="1" applyAlignment="1" applyProtection="1">
      <alignment horizontal="center"/>
    </xf>
    <xf numFmtId="0" fontId="31" fillId="0" borderId="8" xfId="9" applyFont="1" applyBorder="1" applyAlignment="1">
      <alignment horizontal="left"/>
    </xf>
    <xf numFmtId="0" fontId="31" fillId="0" borderId="8" xfId="9" applyFont="1" applyBorder="1"/>
    <xf numFmtId="0" fontId="31" fillId="0" borderId="9" xfId="8" applyFont="1" applyBorder="1" applyAlignment="1" applyProtection="1"/>
    <xf numFmtId="0" fontId="31" fillId="0" borderId="10" xfId="9" applyFont="1" applyBorder="1"/>
    <xf numFmtId="0" fontId="31" fillId="0" borderId="8" xfId="8" applyFont="1" applyBorder="1" applyAlignment="1" applyProtection="1">
      <alignment horizontal="left"/>
    </xf>
    <xf numFmtId="0" fontId="31" fillId="0" borderId="8" xfId="8" applyFont="1" applyBorder="1" applyAlignment="1" applyProtection="1"/>
    <xf numFmtId="0" fontId="31" fillId="0" borderId="10" xfId="8" applyFont="1" applyBorder="1" applyAlignment="1" applyProtection="1"/>
    <xf numFmtId="0" fontId="31" fillId="0" borderId="11" xfId="8" applyFont="1" applyBorder="1" applyAlignment="1" applyProtection="1">
      <alignment horizontal="center"/>
    </xf>
    <xf numFmtId="0" fontId="31" fillId="0" borderId="13" xfId="8" applyFont="1" applyBorder="1" applyAlignment="1" applyProtection="1"/>
    <xf numFmtId="0" fontId="31" fillId="0" borderId="12" xfId="8" applyFont="1" applyBorder="1" applyAlignment="1" applyProtection="1">
      <alignment horizontal="left"/>
    </xf>
    <xf numFmtId="0" fontId="31" fillId="0" borderId="12" xfId="8" applyFont="1" applyBorder="1" applyAlignment="1" applyProtection="1"/>
    <xf numFmtId="0" fontId="31" fillId="0" borderId="14" xfId="9" applyFont="1" applyBorder="1"/>
    <xf numFmtId="0" fontId="31" fillId="0" borderId="4" xfId="9" applyFont="1" applyBorder="1" applyAlignment="1">
      <alignment horizontal="center"/>
    </xf>
    <xf numFmtId="0" fontId="31" fillId="0" borderId="7" xfId="9" applyFont="1" applyBorder="1" applyAlignment="1">
      <alignment horizontal="center"/>
    </xf>
    <xf numFmtId="0" fontId="31" fillId="0" borderId="12" xfId="9" applyFont="1" applyBorder="1" applyAlignment="1">
      <alignment horizontal="left"/>
    </xf>
    <xf numFmtId="0" fontId="31" fillId="0" borderId="12" xfId="9" applyFont="1" applyBorder="1"/>
    <xf numFmtId="0" fontId="31" fillId="0" borderId="11" xfId="9" applyFont="1" applyBorder="1" applyAlignment="1">
      <alignment horizontal="center"/>
    </xf>
    <xf numFmtId="0" fontId="31" fillId="0" borderId="5" xfId="8" applyFont="1" applyBorder="1" applyAlignment="1" applyProtection="1">
      <alignment horizontal="left"/>
    </xf>
    <xf numFmtId="0" fontId="5" fillId="0" borderId="34" xfId="11" applyFont="1" applyFill="1" applyBorder="1" applyAlignment="1">
      <alignment horizontal="center"/>
    </xf>
    <xf numFmtId="0" fontId="5" fillId="0" borderId="35" xfId="11" applyNumberFormat="1" applyFont="1" applyFill="1" applyBorder="1" applyAlignment="1"/>
    <xf numFmtId="1" fontId="5" fillId="0" borderId="35" xfId="11" applyNumberFormat="1" applyFont="1" applyFill="1" applyBorder="1" applyAlignment="1"/>
    <xf numFmtId="0" fontId="47" fillId="0" borderId="0" xfId="0" applyFont="1"/>
    <xf numFmtId="0" fontId="11" fillId="0" borderId="36" xfId="11" applyFont="1" applyFill="1" applyBorder="1" applyAlignment="1">
      <alignment horizontal="center"/>
    </xf>
    <xf numFmtId="0" fontId="4" fillId="0" borderId="36" xfId="11" applyFont="1" applyFill="1" applyBorder="1" applyAlignment="1">
      <alignment horizontal="center"/>
    </xf>
    <xf numFmtId="0" fontId="4" fillId="0" borderId="0" xfId="11" applyNumberFormat="1" applyFont="1" applyFill="1" applyBorder="1" applyAlignment="1"/>
    <xf numFmtId="1" fontId="10" fillId="0" borderId="0" xfId="11" applyNumberFormat="1" applyFont="1" applyFill="1" applyBorder="1" applyAlignment="1"/>
    <xf numFmtId="0" fontId="10" fillId="0" borderId="0" xfId="11" applyFont="1" applyFill="1" applyBorder="1" applyAlignment="1"/>
    <xf numFmtId="0" fontId="4" fillId="0" borderId="0" xfId="11" applyFont="1" applyFill="1" applyBorder="1" applyAlignment="1"/>
    <xf numFmtId="0" fontId="11" fillId="0" borderId="2" xfId="11" applyNumberFormat="1" applyFont="1" applyFill="1" applyBorder="1" applyAlignment="1"/>
    <xf numFmtId="0" fontId="11" fillId="0" borderId="2" xfId="11" applyNumberFormat="1" applyFont="1" applyFill="1" applyBorder="1" applyAlignment="1">
      <alignment horizontal="right"/>
    </xf>
    <xf numFmtId="0" fontId="11" fillId="0" borderId="3" xfId="11" applyNumberFormat="1" applyFont="1" applyFill="1" applyBorder="1" applyAlignment="1">
      <alignment horizontal="right"/>
    </xf>
    <xf numFmtId="0" fontId="11" fillId="0" borderId="5" xfId="11" applyNumberFormat="1" applyFont="1" applyFill="1" applyBorder="1" applyAlignment="1"/>
    <xf numFmtId="0" fontId="11" fillId="0" borderId="4" xfId="11" applyNumberFormat="1" applyFont="1" applyFill="1" applyBorder="1" applyAlignment="1">
      <alignment horizontal="center"/>
    </xf>
    <xf numFmtId="0" fontId="11" fillId="0" borderId="9" xfId="11" applyNumberFormat="1" applyFont="1" applyFill="1" applyBorder="1" applyAlignment="1"/>
    <xf numFmtId="0" fontId="11" fillId="0" borderId="7" xfId="11" applyNumberFormat="1" applyFont="1" applyFill="1" applyBorder="1" applyAlignment="1">
      <alignment horizontal="center"/>
    </xf>
    <xf numFmtId="0" fontId="11" fillId="0" borderId="8" xfId="11" applyNumberFormat="1" applyFont="1" applyFill="1" applyBorder="1" applyAlignment="1">
      <alignment horizontal="left"/>
    </xf>
    <xf numFmtId="0" fontId="11" fillId="0" borderId="11" xfId="11" applyNumberFormat="1" applyFont="1" applyFill="1" applyBorder="1" applyAlignment="1">
      <alignment horizontal="center"/>
    </xf>
    <xf numFmtId="0" fontId="11" fillId="0" borderId="13" xfId="11" applyNumberFormat="1" applyFont="1" applyFill="1" applyBorder="1" applyAlignment="1"/>
    <xf numFmtId="0" fontId="11" fillId="0" borderId="5" xfId="11" applyNumberFormat="1" applyFont="1" applyFill="1" applyBorder="1" applyAlignment="1">
      <alignment horizontal="left"/>
    </xf>
    <xf numFmtId="0" fontId="7" fillId="0" borderId="0" xfId="10" applyFont="1" applyBorder="1" applyAlignment="1" applyProtection="1">
      <alignment horizontal="left"/>
      <protection locked="0"/>
    </xf>
    <xf numFmtId="0" fontId="48" fillId="0" borderId="0" xfId="9" applyFont="1"/>
    <xf numFmtId="0" fontId="30" fillId="0" borderId="0" xfId="9" applyFont="1" applyAlignment="1">
      <alignment horizontal="right"/>
    </xf>
    <xf numFmtId="0" fontId="49" fillId="0" borderId="0" xfId="9" applyFont="1"/>
    <xf numFmtId="0" fontId="11" fillId="0" borderId="8" xfId="11" applyNumberFormat="1" applyFont="1" applyFill="1" applyBorder="1" applyAlignment="1"/>
    <xf numFmtId="0" fontId="11" fillId="0" borderId="12" xfId="11" applyNumberFormat="1" applyFont="1" applyFill="1" applyBorder="1" applyAlignment="1"/>
    <xf numFmtId="0" fontId="23" fillId="0" borderId="31" xfId="8" applyFont="1" applyBorder="1" applyAlignment="1" applyProtection="1"/>
    <xf numFmtId="0" fontId="23" fillId="0" borderId="0" xfId="8" applyFont="1" applyBorder="1" applyAlignment="1" applyProtection="1"/>
    <xf numFmtId="0" fontId="23" fillId="0" borderId="0" xfId="9" applyFont="1" applyAlignment="1">
      <alignment horizontal="center"/>
    </xf>
    <xf numFmtId="0" fontId="50" fillId="0" borderId="0" xfId="9" applyFont="1"/>
    <xf numFmtId="0" fontId="31" fillId="0" borderId="15" xfId="3" applyFont="1" applyBorder="1"/>
    <xf numFmtId="1" fontId="45" fillId="0" borderId="16" xfId="3" applyNumberFormat="1" applyFont="1" applyBorder="1"/>
    <xf numFmtId="0" fontId="31" fillId="0" borderId="16" xfId="3" applyFont="1" applyBorder="1" applyAlignment="1">
      <alignment horizontal="right"/>
    </xf>
    <xf numFmtId="0" fontId="31" fillId="0" borderId="17" xfId="3" applyFont="1" applyBorder="1" applyAlignment="1">
      <alignment horizontal="right"/>
    </xf>
    <xf numFmtId="0" fontId="43" fillId="0" borderId="0" xfId="9" applyAlignment="1">
      <alignment horizontal="center"/>
    </xf>
    <xf numFmtId="0" fontId="31" fillId="0" borderId="22" xfId="3" applyFont="1" applyBorder="1"/>
    <xf numFmtId="0" fontId="31" fillId="0" borderId="23" xfId="3" applyFont="1" applyBorder="1"/>
    <xf numFmtId="0" fontId="31" fillId="0" borderId="24" xfId="3" applyFont="1" applyBorder="1"/>
    <xf numFmtId="0" fontId="31" fillId="0" borderId="19" xfId="3" applyFont="1" applyBorder="1"/>
    <xf numFmtId="0" fontId="31" fillId="0" borderId="25" xfId="3" applyFont="1" applyBorder="1"/>
    <xf numFmtId="0" fontId="31" fillId="0" borderId="26" xfId="3" applyFont="1" applyBorder="1"/>
    <xf numFmtId="0" fontId="31" fillId="0" borderId="27" xfId="3" applyFont="1" applyBorder="1"/>
    <xf numFmtId="0" fontId="31" fillId="0" borderId="28" xfId="3" applyFont="1" applyBorder="1"/>
    <xf numFmtId="0" fontId="31" fillId="0" borderId="29" xfId="3" applyFont="1" applyBorder="1"/>
    <xf numFmtId="0" fontId="31" fillId="0" borderId="30" xfId="3" applyFont="1" applyBorder="1"/>
    <xf numFmtId="165" fontId="31" fillId="0" borderId="0" xfId="3" applyNumberFormat="1" applyFont="1"/>
    <xf numFmtId="0" fontId="31" fillId="0" borderId="1" xfId="3" applyFont="1" applyBorder="1"/>
    <xf numFmtId="0" fontId="31" fillId="0" borderId="18" xfId="9" applyFont="1" applyBorder="1" applyAlignment="1">
      <alignment horizontal="left"/>
    </xf>
    <xf numFmtId="0" fontId="36" fillId="0" borderId="0" xfId="3" applyFont="1"/>
    <xf numFmtId="0" fontId="31" fillId="0" borderId="7" xfId="3" applyFont="1" applyBorder="1"/>
    <xf numFmtId="0" fontId="31" fillId="0" borderId="11" xfId="3" applyFont="1" applyBorder="1"/>
    <xf numFmtId="0" fontId="31" fillId="4" borderId="0" xfId="3" applyFont="1" applyFill="1"/>
    <xf numFmtId="0" fontId="31" fillId="4" borderId="0" xfId="3" applyFont="1" applyFill="1" applyAlignment="1">
      <alignment horizontal="center"/>
    </xf>
    <xf numFmtId="0" fontId="31" fillId="5" borderId="8" xfId="3" applyFont="1" applyFill="1" applyBorder="1"/>
    <xf numFmtId="0" fontId="49" fillId="0" borderId="18" xfId="9" applyFont="1" applyBorder="1"/>
    <xf numFmtId="0" fontId="49" fillId="0" borderId="9" xfId="9" applyFont="1" applyBorder="1"/>
    <xf numFmtId="0" fontId="49" fillId="0" borderId="19" xfId="9" applyFont="1" applyBorder="1"/>
    <xf numFmtId="0" fontId="51" fillId="0" borderId="0" xfId="3" applyFont="1"/>
    <xf numFmtId="0" fontId="49" fillId="0" borderId="7" xfId="9" applyFont="1" applyBorder="1"/>
    <xf numFmtId="0" fontId="49" fillId="0" borderId="8" xfId="9" applyFont="1" applyBorder="1"/>
    <xf numFmtId="0" fontId="49" fillId="0" borderId="10" xfId="9" applyFont="1" applyBorder="1"/>
    <xf numFmtId="0" fontId="49" fillId="0" borderId="11" xfId="9" applyFont="1" applyBorder="1"/>
    <xf numFmtId="0" fontId="49" fillId="0" borderId="12" xfId="9" applyFont="1" applyBorder="1"/>
    <xf numFmtId="0" fontId="49" fillId="0" borderId="14" xfId="9" applyFont="1" applyBorder="1"/>
    <xf numFmtId="15" fontId="31" fillId="0" borderId="0" xfId="3" applyNumberFormat="1" applyFont="1" applyAlignment="1">
      <alignment horizontal="center"/>
    </xf>
    <xf numFmtId="0" fontId="5" fillId="0" borderId="37" xfId="11" applyNumberFormat="1" applyFont="1" applyFill="1" applyBorder="1" applyAlignment="1"/>
    <xf numFmtId="0" fontId="5" fillId="0" borderId="0" xfId="11" applyNumberFormat="1" applyFont="1" applyFill="1" applyBorder="1" applyAlignment="1"/>
    <xf numFmtId="0" fontId="5" fillId="0" borderId="0" xfId="7" applyFont="1" applyAlignment="1">
      <alignment horizontal="center"/>
    </xf>
    <xf numFmtId="0" fontId="6" fillId="0" borderId="0" xfId="7" applyFont="1" applyAlignment="1">
      <alignment horizontal="center"/>
    </xf>
    <xf numFmtId="0" fontId="11" fillId="0" borderId="0" xfId="7" applyFont="1" applyAlignment="1">
      <alignment horizontal="center"/>
    </xf>
    <xf numFmtId="0" fontId="8" fillId="0" borderId="0" xfId="7" applyFont="1" applyAlignment="1">
      <alignment vertical="center"/>
    </xf>
    <xf numFmtId="0" fontId="9" fillId="0" borderId="0" xfId="7" applyFont="1" applyAlignment="1">
      <alignment horizontal="right"/>
    </xf>
    <xf numFmtId="0" fontId="4" fillId="0" borderId="0" xfId="7" applyFont="1" applyAlignment="1">
      <alignment horizontal="center"/>
    </xf>
    <xf numFmtId="0" fontId="40" fillId="0" borderId="0" xfId="7" applyFont="1" applyAlignment="1">
      <alignment horizontal="right"/>
    </xf>
    <xf numFmtId="166" fontId="17" fillId="0" borderId="8" xfId="12" applyFont="1" applyBorder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1" fillId="0" borderId="8" xfId="2" applyNumberFormat="1" applyFont="1" applyBorder="1" applyAlignment="1">
      <alignment horizontal="right"/>
    </xf>
    <xf numFmtId="167" fontId="13" fillId="0" borderId="8" xfId="0" applyNumberFormat="1" applyFont="1" applyBorder="1" applyAlignment="1">
      <alignment horizontal="right"/>
    </xf>
    <xf numFmtId="167" fontId="13" fillId="0" borderId="12" xfId="0" applyNumberFormat="1" applyFont="1" applyBorder="1"/>
    <xf numFmtId="167" fontId="11" fillId="0" borderId="12" xfId="2" applyNumberFormat="1" applyFont="1" applyBorder="1" applyAlignment="1">
      <alignment horizontal="right"/>
    </xf>
    <xf numFmtId="167" fontId="13" fillId="0" borderId="12" xfId="0" applyNumberFormat="1" applyFont="1" applyBorder="1" applyAlignment="1">
      <alignment horizontal="right"/>
    </xf>
    <xf numFmtId="0" fontId="14" fillId="0" borderId="8" xfId="0" applyFont="1" applyBorder="1" applyAlignment="1">
      <alignment horizontal="left"/>
    </xf>
    <xf numFmtId="167" fontId="11" fillId="0" borderId="17" xfId="2" applyNumberFormat="1" applyFont="1" applyBorder="1" applyAlignment="1">
      <alignment horizontal="right"/>
    </xf>
    <xf numFmtId="167" fontId="11" fillId="0" borderId="19" xfId="2" applyNumberFormat="1" applyFont="1" applyBorder="1"/>
    <xf numFmtId="167" fontId="11" fillId="0" borderId="10" xfId="2" applyNumberFormat="1" applyFont="1" applyBorder="1"/>
    <xf numFmtId="167" fontId="11" fillId="0" borderId="14" xfId="2" applyNumberFormat="1" applyFont="1" applyBorder="1"/>
    <xf numFmtId="165" fontId="11" fillId="0" borderId="0" xfId="2" applyNumberFormat="1" applyFont="1" applyAlignment="1">
      <alignment horizontal="center"/>
    </xf>
    <xf numFmtId="0" fontId="14" fillId="0" borderId="22" xfId="2" applyFont="1" applyBorder="1"/>
    <xf numFmtId="167" fontId="11" fillId="0" borderId="8" xfId="0" applyNumberFormat="1" applyFont="1" applyBorder="1" applyAlignment="1">
      <alignment horizontal="right"/>
    </xf>
    <xf numFmtId="165" fontId="12" fillId="0" borderId="0" xfId="2" applyNumberFormat="1" applyFont="1"/>
    <xf numFmtId="0" fontId="11" fillId="0" borderId="38" xfId="2" applyFont="1" applyBorder="1"/>
    <xf numFmtId="167" fontId="13" fillId="0" borderId="5" xfId="0" applyNumberFormat="1" applyFont="1" applyBorder="1"/>
    <xf numFmtId="167" fontId="11" fillId="0" borderId="6" xfId="2" applyNumberFormat="1" applyFont="1" applyBorder="1"/>
    <xf numFmtId="167" fontId="11" fillId="0" borderId="39" xfId="2" applyNumberFormat="1" applyFont="1" applyBorder="1"/>
    <xf numFmtId="165" fontId="11" fillId="0" borderId="18" xfId="2" applyNumberFormat="1" applyFont="1" applyBorder="1"/>
    <xf numFmtId="0" fontId="11" fillId="0" borderId="7" xfId="0" applyFont="1" applyBorder="1" applyAlignment="1">
      <alignment horizontal="left"/>
    </xf>
    <xf numFmtId="165" fontId="11" fillId="0" borderId="7" xfId="2" applyNumberFormat="1" applyFont="1" applyBorder="1"/>
    <xf numFmtId="167" fontId="11" fillId="0" borderId="0" xfId="2" applyNumberFormat="1" applyFont="1"/>
    <xf numFmtId="167" fontId="11" fillId="0" borderId="0" xfId="0" applyNumberFormat="1" applyFont="1"/>
    <xf numFmtId="0" fontId="11" fillId="0" borderId="0" xfId="2" applyFont="1" applyAlignment="1">
      <alignment horizontal="right"/>
    </xf>
    <xf numFmtId="165" fontId="11" fillId="0" borderId="11" xfId="2" applyNumberFormat="1" applyFont="1" applyBorder="1"/>
    <xf numFmtId="167" fontId="11" fillId="0" borderId="5" xfId="2" applyNumberFormat="1" applyFont="1" applyBorder="1" applyAlignment="1">
      <alignment horizontal="right"/>
    </xf>
    <xf numFmtId="0" fontId="11" fillId="0" borderId="40" xfId="2" applyFont="1" applyBorder="1" applyAlignment="1">
      <alignment horizontal="center"/>
    </xf>
    <xf numFmtId="0" fontId="11" fillId="0" borderId="41" xfId="2" applyFont="1" applyBorder="1" applyAlignment="1">
      <alignment horizontal="left"/>
    </xf>
    <xf numFmtId="167" fontId="13" fillId="0" borderId="41" xfId="0" applyNumberFormat="1" applyFont="1" applyBorder="1"/>
    <xf numFmtId="167" fontId="11" fillId="0" borderId="41" xfId="2" applyNumberFormat="1" applyFont="1" applyBorder="1" applyAlignment="1">
      <alignment horizontal="right"/>
    </xf>
    <xf numFmtId="0" fontId="11" fillId="0" borderId="42" xfId="2" applyFont="1" applyBorder="1"/>
    <xf numFmtId="0" fontId="13" fillId="0" borderId="41" xfId="0" applyFont="1" applyBorder="1" applyAlignment="1">
      <alignment horizontal="left"/>
    </xf>
    <xf numFmtId="0" fontId="13" fillId="0" borderId="40" xfId="0" applyFont="1" applyBorder="1" applyAlignment="1">
      <alignment horizontal="center"/>
    </xf>
    <xf numFmtId="0" fontId="11" fillId="0" borderId="43" xfId="2" applyFont="1" applyBorder="1" applyAlignment="1">
      <alignment horizontal="center"/>
    </xf>
    <xf numFmtId="0" fontId="11" fillId="0" borderId="44" xfId="2" applyFont="1" applyBorder="1" applyAlignment="1">
      <alignment horizontal="left"/>
    </xf>
    <xf numFmtId="167" fontId="11" fillId="0" borderId="44" xfId="2" applyNumberFormat="1" applyFont="1" applyBorder="1" applyAlignment="1">
      <alignment horizontal="right"/>
    </xf>
    <xf numFmtId="0" fontId="11" fillId="0" borderId="44" xfId="2" applyFont="1" applyBorder="1"/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left"/>
    </xf>
    <xf numFmtId="167" fontId="13" fillId="0" borderId="46" xfId="0" applyNumberFormat="1" applyFont="1" applyBorder="1" applyAlignment="1">
      <alignment horizontal="right"/>
    </xf>
    <xf numFmtId="167" fontId="11" fillId="0" borderId="46" xfId="2" applyNumberFormat="1" applyFont="1" applyBorder="1" applyAlignment="1">
      <alignment horizontal="right"/>
    </xf>
    <xf numFmtId="0" fontId="11" fillId="0" borderId="46" xfId="2" applyFont="1" applyBorder="1"/>
    <xf numFmtId="0" fontId="11" fillId="0" borderId="45" xfId="2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0" borderId="48" xfId="0" applyFont="1" applyBorder="1" applyAlignment="1">
      <alignment horizontal="left"/>
    </xf>
    <xf numFmtId="167" fontId="13" fillId="0" borderId="48" xfId="0" applyNumberFormat="1" applyFont="1" applyBorder="1" applyAlignment="1">
      <alignment horizontal="right"/>
    </xf>
    <xf numFmtId="167" fontId="11" fillId="0" borderId="48" xfId="2" applyNumberFormat="1" applyFont="1" applyBorder="1" applyAlignment="1">
      <alignment horizontal="right"/>
    </xf>
    <xf numFmtId="0" fontId="11" fillId="0" borderId="48" xfId="2" applyFont="1" applyBorder="1"/>
    <xf numFmtId="0" fontId="11" fillId="0" borderId="47" xfId="2" applyFont="1" applyBorder="1" applyAlignment="1">
      <alignment horizontal="center"/>
    </xf>
    <xf numFmtId="166" fontId="17" fillId="0" borderId="5" xfId="12" applyFont="1" applyBorder="1"/>
    <xf numFmtId="166" fontId="17" fillId="0" borderId="41" xfId="12" applyFont="1" applyBorder="1"/>
    <xf numFmtId="0" fontId="11" fillId="0" borderId="41" xfId="2" applyFont="1" applyBorder="1"/>
    <xf numFmtId="0" fontId="13" fillId="0" borderId="46" xfId="0" applyFont="1" applyBorder="1"/>
    <xf numFmtId="0" fontId="13" fillId="0" borderId="48" xfId="0" applyFont="1" applyBorder="1"/>
    <xf numFmtId="168" fontId="11" fillId="0" borderId="8" xfId="2" applyNumberFormat="1" applyFont="1" applyBorder="1"/>
    <xf numFmtId="168" fontId="11" fillId="0" borderId="12" xfId="2" applyNumberFormat="1" applyFont="1" applyBorder="1"/>
    <xf numFmtId="0" fontId="11" fillId="0" borderId="0" xfId="2" applyNumberFormat="1" applyFont="1"/>
    <xf numFmtId="168" fontId="13" fillId="0" borderId="9" xfId="0" applyNumberFormat="1" applyFont="1" applyBorder="1"/>
    <xf numFmtId="168" fontId="13" fillId="0" borderId="8" xfId="0" applyNumberFormat="1" applyFont="1" applyBorder="1"/>
    <xf numFmtId="168" fontId="13" fillId="0" borderId="12" xfId="0" applyNumberFormat="1" applyFont="1" applyBorder="1"/>
    <xf numFmtId="0" fontId="13" fillId="0" borderId="0" xfId="0" applyNumberFormat="1" applyFont="1"/>
    <xf numFmtId="167" fontId="13" fillId="0" borderId="5" xfId="0" applyNumberFormat="1" applyFont="1" applyBorder="1" applyAlignment="1">
      <alignment horizontal="right"/>
    </xf>
    <xf numFmtId="0" fontId="13" fillId="0" borderId="44" xfId="0" applyFont="1" applyBorder="1" applyAlignment="1">
      <alignment horizontal="left"/>
    </xf>
    <xf numFmtId="0" fontId="11" fillId="0" borderId="46" xfId="2" applyFont="1" applyBorder="1" applyAlignment="1">
      <alignment horizontal="left"/>
    </xf>
    <xf numFmtId="167" fontId="13" fillId="0" borderId="44" xfId="0" applyNumberFormat="1" applyFont="1" applyBorder="1" applyAlignment="1">
      <alignment horizontal="right"/>
    </xf>
    <xf numFmtId="0" fontId="13" fillId="0" borderId="43" xfId="0" applyFont="1" applyBorder="1" applyAlignment="1">
      <alignment horizontal="center"/>
    </xf>
    <xf numFmtId="0" fontId="13" fillId="0" borderId="44" xfId="0" applyFont="1" applyBorder="1"/>
    <xf numFmtId="167" fontId="41" fillId="0" borderId="8" xfId="0" applyNumberFormat="1" applyFont="1" applyBorder="1"/>
    <xf numFmtId="167" fontId="13" fillId="3" borderId="8" xfId="0" applyNumberFormat="1" applyFont="1" applyFill="1" applyBorder="1"/>
    <xf numFmtId="0" fontId="11" fillId="0" borderId="48" xfId="2" applyFont="1" applyBorder="1" applyAlignment="1">
      <alignment horizontal="left"/>
    </xf>
    <xf numFmtId="167" fontId="13" fillId="0" borderId="46" xfId="0" applyNumberFormat="1" applyFont="1" applyBorder="1"/>
    <xf numFmtId="167" fontId="13" fillId="3" borderId="46" xfId="0" applyNumberFormat="1" applyFont="1" applyFill="1" applyBorder="1"/>
    <xf numFmtId="168" fontId="11" fillId="0" borderId="9" xfId="2" applyNumberFormat="1" applyFont="1" applyBorder="1"/>
    <xf numFmtId="168" fontId="11" fillId="0" borderId="8" xfId="0" applyNumberFormat="1" applyFont="1" applyBorder="1"/>
    <xf numFmtId="168" fontId="11" fillId="0" borderId="12" xfId="0" applyNumberFormat="1" applyFont="1" applyBorder="1"/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1" applyFont="1"/>
    <xf numFmtId="0" fontId="1" fillId="0" borderId="49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12" xr:uid="{5291ACC5-5876-471A-8CE1-61E963713796}"/>
    <cellStyle name="Hyperlink" xfId="1" builtinId="8"/>
    <cellStyle name="Hyperlink 2" xfId="10" xr:uid="{D04D4BF9-1AE0-4314-ADDB-4571D5E1DA67}"/>
    <cellStyle name="Hyperlink 3" xfId="5" xr:uid="{97F82EDF-2E44-45C7-9E4B-BF2A00AC73C8}"/>
    <cellStyle name="Normal" xfId="0" builtinId="0"/>
    <cellStyle name="Normal 2" xfId="8" xr:uid="{C1892873-C914-41BC-932E-9715B6CDAD3C}"/>
    <cellStyle name="Normal 2 2" xfId="3" xr:uid="{229D22BE-9CD9-4870-B5C8-910212CEB384}"/>
    <cellStyle name="Normal 2 2 2" xfId="2" xr:uid="{23624221-C8CA-4BA4-8BD3-7E2C15D367F5}"/>
    <cellStyle name="Normal 2 3" xfId="11" xr:uid="{7EDFECC9-8955-45FD-B4F1-0361F0167E78}"/>
    <cellStyle name="Normal 3" xfId="9" xr:uid="{BD20E45A-91BD-4DE3-8C56-28244CE73C3C}"/>
    <cellStyle name="Normal 3 2" xfId="6" xr:uid="{F0D0BF7D-5EA7-4464-A697-88701DA9E285}"/>
    <cellStyle name="Normal 3 3" xfId="7" xr:uid="{6A4D8DB0-DAB3-422D-BC09-4B562D747BB4}"/>
    <cellStyle name="Normal 4" xfId="4" xr:uid="{FD328C72-2EFB-4C5B-8623-5F3E646D49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A1E4-AA36-4E7F-ABA5-A03C310B7FB7}">
  <sheetPr codeName="Sheet48">
    <pageSetUpPr fitToPage="1"/>
  </sheetPr>
  <dimension ref="B1:Y38"/>
  <sheetViews>
    <sheetView showGridLines="0" showRowColHeaders="0" tabSelected="1" workbookViewId="0">
      <selection activeCell="B29" sqref="B29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99" t="s">
        <v>1789</v>
      </c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</row>
    <row r="2" spans="2:25" ht="18.75" x14ac:dyDescent="0.3">
      <c r="B2" s="400" t="s">
        <v>1876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</row>
    <row r="3" spans="2:25" ht="15.75" x14ac:dyDescent="0.25">
      <c r="B3" s="401" t="s">
        <v>1790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</row>
    <row r="5" spans="2:25" x14ac:dyDescent="0.25">
      <c r="B5" s="402" t="s">
        <v>1791</v>
      </c>
      <c r="C5" s="402" t="s">
        <v>1792</v>
      </c>
      <c r="D5" s="402" t="s">
        <v>1793</v>
      </c>
      <c r="E5" s="402" t="s">
        <v>1794</v>
      </c>
      <c r="F5" s="402" t="s">
        <v>1795</v>
      </c>
      <c r="G5" s="402" t="s">
        <v>1796</v>
      </c>
      <c r="H5" s="402" t="s">
        <v>1797</v>
      </c>
      <c r="I5" s="402" t="s">
        <v>1798</v>
      </c>
      <c r="J5" s="402" t="s">
        <v>1799</v>
      </c>
      <c r="K5" s="402" t="s">
        <v>1800</v>
      </c>
      <c r="L5" s="402" t="s">
        <v>1801</v>
      </c>
      <c r="M5" s="403"/>
      <c r="N5" s="404"/>
      <c r="O5" s="402" t="s">
        <v>1802</v>
      </c>
      <c r="P5" s="402" t="s">
        <v>1792</v>
      </c>
      <c r="Q5" s="402" t="s">
        <v>1793</v>
      </c>
      <c r="R5" s="402" t="s">
        <v>1794</v>
      </c>
      <c r="S5" s="402" t="s">
        <v>1795</v>
      </c>
      <c r="T5" s="402" t="s">
        <v>1796</v>
      </c>
      <c r="U5" s="404"/>
      <c r="V5" s="404"/>
      <c r="W5" s="404"/>
      <c r="X5" s="404"/>
      <c r="Y5" s="404"/>
    </row>
    <row r="6" spans="2:25" x14ac:dyDescent="0.25">
      <c r="B6" s="404"/>
      <c r="C6" s="402" t="s">
        <v>1803</v>
      </c>
      <c r="D6" s="402" t="s">
        <v>1804</v>
      </c>
      <c r="E6" s="402" t="s">
        <v>1805</v>
      </c>
      <c r="F6" s="402" t="s">
        <v>1806</v>
      </c>
      <c r="G6" s="402" t="s">
        <v>1807</v>
      </c>
      <c r="H6" s="402" t="s">
        <v>1808</v>
      </c>
      <c r="I6" s="402" t="s">
        <v>1809</v>
      </c>
      <c r="J6" s="402" t="s">
        <v>1810</v>
      </c>
      <c r="K6" s="404"/>
      <c r="L6" s="404"/>
      <c r="M6" s="403"/>
      <c r="N6" s="404"/>
      <c r="O6" s="402" t="s">
        <v>1811</v>
      </c>
      <c r="P6" s="402" t="s">
        <v>1792</v>
      </c>
      <c r="Q6" s="402" t="s">
        <v>1793</v>
      </c>
      <c r="R6" s="402" t="s">
        <v>1794</v>
      </c>
      <c r="S6" s="402" t="s">
        <v>1795</v>
      </c>
      <c r="T6" s="402" t="s">
        <v>1796</v>
      </c>
      <c r="U6" s="402" t="s">
        <v>1797</v>
      </c>
      <c r="V6" s="404"/>
      <c r="W6" s="404"/>
      <c r="X6" s="404"/>
      <c r="Y6" s="404"/>
    </row>
    <row r="7" spans="2:25" x14ac:dyDescent="0.25">
      <c r="B7" s="402" t="s">
        <v>1812</v>
      </c>
      <c r="C7" s="402" t="s">
        <v>1792</v>
      </c>
      <c r="D7" s="404"/>
      <c r="E7" s="404"/>
      <c r="F7" s="404"/>
      <c r="G7" s="404"/>
      <c r="H7" s="404"/>
      <c r="I7" s="404"/>
      <c r="J7" s="404"/>
      <c r="K7" s="404"/>
      <c r="L7" s="404"/>
      <c r="M7" s="403"/>
      <c r="N7" s="404"/>
      <c r="O7" s="402" t="s">
        <v>1813</v>
      </c>
      <c r="P7" s="402" t="s">
        <v>1792</v>
      </c>
      <c r="Q7" s="402" t="s">
        <v>1793</v>
      </c>
      <c r="R7" s="404"/>
      <c r="S7" s="404"/>
      <c r="T7" s="404"/>
      <c r="U7" s="404"/>
      <c r="V7" s="404"/>
      <c r="W7" s="404"/>
      <c r="X7" s="404"/>
      <c r="Y7" s="404"/>
    </row>
    <row r="8" spans="2:25" x14ac:dyDescent="0.25">
      <c r="B8" s="402" t="s">
        <v>1814</v>
      </c>
      <c r="C8" s="402" t="s">
        <v>1792</v>
      </c>
      <c r="D8" s="402" t="s">
        <v>1793</v>
      </c>
      <c r="E8" s="402" t="s">
        <v>1794</v>
      </c>
      <c r="F8" s="402" t="s">
        <v>1795</v>
      </c>
      <c r="G8" s="402" t="s">
        <v>1796</v>
      </c>
      <c r="H8" s="404"/>
      <c r="I8" s="404"/>
      <c r="J8" s="404"/>
      <c r="K8" s="404"/>
      <c r="L8" s="404"/>
      <c r="M8" s="403"/>
      <c r="N8" s="404"/>
      <c r="O8" s="402" t="s">
        <v>1815</v>
      </c>
      <c r="P8" s="402" t="s">
        <v>1792</v>
      </c>
      <c r="Q8" s="402" t="s">
        <v>1793</v>
      </c>
      <c r="R8" s="402" t="s">
        <v>1794</v>
      </c>
      <c r="S8" s="402" t="s">
        <v>1795</v>
      </c>
      <c r="T8" s="402" t="s">
        <v>1796</v>
      </c>
      <c r="U8" s="402" t="s">
        <v>1797</v>
      </c>
      <c r="V8" s="402" t="s">
        <v>1798</v>
      </c>
      <c r="W8" s="404"/>
      <c r="X8" s="404"/>
      <c r="Y8" s="404"/>
    </row>
    <row r="9" spans="2:25" x14ac:dyDescent="0.25">
      <c r="B9" s="402" t="s">
        <v>1816</v>
      </c>
      <c r="C9" s="402" t="s">
        <v>1792</v>
      </c>
      <c r="D9" s="402" t="s">
        <v>1793</v>
      </c>
      <c r="E9" s="402" t="s">
        <v>1794</v>
      </c>
      <c r="F9" s="404"/>
      <c r="G9" s="404"/>
      <c r="H9" s="404"/>
      <c r="I9" s="404"/>
      <c r="J9" s="404"/>
      <c r="K9" s="404"/>
      <c r="L9" s="404"/>
      <c r="M9" s="403"/>
      <c r="N9" s="404"/>
      <c r="O9" s="402" t="s">
        <v>1817</v>
      </c>
      <c r="P9" s="402" t="s">
        <v>1792</v>
      </c>
      <c r="Q9" s="402" t="s">
        <v>1793</v>
      </c>
      <c r="R9" s="404"/>
      <c r="S9" s="404"/>
      <c r="T9" s="404"/>
      <c r="U9" s="404"/>
      <c r="V9" s="404"/>
      <c r="W9" s="404"/>
      <c r="X9" s="404"/>
      <c r="Y9" s="404"/>
    </row>
    <row r="10" spans="2:25" x14ac:dyDescent="0.25">
      <c r="B10" s="402" t="s">
        <v>1818</v>
      </c>
      <c r="C10" s="402" t="s">
        <v>1792</v>
      </c>
      <c r="D10" s="402" t="s">
        <v>1793</v>
      </c>
      <c r="E10" s="402" t="s">
        <v>1794</v>
      </c>
      <c r="F10" s="402" t="s">
        <v>1795</v>
      </c>
      <c r="G10" s="402" t="s">
        <v>1796</v>
      </c>
      <c r="H10" s="404"/>
      <c r="I10" s="404"/>
      <c r="J10" s="404"/>
      <c r="K10" s="404"/>
      <c r="L10" s="404"/>
      <c r="M10" s="403"/>
      <c r="N10" s="404"/>
      <c r="O10" s="402" t="s">
        <v>1819</v>
      </c>
      <c r="P10" s="402" t="s">
        <v>1792</v>
      </c>
      <c r="Q10" s="402" t="s">
        <v>1793</v>
      </c>
      <c r="R10" s="404"/>
      <c r="S10" s="404"/>
      <c r="T10" s="404"/>
      <c r="U10" s="404"/>
      <c r="V10" s="404"/>
      <c r="W10" s="404"/>
      <c r="X10" s="404"/>
      <c r="Y10" s="404"/>
    </row>
    <row r="11" spans="2:25" x14ac:dyDescent="0.25">
      <c r="B11" s="402" t="s">
        <v>1820</v>
      </c>
      <c r="C11" s="402" t="s">
        <v>1792</v>
      </c>
      <c r="D11" s="402" t="s">
        <v>1793</v>
      </c>
      <c r="E11" s="402" t="s">
        <v>1794</v>
      </c>
      <c r="F11" s="404"/>
      <c r="G11" s="404"/>
      <c r="H11" s="404"/>
      <c r="I11" s="404"/>
      <c r="J11" s="404"/>
      <c r="K11" s="404"/>
      <c r="L11" s="404"/>
      <c r="M11" s="403"/>
      <c r="N11" s="404"/>
      <c r="O11" s="402" t="s">
        <v>1821</v>
      </c>
      <c r="P11" s="402" t="s">
        <v>1792</v>
      </c>
      <c r="Q11" s="402" t="s">
        <v>1793</v>
      </c>
      <c r="R11" s="404"/>
      <c r="S11" s="404"/>
      <c r="T11" s="404"/>
      <c r="U11" s="404"/>
      <c r="V11" s="404"/>
      <c r="W11" s="404"/>
      <c r="X11" s="404"/>
      <c r="Y11" s="404"/>
    </row>
    <row r="12" spans="2:25" x14ac:dyDescent="0.25">
      <c r="B12" s="402" t="s">
        <v>1822</v>
      </c>
      <c r="C12" s="402" t="s">
        <v>1792</v>
      </c>
      <c r="D12" s="404"/>
      <c r="E12" s="404"/>
      <c r="F12" s="404"/>
      <c r="G12" s="404"/>
      <c r="H12" s="404"/>
      <c r="I12" s="404"/>
      <c r="J12" s="404"/>
      <c r="K12" s="404"/>
      <c r="L12" s="404"/>
      <c r="M12" s="403"/>
      <c r="N12" s="404"/>
      <c r="O12" s="402" t="s">
        <v>1823</v>
      </c>
      <c r="P12" s="402" t="s">
        <v>1792</v>
      </c>
      <c r="Q12" s="402" t="s">
        <v>1793</v>
      </c>
      <c r="R12" s="402" t="s">
        <v>1794</v>
      </c>
      <c r="S12" s="402" t="s">
        <v>1795</v>
      </c>
      <c r="T12" s="404"/>
      <c r="U12" s="404"/>
      <c r="V12" s="404"/>
      <c r="W12" s="404"/>
      <c r="X12" s="404"/>
      <c r="Y12" s="404"/>
    </row>
    <row r="13" spans="2:25" x14ac:dyDescent="0.25">
      <c r="B13" s="402" t="s">
        <v>1824</v>
      </c>
      <c r="C13" s="402" t="s">
        <v>1792</v>
      </c>
      <c r="D13" s="402" t="s">
        <v>1793</v>
      </c>
      <c r="E13" s="402" t="s">
        <v>1794</v>
      </c>
      <c r="F13" s="402" t="s">
        <v>1795</v>
      </c>
      <c r="G13" s="402" t="s">
        <v>1796</v>
      </c>
      <c r="H13" s="402" t="s">
        <v>1797</v>
      </c>
      <c r="I13" s="402" t="s">
        <v>1798</v>
      </c>
      <c r="J13" s="404"/>
      <c r="K13" s="404"/>
      <c r="L13" s="404"/>
      <c r="M13" s="403"/>
      <c r="N13" s="404"/>
      <c r="O13" s="402" t="s">
        <v>1825</v>
      </c>
      <c r="P13" s="402" t="s">
        <v>1792</v>
      </c>
      <c r="Q13" s="404"/>
      <c r="R13" s="404"/>
      <c r="S13" s="404"/>
      <c r="T13" s="404"/>
      <c r="U13" s="404"/>
      <c r="V13" s="404"/>
      <c r="W13" s="404"/>
      <c r="X13" s="404"/>
      <c r="Y13" s="404"/>
    </row>
    <row r="14" spans="2:25" x14ac:dyDescent="0.25">
      <c r="B14" s="402" t="s">
        <v>1826</v>
      </c>
      <c r="C14" s="402" t="s">
        <v>1792</v>
      </c>
      <c r="D14" s="402" t="s">
        <v>1793</v>
      </c>
      <c r="E14" s="404"/>
      <c r="F14" s="404"/>
      <c r="G14" s="404"/>
      <c r="H14" s="404"/>
      <c r="I14" s="404"/>
      <c r="J14" s="404"/>
      <c r="K14" s="404"/>
      <c r="L14" s="404"/>
      <c r="M14" s="403"/>
      <c r="N14" s="404"/>
      <c r="O14" s="402" t="s">
        <v>1827</v>
      </c>
      <c r="P14" s="402" t="s">
        <v>1792</v>
      </c>
      <c r="Q14" s="404"/>
      <c r="R14" s="404"/>
      <c r="S14" s="404"/>
      <c r="T14" s="404"/>
      <c r="U14" s="404"/>
      <c r="V14" s="404"/>
      <c r="W14" s="404"/>
      <c r="X14" s="404"/>
      <c r="Y14" s="404"/>
    </row>
    <row r="15" spans="2:25" x14ac:dyDescent="0.25">
      <c r="B15" s="402" t="s">
        <v>1828</v>
      </c>
      <c r="C15" s="402" t="s">
        <v>1792</v>
      </c>
      <c r="D15" s="402" t="s">
        <v>1793</v>
      </c>
      <c r="E15" s="404"/>
      <c r="F15" s="404"/>
      <c r="G15" s="404"/>
      <c r="H15" s="404"/>
      <c r="I15" s="404"/>
      <c r="J15" s="404"/>
      <c r="K15" s="404"/>
      <c r="L15" s="404"/>
      <c r="M15" s="403"/>
      <c r="N15" s="404"/>
      <c r="O15" s="402" t="s">
        <v>1829</v>
      </c>
      <c r="P15" s="402" t="s">
        <v>1792</v>
      </c>
      <c r="Q15" s="404"/>
      <c r="R15" s="404"/>
      <c r="S15" s="404"/>
      <c r="T15" s="404"/>
      <c r="U15" s="404"/>
      <c r="V15" s="404"/>
      <c r="W15" s="404"/>
      <c r="X15" s="404"/>
      <c r="Y15" s="404"/>
    </row>
    <row r="16" spans="2:25" x14ac:dyDescent="0.25">
      <c r="B16" s="402" t="s">
        <v>1830</v>
      </c>
      <c r="C16" s="402" t="s">
        <v>1792</v>
      </c>
      <c r="D16" s="404"/>
      <c r="E16" s="404"/>
      <c r="F16" s="404"/>
      <c r="G16" s="404"/>
      <c r="H16" s="404"/>
      <c r="I16" s="404"/>
      <c r="J16" s="404"/>
      <c r="K16" s="404"/>
      <c r="L16" s="404"/>
      <c r="M16" s="403"/>
      <c r="N16" s="404"/>
      <c r="O16" s="402" t="s">
        <v>1831</v>
      </c>
      <c r="P16" s="402" t="s">
        <v>1792</v>
      </c>
      <c r="Q16" s="404"/>
      <c r="R16" s="404"/>
      <c r="S16" s="404"/>
      <c r="T16" s="404"/>
      <c r="U16" s="404"/>
      <c r="V16" s="404"/>
      <c r="W16" s="404"/>
      <c r="X16" s="404"/>
      <c r="Y16" s="404"/>
    </row>
    <row r="17" spans="2:25" x14ac:dyDescent="0.25">
      <c r="B17" s="402" t="s">
        <v>1832</v>
      </c>
      <c r="C17" s="402" t="s">
        <v>1792</v>
      </c>
      <c r="D17" s="402" t="s">
        <v>1793</v>
      </c>
      <c r="E17" s="402" t="s">
        <v>1794</v>
      </c>
      <c r="F17" s="404"/>
      <c r="G17" s="404"/>
      <c r="H17" s="404"/>
      <c r="I17" s="404"/>
      <c r="J17" s="404"/>
      <c r="K17" s="404"/>
      <c r="L17" s="404"/>
      <c r="M17" s="403"/>
      <c r="N17" s="404"/>
      <c r="O17" s="402" t="s">
        <v>1833</v>
      </c>
      <c r="P17" s="402" t="s">
        <v>1792</v>
      </c>
      <c r="Q17" s="404"/>
      <c r="R17" s="404"/>
      <c r="S17" s="404"/>
      <c r="T17" s="404"/>
      <c r="U17" s="404"/>
      <c r="V17" s="404"/>
      <c r="W17" s="404"/>
      <c r="X17" s="404"/>
      <c r="Y17" s="404"/>
    </row>
    <row r="18" spans="2:25" x14ac:dyDescent="0.25">
      <c r="B18" s="402" t="s">
        <v>1834</v>
      </c>
      <c r="C18" s="402" t="s">
        <v>1792</v>
      </c>
      <c r="D18" s="402" t="s">
        <v>1793</v>
      </c>
      <c r="E18" s="404"/>
      <c r="F18" s="404"/>
      <c r="G18" s="404"/>
      <c r="H18" s="404"/>
      <c r="I18" s="404"/>
      <c r="J18" s="404"/>
      <c r="K18" s="404"/>
      <c r="L18" s="404"/>
      <c r="M18" s="403"/>
      <c r="N18" s="404"/>
      <c r="O18" s="402" t="s">
        <v>1835</v>
      </c>
      <c r="P18" s="402" t="s">
        <v>1792</v>
      </c>
      <c r="Q18" s="404"/>
      <c r="R18" s="404"/>
      <c r="S18" s="404"/>
      <c r="T18" s="404"/>
      <c r="U18" s="404"/>
      <c r="V18" s="404"/>
      <c r="W18" s="404"/>
      <c r="X18" s="404"/>
      <c r="Y18" s="404"/>
    </row>
    <row r="19" spans="2:25" x14ac:dyDescent="0.25">
      <c r="B19" s="402" t="s">
        <v>1836</v>
      </c>
      <c r="C19" s="402" t="s">
        <v>1792</v>
      </c>
      <c r="D19" s="402" t="s">
        <v>1793</v>
      </c>
      <c r="E19" s="402" t="s">
        <v>1794</v>
      </c>
      <c r="F19" s="402" t="s">
        <v>1795</v>
      </c>
      <c r="G19" s="404"/>
      <c r="H19" s="404"/>
      <c r="I19" s="404"/>
      <c r="J19" s="404"/>
      <c r="K19" s="404"/>
      <c r="L19" s="404"/>
      <c r="M19" s="403"/>
      <c r="N19" s="404"/>
      <c r="O19" s="402" t="s">
        <v>1837</v>
      </c>
      <c r="P19" s="402" t="s">
        <v>1792</v>
      </c>
      <c r="Q19" s="404"/>
      <c r="R19" s="404"/>
      <c r="S19" s="404"/>
      <c r="T19" s="404"/>
      <c r="U19" s="404"/>
      <c r="V19" s="404"/>
      <c r="W19" s="404"/>
      <c r="X19" s="404"/>
      <c r="Y19" s="404"/>
    </row>
    <row r="20" spans="2:25" x14ac:dyDescent="0.25">
      <c r="B20" s="402" t="s">
        <v>1838</v>
      </c>
      <c r="C20" s="402" t="s">
        <v>1792</v>
      </c>
      <c r="D20" s="404"/>
      <c r="E20" s="404"/>
      <c r="F20" s="404"/>
      <c r="G20" s="404"/>
      <c r="H20" s="404"/>
      <c r="I20" s="404"/>
      <c r="J20" s="404"/>
      <c r="K20" s="404"/>
      <c r="L20" s="404"/>
      <c r="M20" s="403"/>
      <c r="N20" s="404"/>
      <c r="O20" s="402" t="s">
        <v>1839</v>
      </c>
      <c r="P20" s="402" t="s">
        <v>1792</v>
      </c>
      <c r="Q20" s="404"/>
      <c r="R20" s="404"/>
      <c r="S20" s="404"/>
      <c r="T20" s="404"/>
      <c r="U20" s="404"/>
      <c r="V20" s="404"/>
      <c r="W20" s="404"/>
      <c r="X20" s="404"/>
      <c r="Y20" s="404"/>
    </row>
    <row r="21" spans="2:25" x14ac:dyDescent="0.25">
      <c r="B21" s="402" t="s">
        <v>1840</v>
      </c>
      <c r="C21" s="402" t="s">
        <v>1792</v>
      </c>
      <c r="D21" s="402" t="s">
        <v>1793</v>
      </c>
      <c r="E21" s="402" t="s">
        <v>1794</v>
      </c>
      <c r="F21" s="402" t="s">
        <v>1795</v>
      </c>
      <c r="G21" s="402" t="s">
        <v>1796</v>
      </c>
      <c r="H21" s="402" t="s">
        <v>1797</v>
      </c>
      <c r="I21" s="402" t="s">
        <v>1798</v>
      </c>
      <c r="J21" s="404"/>
      <c r="K21" s="404"/>
      <c r="L21" s="404"/>
      <c r="M21" s="403"/>
      <c r="N21" s="404"/>
      <c r="O21" s="402" t="s">
        <v>1841</v>
      </c>
      <c r="P21" s="402" t="s">
        <v>1792</v>
      </c>
      <c r="Q21" s="404"/>
      <c r="R21" s="404"/>
      <c r="S21" s="404"/>
      <c r="T21" s="404"/>
      <c r="U21" s="404"/>
      <c r="V21" s="404"/>
      <c r="W21" s="404"/>
      <c r="X21" s="404"/>
      <c r="Y21" s="404"/>
    </row>
    <row r="22" spans="2:25" x14ac:dyDescent="0.25">
      <c r="B22" s="402" t="s">
        <v>1842</v>
      </c>
      <c r="C22" s="402" t="s">
        <v>1792</v>
      </c>
      <c r="D22" s="402" t="s">
        <v>1793</v>
      </c>
      <c r="E22" s="404"/>
      <c r="F22" s="404"/>
      <c r="G22" s="404"/>
      <c r="H22" s="404"/>
      <c r="I22" s="404"/>
      <c r="J22" s="404"/>
      <c r="K22" s="404"/>
      <c r="L22" s="404"/>
      <c r="M22" s="403"/>
      <c r="N22" s="404"/>
      <c r="O22" s="402" t="s">
        <v>1843</v>
      </c>
      <c r="P22" s="402" t="s">
        <v>1792</v>
      </c>
      <c r="Q22" s="404"/>
      <c r="R22" s="404"/>
      <c r="S22" s="404"/>
      <c r="T22" s="404"/>
      <c r="U22" s="404"/>
      <c r="V22" s="404"/>
      <c r="W22" s="404"/>
      <c r="X22" s="404"/>
      <c r="Y22" s="404"/>
    </row>
    <row r="23" spans="2:25" x14ac:dyDescent="0.25">
      <c r="B23" s="402" t="s">
        <v>1844</v>
      </c>
      <c r="C23" s="402" t="s">
        <v>1792</v>
      </c>
      <c r="D23" s="402" t="s">
        <v>1793</v>
      </c>
      <c r="E23" s="404"/>
      <c r="F23" s="404"/>
      <c r="G23" s="404"/>
      <c r="H23" s="404"/>
      <c r="I23" s="404"/>
      <c r="J23" s="404"/>
      <c r="K23" s="404"/>
      <c r="L23" s="404"/>
      <c r="M23" s="403"/>
      <c r="N23" s="404"/>
      <c r="O23" s="402" t="s">
        <v>1845</v>
      </c>
      <c r="P23" s="402" t="s">
        <v>1792</v>
      </c>
      <c r="Q23" s="404"/>
      <c r="R23" s="404"/>
      <c r="S23" s="404"/>
      <c r="T23" s="404"/>
      <c r="U23" s="404"/>
      <c r="V23" s="404"/>
      <c r="W23" s="404"/>
      <c r="X23" s="404"/>
      <c r="Y23" s="404"/>
    </row>
    <row r="24" spans="2:25" x14ac:dyDescent="0.25">
      <c r="B24" s="402" t="s">
        <v>1846</v>
      </c>
      <c r="C24" s="402" t="s">
        <v>1792</v>
      </c>
      <c r="D24" s="402" t="s">
        <v>1793</v>
      </c>
      <c r="E24" s="402" t="s">
        <v>1794</v>
      </c>
      <c r="F24" s="402" t="s">
        <v>1795</v>
      </c>
      <c r="G24" s="402" t="s">
        <v>1796</v>
      </c>
      <c r="H24" s="402" t="s">
        <v>1797</v>
      </c>
      <c r="I24" s="402" t="s">
        <v>1798</v>
      </c>
      <c r="J24" s="402" t="s">
        <v>1799</v>
      </c>
      <c r="K24" s="402" t="s">
        <v>1800</v>
      </c>
      <c r="L24" s="402" t="s">
        <v>1801</v>
      </c>
      <c r="M24" s="403"/>
      <c r="N24" s="404"/>
      <c r="O24" s="402" t="s">
        <v>1847</v>
      </c>
      <c r="P24" s="402" t="s">
        <v>1792</v>
      </c>
      <c r="Q24" s="404"/>
      <c r="R24" s="404"/>
      <c r="S24" s="404"/>
      <c r="T24" s="404"/>
      <c r="U24" s="404"/>
      <c r="V24" s="404"/>
      <c r="W24" s="404"/>
      <c r="X24" s="404"/>
      <c r="Y24" s="404"/>
    </row>
    <row r="25" spans="2:25" x14ac:dyDescent="0.25">
      <c r="B25" s="402" t="s">
        <v>1848</v>
      </c>
      <c r="C25" s="402" t="s">
        <v>1792</v>
      </c>
      <c r="D25" s="402" t="s">
        <v>1793</v>
      </c>
      <c r="E25" s="404"/>
      <c r="F25" s="404"/>
      <c r="G25" s="404"/>
      <c r="H25" s="404"/>
      <c r="I25" s="404"/>
      <c r="J25" s="404"/>
      <c r="K25" s="404"/>
      <c r="L25" s="404"/>
      <c r="M25" s="403"/>
      <c r="N25" s="404"/>
      <c r="O25" s="402" t="s">
        <v>1849</v>
      </c>
      <c r="P25" s="402" t="s">
        <v>1792</v>
      </c>
      <c r="Q25" s="402" t="s">
        <v>1793</v>
      </c>
      <c r="R25" s="402" t="s">
        <v>1794</v>
      </c>
      <c r="S25" s="402" t="s">
        <v>1795</v>
      </c>
      <c r="T25" s="404"/>
      <c r="U25" s="404"/>
      <c r="V25" s="404"/>
      <c r="W25" s="404"/>
      <c r="X25" s="404"/>
      <c r="Y25" s="404"/>
    </row>
    <row r="26" spans="2:25" x14ac:dyDescent="0.25">
      <c r="B26" s="402" t="s">
        <v>1850</v>
      </c>
      <c r="C26" s="402" t="s">
        <v>1792</v>
      </c>
      <c r="D26" s="402" t="s">
        <v>1793</v>
      </c>
      <c r="E26" s="404"/>
      <c r="F26" s="404"/>
      <c r="G26" s="404"/>
      <c r="H26" s="404"/>
      <c r="I26" s="404"/>
      <c r="J26" s="404"/>
      <c r="K26" s="404"/>
      <c r="L26" s="404"/>
      <c r="M26" s="403"/>
      <c r="N26" s="404"/>
      <c r="O26" s="402" t="s">
        <v>1851</v>
      </c>
      <c r="P26" s="402" t="s">
        <v>1792</v>
      </c>
      <c r="Q26" s="402" t="s">
        <v>1793</v>
      </c>
      <c r="R26" s="402" t="s">
        <v>1794</v>
      </c>
      <c r="S26" s="402" t="s">
        <v>1795</v>
      </c>
      <c r="T26" s="402" t="s">
        <v>1796</v>
      </c>
      <c r="U26" s="402" t="s">
        <v>1797</v>
      </c>
      <c r="V26" s="402" t="s">
        <v>1798</v>
      </c>
      <c r="W26" s="402" t="s">
        <v>1799</v>
      </c>
      <c r="X26" s="402" t="s">
        <v>1800</v>
      </c>
      <c r="Y26" s="402" t="s">
        <v>1801</v>
      </c>
    </row>
    <row r="27" spans="2:25" x14ac:dyDescent="0.25">
      <c r="B27" s="402" t="s">
        <v>1852</v>
      </c>
      <c r="C27" s="402" t="s">
        <v>1792</v>
      </c>
      <c r="D27" s="402" t="s">
        <v>1793</v>
      </c>
      <c r="E27" s="402" t="s">
        <v>1794</v>
      </c>
      <c r="F27" s="402" t="s">
        <v>1795</v>
      </c>
      <c r="G27" s="402" t="s">
        <v>1796</v>
      </c>
      <c r="H27" s="402" t="s">
        <v>1797</v>
      </c>
      <c r="I27" s="402" t="s">
        <v>1798</v>
      </c>
      <c r="J27" s="402" t="s">
        <v>1799</v>
      </c>
      <c r="K27" s="402" t="s">
        <v>1800</v>
      </c>
      <c r="L27" s="402" t="s">
        <v>1801</v>
      </c>
      <c r="M27" s="403"/>
      <c r="N27" s="404"/>
      <c r="O27" s="404"/>
      <c r="P27" s="402" t="s">
        <v>1803</v>
      </c>
      <c r="Q27" s="402" t="s">
        <v>1804</v>
      </c>
      <c r="R27" s="402" t="s">
        <v>1805</v>
      </c>
      <c r="S27" s="402" t="s">
        <v>1806</v>
      </c>
      <c r="T27" s="402" t="s">
        <v>1807</v>
      </c>
      <c r="U27" s="402" t="s">
        <v>1808</v>
      </c>
      <c r="V27" s="404"/>
      <c r="W27" s="404"/>
      <c r="X27" s="404"/>
      <c r="Y27" s="404"/>
    </row>
    <row r="28" spans="2:25" x14ac:dyDescent="0.25">
      <c r="B28" s="404"/>
      <c r="C28" s="402" t="s">
        <v>1803</v>
      </c>
      <c r="D28" s="402" t="s">
        <v>1804</v>
      </c>
      <c r="E28" s="402" t="s">
        <v>1805</v>
      </c>
      <c r="F28" s="402" t="s">
        <v>1806</v>
      </c>
      <c r="G28" s="402" t="s">
        <v>1807</v>
      </c>
      <c r="H28" s="402" t="s">
        <v>1808</v>
      </c>
      <c r="I28" s="404"/>
      <c r="J28" s="404"/>
      <c r="K28" s="404"/>
      <c r="L28" s="404"/>
      <c r="M28" s="403"/>
      <c r="N28" s="404"/>
      <c r="O28" s="402" t="s">
        <v>1853</v>
      </c>
      <c r="P28" s="402" t="s">
        <v>1792</v>
      </c>
      <c r="Q28" s="402" t="s">
        <v>1793</v>
      </c>
      <c r="R28" s="404"/>
      <c r="S28" s="404"/>
      <c r="T28" s="404"/>
      <c r="U28" s="404"/>
      <c r="V28" s="404"/>
      <c r="W28" s="404"/>
      <c r="X28" s="404"/>
      <c r="Y28" s="404"/>
    </row>
    <row r="29" spans="2:25" x14ac:dyDescent="0.25">
      <c r="B29" s="402" t="s">
        <v>1854</v>
      </c>
      <c r="C29" s="402" t="s">
        <v>1792</v>
      </c>
      <c r="D29" s="402" t="s">
        <v>1793</v>
      </c>
      <c r="E29" s="402" t="s">
        <v>1794</v>
      </c>
      <c r="F29" s="402" t="s">
        <v>1795</v>
      </c>
      <c r="G29" s="402" t="s">
        <v>1796</v>
      </c>
      <c r="H29" s="404"/>
      <c r="I29" s="404"/>
      <c r="J29" s="404"/>
      <c r="K29" s="404"/>
      <c r="L29" s="404"/>
      <c r="M29" s="403"/>
      <c r="N29" s="404"/>
      <c r="O29" s="402" t="s">
        <v>1855</v>
      </c>
      <c r="P29" s="402" t="s">
        <v>1792</v>
      </c>
      <c r="Q29" s="402" t="s">
        <v>1793</v>
      </c>
      <c r="R29" s="404"/>
      <c r="S29" s="404"/>
      <c r="T29" s="404"/>
      <c r="U29" s="404"/>
      <c r="V29" s="404"/>
      <c r="W29" s="404"/>
      <c r="X29" s="404"/>
      <c r="Y29" s="404"/>
    </row>
    <row r="30" spans="2:25" x14ac:dyDescent="0.25">
      <c r="B30" s="402" t="s">
        <v>1856</v>
      </c>
      <c r="C30" s="402" t="s">
        <v>1792</v>
      </c>
      <c r="D30" s="402" t="s">
        <v>1793</v>
      </c>
      <c r="E30" s="404"/>
      <c r="F30" s="404"/>
      <c r="G30" s="404"/>
      <c r="H30" s="404"/>
      <c r="I30" s="404"/>
      <c r="J30" s="404"/>
      <c r="K30" s="404"/>
      <c r="L30" s="404"/>
      <c r="M30" s="403"/>
      <c r="N30" s="404"/>
      <c r="O30" s="402" t="s">
        <v>1857</v>
      </c>
      <c r="P30" s="402" t="s">
        <v>1792</v>
      </c>
      <c r="Q30" s="402" t="s">
        <v>1793</v>
      </c>
      <c r="R30" s="402" t="s">
        <v>1794</v>
      </c>
      <c r="S30" s="402" t="s">
        <v>1795</v>
      </c>
      <c r="T30" s="402" t="s">
        <v>1796</v>
      </c>
      <c r="U30" s="404"/>
      <c r="V30" s="404"/>
      <c r="W30" s="404"/>
      <c r="X30" s="404"/>
      <c r="Y30" s="404"/>
    </row>
    <row r="31" spans="2:25" x14ac:dyDescent="0.25">
      <c r="B31" s="402" t="s">
        <v>1858</v>
      </c>
      <c r="C31" s="402" t="s">
        <v>1792</v>
      </c>
      <c r="D31" s="402" t="s">
        <v>1793</v>
      </c>
      <c r="E31" s="402" t="s">
        <v>1794</v>
      </c>
      <c r="F31" s="402" t="s">
        <v>1795</v>
      </c>
      <c r="G31" s="402" t="s">
        <v>1796</v>
      </c>
      <c r="H31" s="402" t="s">
        <v>1797</v>
      </c>
      <c r="I31" s="402" t="s">
        <v>1798</v>
      </c>
      <c r="J31" s="402" t="s">
        <v>1799</v>
      </c>
      <c r="K31" s="402" t="s">
        <v>1800</v>
      </c>
      <c r="L31" s="402" t="s">
        <v>1801</v>
      </c>
      <c r="M31" s="403"/>
      <c r="N31" s="404"/>
      <c r="O31" s="402" t="s">
        <v>1859</v>
      </c>
      <c r="P31" s="402" t="s">
        <v>1792</v>
      </c>
      <c r="Q31" s="402" t="s">
        <v>1793</v>
      </c>
      <c r="R31" s="402" t="s">
        <v>1794</v>
      </c>
      <c r="S31" s="402" t="s">
        <v>1795</v>
      </c>
      <c r="T31" s="402" t="s">
        <v>1796</v>
      </c>
      <c r="U31" s="402" t="s">
        <v>1797</v>
      </c>
      <c r="V31" s="402" t="s">
        <v>1798</v>
      </c>
      <c r="W31" s="402" t="s">
        <v>1799</v>
      </c>
      <c r="X31" s="402" t="s">
        <v>1800</v>
      </c>
      <c r="Y31" s="402" t="s">
        <v>1801</v>
      </c>
    </row>
    <row r="32" spans="2:25" x14ac:dyDescent="0.25">
      <c r="B32" s="404"/>
      <c r="C32" s="402" t="s">
        <v>1803</v>
      </c>
      <c r="D32" s="402" t="s">
        <v>1804</v>
      </c>
      <c r="E32" s="402" t="s">
        <v>1805</v>
      </c>
      <c r="F32" s="402" t="s">
        <v>1806</v>
      </c>
      <c r="G32" s="402" t="s">
        <v>1807</v>
      </c>
      <c r="H32" s="402" t="s">
        <v>1808</v>
      </c>
      <c r="I32" s="402" t="s">
        <v>1809</v>
      </c>
      <c r="J32" s="402" t="s">
        <v>1810</v>
      </c>
      <c r="K32" s="402" t="s">
        <v>1860</v>
      </c>
      <c r="L32" s="402" t="s">
        <v>1861</v>
      </c>
      <c r="M32" s="403"/>
      <c r="N32" s="404"/>
      <c r="O32" s="404"/>
      <c r="P32" s="402" t="s">
        <v>1803</v>
      </c>
      <c r="Q32" s="402" t="s">
        <v>1804</v>
      </c>
      <c r="R32" s="402" t="s">
        <v>1805</v>
      </c>
      <c r="S32" s="402" t="s">
        <v>1806</v>
      </c>
      <c r="T32" s="402" t="s">
        <v>1807</v>
      </c>
      <c r="U32" s="402" t="s">
        <v>1808</v>
      </c>
      <c r="V32" s="402" t="s">
        <v>1809</v>
      </c>
      <c r="W32" s="402" t="s">
        <v>1810</v>
      </c>
      <c r="X32" s="402" t="s">
        <v>1860</v>
      </c>
      <c r="Y32" s="404"/>
    </row>
    <row r="33" spans="2:25" x14ac:dyDescent="0.25">
      <c r="B33" s="404"/>
      <c r="C33" s="402" t="s">
        <v>1862</v>
      </c>
      <c r="D33" s="402" t="s">
        <v>1863</v>
      </c>
      <c r="E33" s="402" t="s">
        <v>1864</v>
      </c>
      <c r="F33" s="402" t="s">
        <v>1865</v>
      </c>
      <c r="G33" s="402" t="s">
        <v>1866</v>
      </c>
      <c r="H33" s="402" t="s">
        <v>1867</v>
      </c>
      <c r="I33" s="402" t="s">
        <v>1868</v>
      </c>
      <c r="J33" s="402" t="s">
        <v>1869</v>
      </c>
      <c r="K33" s="404"/>
      <c r="L33" s="404"/>
      <c r="M33" s="403"/>
      <c r="N33" s="404"/>
      <c r="O33" s="402" t="s">
        <v>1870</v>
      </c>
      <c r="P33" s="402" t="s">
        <v>1792</v>
      </c>
      <c r="Q33" s="402" t="s">
        <v>1793</v>
      </c>
      <c r="R33" s="402" t="s">
        <v>1794</v>
      </c>
      <c r="S33" s="402" t="s">
        <v>1795</v>
      </c>
      <c r="T33" s="402" t="s">
        <v>1796</v>
      </c>
      <c r="U33" s="402" t="s">
        <v>1797</v>
      </c>
      <c r="V33" s="404"/>
      <c r="W33" s="404"/>
      <c r="X33" s="404"/>
      <c r="Y33" s="404"/>
    </row>
    <row r="34" spans="2:25" x14ac:dyDescent="0.25">
      <c r="B34" s="402" t="s">
        <v>1871</v>
      </c>
      <c r="C34" s="402" t="s">
        <v>1792</v>
      </c>
      <c r="D34" s="404"/>
      <c r="E34" s="404"/>
      <c r="F34" s="404"/>
      <c r="G34" s="404"/>
      <c r="H34" s="404"/>
      <c r="I34" s="404"/>
      <c r="J34" s="404"/>
      <c r="K34" s="404"/>
      <c r="L34" s="404"/>
      <c r="M34" s="403"/>
      <c r="N34" s="404"/>
      <c r="O34" s="402" t="s">
        <v>1872</v>
      </c>
      <c r="P34" s="402" t="s">
        <v>1792</v>
      </c>
      <c r="Q34" s="402" t="s">
        <v>1793</v>
      </c>
      <c r="R34" s="402" t="s">
        <v>1794</v>
      </c>
      <c r="S34" s="404"/>
      <c r="T34" s="404"/>
      <c r="U34" s="404"/>
      <c r="V34" s="404"/>
      <c r="W34" s="404"/>
      <c r="X34" s="404"/>
      <c r="Y34" s="404"/>
    </row>
    <row r="35" spans="2:25" x14ac:dyDescent="0.25">
      <c r="B35" s="402" t="s">
        <v>1873</v>
      </c>
      <c r="C35" s="402" t="s">
        <v>1792</v>
      </c>
      <c r="D35" s="402" t="s">
        <v>1793</v>
      </c>
      <c r="E35" s="402" t="s">
        <v>1794</v>
      </c>
      <c r="F35" s="402" t="s">
        <v>1795</v>
      </c>
      <c r="G35" s="402" t="s">
        <v>1796</v>
      </c>
      <c r="H35" s="402" t="s">
        <v>1797</v>
      </c>
      <c r="I35" s="402" t="s">
        <v>1798</v>
      </c>
      <c r="J35" s="404"/>
      <c r="K35" s="404"/>
      <c r="L35" s="404"/>
      <c r="M35" s="403"/>
      <c r="N35" s="404"/>
      <c r="O35" s="402" t="s">
        <v>1874</v>
      </c>
      <c r="P35" s="402" t="s">
        <v>1792</v>
      </c>
      <c r="Q35" s="404"/>
      <c r="R35" s="404"/>
      <c r="S35" s="404"/>
      <c r="T35" s="404"/>
      <c r="U35" s="404"/>
      <c r="V35" s="404"/>
      <c r="W35" s="404"/>
      <c r="X35" s="404"/>
      <c r="Y35" s="404"/>
    </row>
    <row r="36" spans="2:25" x14ac:dyDescent="0.25">
      <c r="B36" s="404"/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404"/>
      <c r="O36" s="404"/>
      <c r="P36" s="404"/>
      <c r="Q36" s="404"/>
      <c r="R36" s="404"/>
      <c r="S36" s="404"/>
      <c r="T36" s="404"/>
      <c r="U36" s="404"/>
      <c r="V36" s="404"/>
      <c r="W36" s="404"/>
      <c r="X36" s="404"/>
      <c r="Y36" s="404"/>
    </row>
    <row r="37" spans="2:25" x14ac:dyDescent="0.25">
      <c r="B37" s="405" t="s">
        <v>1875</v>
      </c>
      <c r="C37" s="405"/>
      <c r="D37" s="405"/>
      <c r="E37" s="405"/>
      <c r="F37" s="405"/>
      <c r="G37" s="405"/>
      <c r="H37" s="405"/>
      <c r="I37" s="405"/>
      <c r="J37" s="405"/>
      <c r="K37" s="405"/>
      <c r="L37" s="405"/>
      <c r="M37" s="405"/>
      <c r="N37" s="405"/>
      <c r="O37" s="405"/>
      <c r="P37" s="405"/>
      <c r="Q37" s="405"/>
      <c r="R37" s="405"/>
      <c r="S37" s="405"/>
      <c r="T37" s="405"/>
      <c r="U37" s="405"/>
      <c r="V37" s="405"/>
      <c r="W37" s="405"/>
      <c r="X37" s="405"/>
      <c r="Y37" s="405"/>
    </row>
    <row r="38" spans="2:25" x14ac:dyDescent="0.25">
      <c r="B38" s="405"/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5"/>
      <c r="O38" s="405"/>
      <c r="P38" s="405"/>
      <c r="Q38" s="405"/>
      <c r="R38" s="405"/>
      <c r="S38" s="405"/>
      <c r="T38" s="405"/>
      <c r="U38" s="405"/>
      <c r="V38" s="405"/>
      <c r="W38" s="405"/>
      <c r="X38" s="405"/>
      <c r="Y38" s="404"/>
    </row>
  </sheetData>
  <mergeCells count="5">
    <mergeCell ref="B1:Y1"/>
    <mergeCell ref="B2:Y2"/>
    <mergeCell ref="B3:Y3"/>
    <mergeCell ref="B37:Y37"/>
    <mergeCell ref="B38:X38"/>
  </mergeCells>
  <hyperlinks>
    <hyperlink ref="B5" location="'10m Air Pistol 1'!A2" tooltip="10m Air Pistol" display="10m Air Pistol" xr:uid="{28D5E166-712A-47DC-8A71-98FEC7BAE5B8}"/>
    <hyperlink ref="C5" location="'10m Air Pistol 1'!$B$3" tooltip="10m Air Pistol Division 1" display="D1" xr:uid="{B36691B8-3AEB-4E7D-BBC1-1E80058BB97E}"/>
    <hyperlink ref="D5" location="'10m Air Pistol 1'!$J$3" tooltip="10m Air Pistol Division 2" display="D2" xr:uid="{04F8D4F1-6F96-4AFF-AE81-69C535AF1E2C}"/>
    <hyperlink ref="E5" location="'10m Air Pistol 1'!$B$15" tooltip="10m Air Pistol Division 3" display="D3" xr:uid="{0B1F74A1-C2F5-4996-840E-9F69569F2BF5}"/>
    <hyperlink ref="F5" location="'10m Air Pistol 1'!$J$15" tooltip="10m Air Pistol Division 4" display="D4" xr:uid="{57B9C260-E4E5-4E68-BB9B-21BCF6BDCEC3}"/>
    <hyperlink ref="G5" location="'10m Air Pistol 1'!$B$27" tooltip="10m Air Pistol Division 5" display="D5" xr:uid="{D197D8EB-E350-4B2C-B963-328FC2C3CEB1}"/>
    <hyperlink ref="H5" location="'10m Air Pistol 1'!$J$27" tooltip="10m Air Pistol Division 6" display="D6" xr:uid="{B595FB6D-19BD-4146-99FD-B609475E88EE}"/>
    <hyperlink ref="I5" location="'10m Air Pistol 1'!$B$39" tooltip="10m Air Pistol Division 7" display="D7" xr:uid="{4A55BEF5-3B58-4030-9B96-2866F929DA2E}"/>
    <hyperlink ref="J5" location="'10m Air Pistol 1'!$J$39" tooltip="10m Air Pistol Division 8" display="D8" xr:uid="{BB2B42E5-4957-4A3C-9DB9-F23AA714A93D}"/>
    <hyperlink ref="K5" location="'10m Air Pistol 1'!$B$51" tooltip="10m Air Pistol Division 9" display="D9" xr:uid="{01BCBCFE-CADE-4960-AAA2-05E417F2CC64}"/>
    <hyperlink ref="L5" location="'10m Air Pistol 1'!$J$51" tooltip="10m Air Pistol Division 10" display="D10" xr:uid="{1BCD3383-6030-4AE2-A809-4109D21AFCDF}"/>
    <hyperlink ref="C6" location="'10m Air Pistol 2'!$B$3" tooltip="10m Air Pistol Division 11" display="D11" xr:uid="{AC97AF00-7C55-4891-BD48-16408838643F}"/>
    <hyperlink ref="D6" location="'10m Air Pistol 2'!$J$3" tooltip="10m Air Pistol Division 12" display="D12" xr:uid="{F0916C9C-58B9-49FE-B6A4-0A980E7BE81C}"/>
    <hyperlink ref="E6" location="'10m Air Pistol 2'!$B$15" tooltip="10m Air Pistol Division 13" display="D13" xr:uid="{ACFA1C90-9877-4AB4-B607-2B0E29905429}"/>
    <hyperlink ref="F6" location="'10m Air Pistol 2'!$J$15" tooltip="10m Air Pistol Division 14" display="D14" xr:uid="{4E319C1C-9F08-49C1-B7F8-49F9D7425B35}"/>
    <hyperlink ref="G6" location="'10m Air Pistol 2'!$B$27" tooltip="10m Air Pistol Division 15" display="D15" xr:uid="{5B6416C2-C815-4613-B981-781DB9EEED9B}"/>
    <hyperlink ref="H6" location="'10m Air Pistol 2'!$J$27" tooltip="10m Air Pistol Division 16" display="D16" xr:uid="{6B1D03C6-5EE2-4FD9-92F4-FA9B441CE2AB}"/>
    <hyperlink ref="I6" location="'10m Air Pistol 2'!$B$39" tooltip="10m Air Pistol Division 17" display="D17" xr:uid="{03C7B854-70C3-4A0A-A572-A9B5BCD869B8}"/>
    <hyperlink ref="J6" location="'10m Air Pistol 2'!$J$39" tooltip="10m Air Pistol Division 18" display="D18" xr:uid="{C402B5F8-CBD2-49E7-98CE-94FBFD40DC75}"/>
    <hyperlink ref="B7" location="'10m Air Pistol Jun'!A2" tooltip="10m Air Pistol Jun" display="10m Air Pistol Jun" xr:uid="{92208337-9AB4-49D1-95F6-DC8AC0882A5E}"/>
    <hyperlink ref="C7" location="'10m Air Pistol Jun'!$B$3" tooltip="10m Air Pistol Jun Division 1" display="D1" xr:uid="{262A1B50-29E0-4400-8B34-7C5ABB149904}"/>
    <hyperlink ref="B8" location="'10m Air Pistol Sen'!A2" tooltip="10m Air Pistol Sen" display="10m Air Pistol Sen" xr:uid="{5A8F1DA3-44F4-4AE7-BAD7-E0EFDCA1B633}"/>
    <hyperlink ref="C8" location="'10m Air Pistol Sen'!$B$3" tooltip="10m Air Pistol Sen Division 1" display="D1" xr:uid="{1D21B2A2-8AF3-4582-8268-4F0429DE41BD}"/>
    <hyperlink ref="D8" location="'10m Air Pistol Sen'!$B$15" tooltip="10m Air Pistol Sen Division 2" display="D2" xr:uid="{FA1B59B2-8DC2-423C-AB54-530813B3D7FD}"/>
    <hyperlink ref="E8" location="'10m Air Pistol Sen'!$B$27" tooltip="10m Air Pistol Sen Division 3" display="D3" xr:uid="{6334668F-E25B-4FD6-9932-AA5CFF2E7F48}"/>
    <hyperlink ref="F8" location="'10m Air Pistol Sen'!$B$39" tooltip="10m Air Pistol Sen Division 4" display="D4" xr:uid="{AA061970-BD47-44DA-83BA-340FF8849198}"/>
    <hyperlink ref="G8" location="'10m Air Pistol Sen'!$B$51" tooltip="10m Air Pistol Sen Division 5" display="D5" xr:uid="{506B6A29-480F-4094-AE4A-F6606349C2C1}"/>
    <hyperlink ref="B9" location="'10m Air Pistol Team 1'!A2" tooltip="10m Air Pistol Team" display="10m Air Pistol Team" xr:uid="{8E004004-A6A8-48DF-A28E-54986FAC9854}"/>
    <hyperlink ref="C9" location="'10m Air Pistol Team 1'!$A$3" tooltip="10m Air Pistol Team Division 1" display="D1" xr:uid="{4DC63B0A-3540-4C79-9EF2-F39242A3FCA7}"/>
    <hyperlink ref="D9" location="'10m Air Pistol Team 1'!$A$29" tooltip="10m Air Pistol Team Division 2" display="D2" xr:uid="{8A62410C-99E4-4A98-B132-85AAC24E277C}"/>
    <hyperlink ref="E9" location="'10m Air Pistol Team 2'!$A$3" tooltip="10m Air Pistol Team Division 3" display="D3" xr:uid="{2A562072-DD09-44A3-AA35-929183D31637}"/>
    <hyperlink ref="B10" location="'10m Air Pistol (Supp rest)'!A2" tooltip="10m Air Pistol (Supp rest)" display="10m Air Pistol (Supp rest)" xr:uid="{F76AE649-584F-43D5-A63A-E5E33C570420}"/>
    <hyperlink ref="C10" location="'10m Air Pistol (Supp rest)'!$B$3" tooltip="10m Air Pistol (Supp rest) Division 1" display="D1" xr:uid="{33C24E0C-D612-40C8-AD6D-AD2EEB093D8A}"/>
    <hyperlink ref="D10" location="'10m Air Pistol (Supp rest)'!$B$14" tooltip="10m Air Pistol (Supp rest) Division 2" display="D2" xr:uid="{A3A7B13E-3A3B-4507-B2FE-69C3F7A6AF7F}"/>
    <hyperlink ref="E10" location="'10m Air Pistol (Supp rest)'!$B$25" tooltip="10m Air Pistol (Supp rest) Division 3" display="D3" xr:uid="{F8470A82-3DA8-4335-A74B-A2329C67F60E}"/>
    <hyperlink ref="F10" location="'10m Air Pistol (Supp rest)'!$B$36" tooltip="10m Air Pistol (Supp rest) Division 4" display="D4" xr:uid="{2D0CAEF3-AFB6-4E0D-92F7-A34A5B1A03BC}"/>
    <hyperlink ref="G10" location="'10m Air Pistol (Supp rest)'!$B$47" tooltip="10m Air Pistol (Supp rest) Division 5" display="D5" xr:uid="{63DC0F27-396A-42F1-9D02-9193B89E83A4}"/>
    <hyperlink ref="B11" location="'10m Air Pistol (Supp rest) Sen'!A2" tooltip="10m Air Pistol (Supp rest) Sen" display="10m Air Pistol (Supp rest) Sen" xr:uid="{357A65AE-B1C3-4B8D-8CD1-EAB7366B1F32}"/>
    <hyperlink ref="C11" location="'10m Air Pistol (Supp rest) Sen'!$B$3" tooltip="10m Air Pistol (Supp rest) Sen Division 1" display="D1" xr:uid="{39781D77-006A-4027-9D86-0652CFB1EF46}"/>
    <hyperlink ref="D11" location="'10m Air Pistol (Supp rest) Sen'!$B$14" tooltip="10m Air Pistol (Supp rest) Sen Division 2" display="D2" xr:uid="{469FB98C-9F23-4291-9597-AAE7DEBB7C21}"/>
    <hyperlink ref="E11" location="'10m Air Pistol (Supp rest) Sen'!$B$24" tooltip="10m Air Pistol (Supp rest) Sen Division 3" display="D3" xr:uid="{41B52902-056A-4756-9E87-42E3521E9A33}"/>
    <hyperlink ref="B12" location="'6Yd Air Pistol'!A2" tooltip="6Yd Air Pistol" display="6Yd Air Pistol" xr:uid="{336F0D00-D986-45F0-9890-0CCBE821DCEF}"/>
    <hyperlink ref="C12" location="'6Yd Air Pistol'!$B$3" tooltip="6Yd Air Pistol Division 1" display="D1" xr:uid="{4F9B7C91-BFDD-4ED1-9BF0-F884007A5C58}"/>
    <hyperlink ref="B13" location="'10m Air Rifle'!A2" tooltip="10m Air Rifle" display="10m Air Rifle" xr:uid="{7ADA8541-8701-4401-A40B-F00BB2B9F59E}"/>
    <hyperlink ref="C13" location="'10m Air Rifle'!$B$3" tooltip="10m Air Rifle Division 1" display="D1" xr:uid="{C70E1515-7AFE-4689-B78F-BC91097FB6A2}"/>
    <hyperlink ref="D13" location="'10m Air Rifle'!$J$3" tooltip="10m Air Rifle Division 2" display="D2" xr:uid="{2D8AF946-D7E9-47AC-A67C-2E09B7E5241D}"/>
    <hyperlink ref="E13" location="'10m Air Rifle'!$B$15" tooltip="10m Air Rifle Division 3" display="D3" xr:uid="{9348A911-EF29-4C17-A3BE-C3AE72654160}"/>
    <hyperlink ref="F13" location="'10m Air Rifle'!$J$15" tooltip="10m Air Rifle Division 4" display="D4" xr:uid="{A9C66746-5FA5-4C06-9E0D-DE1C5EC303C2}"/>
    <hyperlink ref="G13" location="'10m Air Rifle'!$B$27" tooltip="10m Air Rifle Division 5" display="D5" xr:uid="{70810FEC-F115-47C0-B1E4-B56A9A117AE4}"/>
    <hyperlink ref="H13" location="'10m Air Rifle'!$J$27" tooltip="10m Air Rifle Division 6" display="D6" xr:uid="{6188DCE1-7399-4823-A699-EC4F28FEF2F4}"/>
    <hyperlink ref="I13" location="'10m Air Rifle'!$B$39" tooltip="10m Air Rifle Division 7" display="D7" xr:uid="{80B4F7A1-AD48-4798-8FCC-8365B490B954}"/>
    <hyperlink ref="B14" location="'10m Air Rifle Jun'!A2" tooltip="10m Air Rifle Jun" display="10m Air Rifle Jun" xr:uid="{8C4E9E2B-3E56-4787-AF2B-53B69FA7F4BC}"/>
    <hyperlink ref="C14" location="'10m Air Rifle Jun'!$B$3" tooltip="10m Air Rifle Jun Division 1" display="D1" xr:uid="{53E3458F-6444-460C-8305-6CD3F27E9136}"/>
    <hyperlink ref="D14" location="'10m Air Rifle Jun'!$B$14" tooltip="10m Air Rifle Jun Division 2" display="D2" xr:uid="{401E5B4D-92B7-46B6-9E38-AED75DE422A7}"/>
    <hyperlink ref="B15" location="'10m Air Rifle Sen'!A2" tooltip="10m Air Rifle Sen" display="10m Air Rifle Sen" xr:uid="{45322CA3-A51E-440D-BA24-AC6C7C1222B5}"/>
    <hyperlink ref="C15" location="'10m Air Rifle Sen'!$B$3" tooltip="10m Air Rifle Sen Division 1" display="D1" xr:uid="{E84E00B5-3545-414F-A38C-EB036814BC0C}"/>
    <hyperlink ref="D15" location="'10m Air Rifle Sen'!$B$13" tooltip="10m Air Rifle Sen Division 2" display="D2" xr:uid="{154B72BB-AB22-41E6-9555-E8F858763A75}"/>
    <hyperlink ref="B16" location="'10m Air Rifle Team'!A2" tooltip="10m Air Rifle Team" display="10m Air Rifle Team" xr:uid="{D50AA215-D9D1-4874-9DDF-CEA83443ECC9}"/>
    <hyperlink ref="C16" location="'10m Air Rifle Team'!$A$3" tooltip="10m Air Rifle Team Division 1" display="D1" xr:uid="{C9A0DE80-713D-47BE-9435-F06B95968AC8}"/>
    <hyperlink ref="B17" location="'10m Air Rifle (Supp rest)'!A2" tooltip="10m Air Rifle (Supp rest)" display="10m Air Rifle (Supp rest)" xr:uid="{6C54B751-C2A0-4672-B8E4-7BD6F602F52F}"/>
    <hyperlink ref="C17" location="'10m Air Rifle (Supp rest)'!$B$3" tooltip="10m Air Rifle (Supp rest) Division 1" display="D1" xr:uid="{681EE73C-C16E-474F-BB6E-FEEBB162B8D4}"/>
    <hyperlink ref="D17" location="'10m Air Rifle (Supp rest)'!$B$14" tooltip="10m Air Rifle (Supp rest) Division 2" display="D2" xr:uid="{E8120658-14C7-49DD-B675-83FDB0FA47A8}"/>
    <hyperlink ref="E17" location="'10m Air Rifle (Supp rest)'!$B$25" tooltip="10m Air Rifle (Supp rest) Division 3" display="D3" xr:uid="{3B53C154-5C1A-48BA-B60F-305FB728BFF2}"/>
    <hyperlink ref="B18" location="'10m Air Rifle (Supp rest) Sen'!A2" tooltip="10m Air Rifle (Supp rest) Sen" display="10m Air Rifle (Supp rest) Sen" xr:uid="{FC30947E-841C-451F-A0A6-B24930EA14B5}"/>
    <hyperlink ref="C18" location="'10m Air Rifle (Supp rest) Sen'!$B$3" tooltip="10m Air Rifle (Supp rest) Sen Division 1" display="D1" xr:uid="{C71107E7-D6B3-47BF-B539-6AD6F71D18E8}"/>
    <hyperlink ref="D18" location="'10m Air Rifle (Supp rest) Sen'!$B$13" tooltip="10m Air Rifle (Supp rest) Sen Division 2" display="D2" xr:uid="{A21B4132-4E1D-4E5F-B2E3-EE3E3EC6C7C4}"/>
    <hyperlink ref="B19" location="'20Yd Pistol'!A2" tooltip="20Yd Pistol" display="20Yd Pistol" xr:uid="{6609B303-084E-4CF8-9BB2-558BB3BBE629}"/>
    <hyperlink ref="C19" location="'20Yd Pistol'!$B$3" tooltip="20Yd Pistol Division 1" display="D1" xr:uid="{813AFFE6-D31B-4B1F-B1A6-F4D6C9157D4D}"/>
    <hyperlink ref="D19" location="'20Yd Pistol'!$B$15" tooltip="20Yd Pistol Division 2" display="D2" xr:uid="{5C1123C7-4F65-491C-A864-67A1E29E8292}"/>
    <hyperlink ref="E19" location="'20Yd Pistol'!$B$26" tooltip="20Yd Pistol Division 3" display="D3" xr:uid="{6F0EA084-C3A1-4FAA-98AF-C2A4FC4C8E09}"/>
    <hyperlink ref="F19" location="'20Yd Pistol'!$B$37" tooltip="20Yd Pistol Division 4" display="D4" xr:uid="{C3429B94-12C8-4384-BD97-E18DAFACB34E}"/>
    <hyperlink ref="B20" location="'20Yd Pistol Sen'!A2" tooltip="20Yd Pistol Sen" display="20Yd Pistol Sen" xr:uid="{A429AF4A-1F9F-411F-AD8A-C315C655C6F5}"/>
    <hyperlink ref="C20" location="'20Yd Pistol Sen'!$B$3" tooltip="20Yd Pistol Sen Division 1" display="D1" xr:uid="{C358285E-BA45-4AA5-8C8F-4C9FEABD0463}"/>
    <hyperlink ref="B21" location="'Bench 100yd 1'!A2" tooltip="Bench 100yd" display="Bench 100yd" xr:uid="{05B6F395-8106-40FD-A637-D6058E66B32C}"/>
    <hyperlink ref="C21" location="'Bench 100yd 1'!$B$3" tooltip="Bench 100yd Division 1" display="D1" xr:uid="{E6B8FFF3-1A96-4A38-A582-7A6D438EDBD3}"/>
    <hyperlink ref="D21" location="'Bench 100yd 1'!$B$15" tooltip="Bench 100yd Division 2" display="D2" xr:uid="{B66DA055-188B-4A1F-A33F-482328C35072}"/>
    <hyperlink ref="E21" location="'Bench 100yd 1'!$B$27" tooltip="Bench 100yd Division 3" display="D3" xr:uid="{1ECC2313-3804-4CDF-9999-D1BDAF050D80}"/>
    <hyperlink ref="F21" location="'Bench 100yd 1'!$B$39" tooltip="Bench 100yd Division 4" display="D4" xr:uid="{7E3A5C01-1A68-4D63-B7E1-14BC0CE2C85F}"/>
    <hyperlink ref="G21" location="'Bench 100yd 1'!$B$51" tooltip="Bench 100yd Division 5" display="D5" xr:uid="{F8CF2A7E-BCD8-46D4-8488-D5E5BCF981FF}"/>
    <hyperlink ref="H21" location="'Bench 100yd 2'!$B$3" tooltip="Bench 100yd Division 6" display="D6" xr:uid="{AE4B3198-6DC0-4D8E-9703-F91E310C919B}"/>
    <hyperlink ref="I21" location="'Bench 100yd 2'!$B$15" tooltip="Bench 100yd Division 7" display="D7" xr:uid="{23B1AFD2-01F9-4AEA-A00C-FAB006A86714}"/>
    <hyperlink ref="B22" location="'Bench 100yd Sen'!A2" tooltip="Bench 100yd Sen" display="Bench 100yd Sen" xr:uid="{50449E39-3854-4AEB-BF5A-371F0C70112B}"/>
    <hyperlink ref="C22" location="'Bench 100yd Sen'!$B$3" tooltip="Bench 100yd Sen Division 1" display="D1" xr:uid="{F3A2102E-5CA7-423E-9D55-6A4553076643}"/>
    <hyperlink ref="D22" location="'Bench 100yd Sen'!$B$16" tooltip="Bench 100yd Sen Division 2" display="D2" xr:uid="{8F6132EF-1E5B-4358-BFC2-1AFDC83FA5B2}"/>
    <hyperlink ref="B23" location="'Bench 100yd Team'!A2" tooltip="Bench 100yd Team" display="Bench 100yd Team" xr:uid="{12E8F2C4-47C6-4648-A9B9-21F81CAF3B97}"/>
    <hyperlink ref="C23" location="'Bench 100yd Team'!$A$3" tooltip="Bench 100yd Team Division 1" display="D1" xr:uid="{D44D5C69-296E-4E5D-839F-E119860FC5B8}"/>
    <hyperlink ref="D23" location="'Bench 100yd Team'!$A$29" tooltip="Bench 100yd Team Division 2" display="D2" xr:uid="{2452AC49-CC8B-4554-8BD5-06F6AAB76FAB}"/>
    <hyperlink ref="B24" location="'Bench 50m 1'!A2" tooltip="Bench 50m" display="Bench 50m" xr:uid="{EB8D4513-549D-4080-97E7-56C95DF0D7C7}"/>
    <hyperlink ref="C24" location="'Bench 50m 1'!$B$3" tooltip="Bench 50m Division 1" display="D1" xr:uid="{C77EA488-26E5-4B39-A4C8-1D66B36B4F9E}"/>
    <hyperlink ref="D24" location="'Bench 50m 1'!$B$15" tooltip="Bench 50m Division 2" display="D2" xr:uid="{699764D1-B7FF-436F-9890-BE8013AD0666}"/>
    <hyperlink ref="E24" location="'Bench 50m 1'!$B$27" tooltip="Bench 50m Division 3" display="D3" xr:uid="{B7C4CE6E-8CED-4313-8FCD-8106E1995970}"/>
    <hyperlink ref="F24" location="'Bench 50m 1'!$B$39" tooltip="Bench 50m Division 4" display="D4" xr:uid="{17ED7BF8-F153-4E40-9F1C-3737CBAE9BB6}"/>
    <hyperlink ref="G24" location="'Bench 50m 1'!$B$51" tooltip="Bench 50m Division 5" display="D5" xr:uid="{EBA190FA-ACAA-4889-B06D-81D87D885C9C}"/>
    <hyperlink ref="H24" location="'Bench 50m 2'!$B$3" tooltip="Bench 50m Division 6" display="D6" xr:uid="{D54BA54E-417D-4B00-81D6-F856EC62AE07}"/>
    <hyperlink ref="I24" location="'Bench 50m 2'!$B$15" tooltip="Bench 50m Division 7" display="D7" xr:uid="{F6D0D5BD-D258-4A1F-9E6E-E0C0CE537386}"/>
    <hyperlink ref="J24" location="'Bench 50m 2'!$B$26" tooltip="Bench 50m Division 8" display="D8" xr:uid="{7B34F4E6-5BAE-4DFB-BAB0-797C3A5B9648}"/>
    <hyperlink ref="K24" location="'Bench 50m 2'!$B$37" tooltip="Bench 50m Division 9" display="D9" xr:uid="{9C40AA21-CA86-429B-92EC-D6FE1CABDB43}"/>
    <hyperlink ref="L24" location="'Bench 50m 2'!$B$48" tooltip="Bench 50m Division 10" display="D10" xr:uid="{369D05CF-DF2C-4847-81E8-14D022F4846E}"/>
    <hyperlink ref="B25" location="'Bench 50m Sen'!A2" tooltip="Bench 50m Sen" display="Bench 50m Sen" xr:uid="{092A43F0-1164-482F-BBAE-6A1EA7FE0248}"/>
    <hyperlink ref="C25" location="'Bench 50m Sen'!$B$3" tooltip="Bench 50m Sen Division 1" display="D1" xr:uid="{B733EF2A-EABC-401F-B978-3D1131DC3628}"/>
    <hyperlink ref="D25" location="'Bench 50m Sen'!$B$13" tooltip="Bench 50m Sen Division 2" display="D2" xr:uid="{58423AD4-E836-4DBF-9C83-0D296D0DEE3A}"/>
    <hyperlink ref="B26" location="'Bench 50m Team'!A2" tooltip="Bench 50m Team" display="Bench 50m Team" xr:uid="{C158CC44-0721-4046-810E-F7B5C0AA7972}"/>
    <hyperlink ref="C26" location="'Bench 50m Team'!$A$3" tooltip="Bench 50m Team Division 1" display="D1" xr:uid="{3E0C4895-9F8B-4A54-9369-B5901B79BBB4}"/>
    <hyperlink ref="D26" location="'Bench 50m Team'!$A$29" tooltip="Bench 50m Team Division 2" display="D2" xr:uid="{158F95F0-ECA0-4EF4-85BF-3D501BC45FD0}"/>
    <hyperlink ref="B27" location="'Bench SR (Air) 1'!A2" tooltip="Bench SR (Air)" display="Bench SR (Air)" xr:uid="{833AA488-8846-4F71-8B7A-472815191AF1}"/>
    <hyperlink ref="C27" location="'Bench SR (Air) 1'!$B$3" tooltip="Bench SR (Air) Division 1" display="D1" xr:uid="{93894246-A928-4E5F-A1CE-800858F43F9A}"/>
    <hyperlink ref="D27" location="'Bench SR (Air) 1'!$B$15" tooltip="Bench SR (Air) Division 2" display="D2" xr:uid="{C15EA54E-CD4B-4385-81AD-0502871D79EA}"/>
    <hyperlink ref="E27" location="'Bench SR (Air) 1'!$B$27" tooltip="Bench SR (Air) Division 3" display="D3" xr:uid="{4A44BB44-487D-4080-924B-ADF96D7B5BF0}"/>
    <hyperlink ref="F27" location="'Bench SR (Air) 1'!$B$39" tooltip="Bench SR (Air) Division 4" display="D4" xr:uid="{E458F2B3-342D-47E1-A052-6D2FDB4795DA}"/>
    <hyperlink ref="G27" location="'Bench SR (Air) 1'!$B$51" tooltip="Bench SR (Air) Division 5" display="D5" xr:uid="{05B0EFC8-06AB-470A-924C-A6DAA530B273}"/>
    <hyperlink ref="H27" location="'Bench SR (Air) 2'!$B$3" tooltip="Bench SR (Air) Division 6" display="D6" xr:uid="{AB21BF7B-9686-4AB7-A4B3-3BCF82BEC5BF}"/>
    <hyperlink ref="I27" location="'Bench SR (Air) 2'!$B$15" tooltip="Bench SR (Air) Division 7" display="D7" xr:uid="{E446012D-7488-43F1-AFD3-0D40E6B75D80}"/>
    <hyperlink ref="J27" location="'Bench SR (Air) 2'!$B$27" tooltip="Bench SR (Air) Division 8" display="D8" xr:uid="{73688CC0-1F08-4205-B36E-754AB35D11D6}"/>
    <hyperlink ref="K27" location="'Bench SR (Air) 2'!$B$39" tooltip="Bench SR (Air) Division 9" display="D9" xr:uid="{E35424B2-BDD4-4819-AB0E-69BF9F6DEFDA}"/>
    <hyperlink ref="L27" location="'Bench SR (Air) 2'!$B$51" tooltip="Bench SR (Air) Division 10" display="D10" xr:uid="{AF72D9B9-485D-4636-A52F-DD985B96C9FA}"/>
    <hyperlink ref="C28" location="'Bench SR (Air) 3'!$B$3" tooltip="Bench SR (Air) Division 11" display="D11" xr:uid="{13D4C883-CA2A-4D4A-9BAD-7C61E3399A82}"/>
    <hyperlink ref="D28" location="'Bench SR (Air) 3'!$B$15" tooltip="Bench SR (Air) Division 12" display="D12" xr:uid="{4315E7E7-0833-4E46-85C7-43D70892344D}"/>
    <hyperlink ref="E28" location="'Bench SR (Air) 3'!$B$27" tooltip="Bench SR (Air) Division 13" display="D13" xr:uid="{428D500E-324B-4930-8E08-4D066AE7DDAB}"/>
    <hyperlink ref="F28" location="'Bench SR (Air) 3'!$B$39" tooltip="Bench SR (Air) Division 14" display="D14" xr:uid="{4C81E22E-4AE7-4B17-B810-FE5CB5092DA7}"/>
    <hyperlink ref="G28" location="'Bench SR (Air) 3'!$B$51" tooltip="Bench SR (Air) Division 15" display="D15" xr:uid="{EF030D25-94FF-4589-B399-0D3FD436DA77}"/>
    <hyperlink ref="H28" location="'Bench SR (Air) 4'!$B$3" tooltip="Bench SR (Air) Division 16" display="D16" xr:uid="{EB633A58-28AB-4B7D-9AC0-3BF33644A0A2}"/>
    <hyperlink ref="B29" location="'Bench SR (Air) Sen'!A2" tooltip="Bench SR (Air) Sen" display="Bench SR (Air) Sen" xr:uid="{113BC8F5-FBB9-4A1F-B16D-87B76453CB5E}"/>
    <hyperlink ref="C29" location="'Bench SR (Air) Sen'!$B$3" tooltip="Bench SR (Air) Sen Division 1" display="D1" xr:uid="{6F930811-DF9C-49BA-9F69-0B6F815A755D}"/>
    <hyperlink ref="D29" location="'Bench SR (Air) Sen'!$B$15" tooltip="Bench SR (Air) Sen Division 2" display="D2" xr:uid="{B6EA2F81-EAAD-4156-A3F5-DA45C200CC87}"/>
    <hyperlink ref="E29" location="'Bench SR (Air) Sen'!$B$27" tooltip="Bench SR (Air) Sen Division 3" display="D3" xr:uid="{EB8892F5-DEC6-4E40-A981-A679A424A4E9}"/>
    <hyperlink ref="F29" location="'Bench SR (Air) Sen'!$B$38" tooltip="Bench SR (Air) Sen Division 4" display="D4" xr:uid="{D552289B-422E-4EC2-88B3-B52C90EBC665}"/>
    <hyperlink ref="G29" location="'Bench SR (Air) Sen'!$B$49" tooltip="Bench SR (Air) Sen Division 5" display="D5" xr:uid="{594017C6-46B7-475A-88ED-1699953BF391}"/>
    <hyperlink ref="B30" location="'Bench SR (Air) Team'!A2" tooltip="Bench SR (Air) Team" display="Bench SR (Air) Team" xr:uid="{B218635D-E33F-49FE-A6D2-749658E7E773}"/>
    <hyperlink ref="C30" location="'Bench SR (Air) Team'!$A$3" tooltip="Bench SR (Air) Team Division 1" display="D1" xr:uid="{D4F65FF7-DF0F-48C4-9619-6D188ECD75E8}"/>
    <hyperlink ref="D30" location="'Bench SR (Air) Team'!$A$29" tooltip="Bench SR (Air) Team Division 2" display="D2" xr:uid="{EAE8EF82-0F6A-41BB-AFFB-548BECE74E5F}"/>
    <hyperlink ref="B31" location="'Bench SR (Rim) 1'!A2" tooltip="Bench SR (Rim)" display="Bench SR (Rim)" xr:uid="{23EFB3FE-B283-400D-B3D5-AF22284127E4}"/>
    <hyperlink ref="C31" location="'Bench SR (Rim) 1'!$B$3" tooltip="Bench SR (Rim) Division 1" display="D1" xr:uid="{ECECC92A-0ADC-45DA-A4D3-5D068BAA4F92}"/>
    <hyperlink ref="D31" location="'Bench SR (Rim) 1'!$B$15" tooltip="Bench SR (Rim) Division 2" display="D2" xr:uid="{71677608-BB0D-457F-9492-7EB643D92A0E}"/>
    <hyperlink ref="E31" location="'Bench SR (Rim) 1'!$B$27" tooltip="Bench SR (Rim) Division 3" display="D3" xr:uid="{DAB7DC4C-499F-4199-BC69-1FC903EE8603}"/>
    <hyperlink ref="F31" location="'Bench SR (Rim) 1'!$B$39" tooltip="Bench SR (Rim) Division 4" display="D4" xr:uid="{73585AA1-541D-4AFA-A341-964A2AA371CA}"/>
    <hyperlink ref="G31" location="'Bench SR (Rim) 1'!$B$51" tooltip="Bench SR (Rim) Division 5" display="D5" xr:uid="{71B51DCD-2C3B-4506-9946-E69EE0CF2BA5}"/>
    <hyperlink ref="H31" location="'Bench SR (Rim) 2'!$B$3" tooltip="Bench SR (Rim) Division 6" display="D6" xr:uid="{15FE8BC0-2A21-4B98-B5FF-A39CFC49C4AF}"/>
    <hyperlink ref="I31" location="'Bench SR (Rim) 2'!$B$15" tooltip="Bench SR (Rim) Division 7" display="D7" xr:uid="{22C496C9-0D30-48CA-9840-DD3ACCAD9906}"/>
    <hyperlink ref="J31" location="'Bench SR (Rim) 2'!$B$27" tooltip="Bench SR (Rim) Division 8" display="D8" xr:uid="{19304672-69E6-41BF-8D3F-5ED427A199B1}"/>
    <hyperlink ref="K31" location="'Bench SR (Rim) 2'!$B$39" tooltip="Bench SR (Rim) Division 9" display="D9" xr:uid="{96FA67C7-6E1A-4D05-AF6C-F657F0F8AEAB}"/>
    <hyperlink ref="L31" location="'Bench SR (Rim) 2'!$B$51" tooltip="Bench SR (Rim) Division 10" display="D10" xr:uid="{5C864D50-1DCA-49C1-AAAF-414AEE2DDD7E}"/>
    <hyperlink ref="C32" location="'Bench SR (Rim) 3'!$B$3" tooltip="Bench SR (Rim) Division 11" display="D11" xr:uid="{84C4F21F-034E-424C-AA96-13F57BC1A5E1}"/>
    <hyperlink ref="D32" location="'Bench SR (Rim) 3'!$B$15" tooltip="Bench SR (Rim) Division 12" display="D12" xr:uid="{1C823E9D-AF60-43D6-89C2-D6C3DE1DD071}"/>
    <hyperlink ref="E32" location="'Bench SR (Rim) 3'!$B$27" tooltip="Bench SR (Rim) Division 13" display="D13" xr:uid="{6128C0F0-9D08-4436-BD0D-F361EE5234AD}"/>
    <hyperlink ref="F32" location="'Bench SR (Rim) 3'!$B$39" tooltip="Bench SR (Rim) Division 14" display="D14" xr:uid="{81E1916E-B876-401D-A942-B9430AE6EBF1}"/>
    <hyperlink ref="G32" location="'Bench SR (Rim) 3'!$B$51" tooltip="Bench SR (Rim) Division 15" display="D15" xr:uid="{2A7938CE-9B4D-4459-BBA3-943175215754}"/>
    <hyperlink ref="H32" location="'Bench SR (Rim) 4'!$B$3" tooltip="Bench SR (Rim) Division 16" display="D16" xr:uid="{EC3FF279-91C6-41CE-8B70-B4C6BA5E5DFA}"/>
    <hyperlink ref="I32" location="'Bench SR (Rim) 4'!$B$15" tooltip="Bench SR (Rim) Division 17" display="D17" xr:uid="{C1B50566-026C-4BF4-B219-6C1129BC1C62}"/>
    <hyperlink ref="J32" location="'Bench SR (Rim) 4'!$B$27" tooltip="Bench SR (Rim) Division 18" display="D18" xr:uid="{17F0ED6C-A869-4902-904F-A24C7BB62F52}"/>
    <hyperlink ref="K32" location="'Bench SR (Rim) 4'!$B$39" tooltip="Bench SR (Rim) Division 19" display="D19" xr:uid="{53CF689F-257F-4C93-816F-2DCCC35E6BDB}"/>
    <hyperlink ref="L32" location="'Bench SR (Rim) 4'!$B$51" tooltip="Bench SR (Rim) Division 20" display="D20" xr:uid="{5A87F8BA-5981-4BCC-95DE-49EA2E9D90D3}"/>
    <hyperlink ref="C33" location="'Bench SR (Rim) 5'!$B$3" tooltip="Bench SR (Rim) Division 21" display="D21" xr:uid="{0FAB5E19-6616-4FD2-B19E-C6F678FCDCE9}"/>
    <hyperlink ref="D33" location="'Bench SR (Rim) 5'!$B$15" tooltip="Bench SR (Rim) Division 22" display="D22" xr:uid="{F2BD448F-636A-4754-824B-BEA2DD4E8117}"/>
    <hyperlink ref="E33" location="'Bench SR (Rim) 5'!$B$27" tooltip="Bench SR (Rim) Division 23" display="D23" xr:uid="{5A0330E7-9B37-4944-B91D-C8F5EDBF1A23}"/>
    <hyperlink ref="F33" location="'Bench SR (Rim) 5'!$B$38" tooltip="Bench SR (Rim) Division 24" display="D24" xr:uid="{9F3107C0-FAE3-42CE-8DB9-60B70CF7C561}"/>
    <hyperlink ref="G33" location="'Bench SR (Rim) 5'!$B$49" tooltip="Bench SR (Rim) Division 25" display="D25" xr:uid="{8C31DF98-37B3-4EE6-B54F-0CCC24FF7C76}"/>
    <hyperlink ref="H33" location="'Bench SR (Rim) 6'!$B$3" tooltip="Bench SR (Rim) Division 26" display="D26" xr:uid="{DCB81866-B131-4E0E-BE44-E46D1FD4D530}"/>
    <hyperlink ref="I33" location="'Bench SR (Rim) 6'!$B$14" tooltip="Bench SR (Rim) Division 27" display="D27" xr:uid="{08CA82E7-B7FE-4EA1-8B4C-F02762F5F914}"/>
    <hyperlink ref="J33" location="'Bench SR (Rim) 6'!$B$25" tooltip="Bench SR (Rim) Division 28" display="D28" xr:uid="{C3E33FA2-4383-42A1-94BB-97DBBA55DD78}"/>
    <hyperlink ref="B34" location="'Bench SR (Rim) Jun'!A2" tooltip="Bench SR (Rim) Jun" display="Bench SR (Rim) Jun" xr:uid="{DEEE0480-991D-4B96-9FB7-7171945B1F8D}"/>
    <hyperlink ref="C34" location="'Bench SR (Rim) Jun'!$B$3" tooltip="Bench SR (Rim) Jun Division 1" display="D1" xr:uid="{86BF7624-BEBF-4CEE-B563-6812BEE0FEE7}"/>
    <hyperlink ref="B35" location="'Bench SR (Rim) Sen 1'!A2" tooltip="Bench SR (Rim) Sen" display="Bench SR (Rim) Sen" xr:uid="{FC80EAF4-1894-4C24-ABBC-3DEC91EA578D}"/>
    <hyperlink ref="C35" location="'Bench SR (Rim) Sen 1'!$B$3" tooltip="Bench SR (Rim) Sen Division 1" display="D1" xr:uid="{58912D53-E0A9-43A0-9F20-40B032466A3F}"/>
    <hyperlink ref="D35" location="'Bench SR (Rim) Sen 1'!$B$16" tooltip="Bench SR (Rim) Sen Division 2" display="D2" xr:uid="{7CDD0D80-889D-429A-9478-D693D6460FC9}"/>
    <hyperlink ref="E35" location="'Bench SR (Rim) Sen 1'!$B$29" tooltip="Bench SR (Rim) Sen Division 3" display="D3" xr:uid="{6A449F1F-3EB7-4957-868E-4D7DFBCF3650}"/>
    <hyperlink ref="F35" location="'Bench SR (Rim) Sen 1'!$B$42" tooltip="Bench SR (Rim) Sen Division 4" display="D4" xr:uid="{99BAE469-9F0B-458B-ACED-7B7F5BCC65F0}"/>
    <hyperlink ref="G35" location="'Bench SR (Rim) Sen 1'!$B$54" tooltip="Bench SR (Rim) Sen Division 5" display="D5" xr:uid="{C6E5BA0D-A6D0-48C2-8E8C-4A6D091C0E53}"/>
    <hyperlink ref="H35" location="'Bench SR (Rim) Sen 2'!$B$3" tooltip="Bench SR (Rim) Sen Division 6" display="D6" xr:uid="{26AE6242-95DB-4773-B553-09917339B310}"/>
    <hyperlink ref="I35" location="'Bench SR (Rim) Sen 2'!$B$15" tooltip="Bench SR (Rim) Sen Division 7" display="D7" xr:uid="{71630372-E023-40A4-8666-153611014E1B}"/>
    <hyperlink ref="O5" location="'Bench SR (Rim) Team 1'!A2" tooltip="Bench SR (Rim) Team" display="Bench SR (Rim) Team" xr:uid="{17C37A33-4887-4916-A12B-7370322D4E32}"/>
    <hyperlink ref="P5" location="'Bench SR (Rim) Team 1'!$A$3" tooltip="Bench SR (Rim) Team Division 1" display="D1" xr:uid="{2D2F7F70-9F51-451F-B9F2-6132EB969134}"/>
    <hyperlink ref="Q5" location="'Bench SR (Rim) Team 1'!$A$29" tooltip="Bench SR (Rim) Team Division 2" display="D2" xr:uid="{F27F03EF-827F-49B1-B146-1D5CCD2A5D03}"/>
    <hyperlink ref="R5" location="'Bench SR (Rim) Team 2'!$A$3" tooltip="Bench SR (Rim) Team Division 3" display="D3" xr:uid="{4DCCE328-AD02-4844-954D-3E4E9F2C317A}"/>
    <hyperlink ref="S5" location="'Bench SR (Rim) Team 2'!$A$29" tooltip="Bench SR (Rim) Team Division 4" display="D4" xr:uid="{0967B58F-2635-4BE3-9C5B-D1036DD09BF2}"/>
    <hyperlink ref="T5" location="'Bench SR (Rim) Team 3'!$A$3" tooltip="Bench SR (Rim) Team Division 5" display="D5" xr:uid="{364E1A82-70B7-4127-9062-8659B356D2E5}"/>
    <hyperlink ref="O6" location="'Gallery Rifle Any'!A2" tooltip="Gallery Rifle Any" display="Gallery Rifle Any" xr:uid="{4F52D530-12EA-4369-873D-4831860B7A90}"/>
    <hyperlink ref="P6" location="'Gallery Rifle Any'!$B$3" tooltip="Gallery Rifle Any Division 1" display="D1" xr:uid="{40D6E234-ED2C-4B14-827B-A4426A672303}"/>
    <hyperlink ref="Q6" location="'Gallery Rifle Any'!$L$3" tooltip="Gallery Rifle Any Division 2" display="D2" xr:uid="{D288CC9B-8216-4B1F-8475-CB0C4606A1B6}"/>
    <hyperlink ref="R6" location="'Gallery Rifle Any'!$B$16" tooltip="Gallery Rifle Any Division 3" display="D3" xr:uid="{9FFE02FB-93ED-4ED1-97E2-B47289E095C0}"/>
    <hyperlink ref="S6" location="'Gallery Rifle Any'!$L$16" tooltip="Gallery Rifle Any Division 4" display="D4" xr:uid="{975A538B-B81C-4349-9B6D-034074237735}"/>
    <hyperlink ref="T6" location="'Gallery Rifle Any'!$B$29" tooltip="Gallery Rifle Any Division 5" display="D5" xr:uid="{9EF13973-29DB-47F8-9E51-E9B3A288AE3C}"/>
    <hyperlink ref="U6" location="'Gallery Rifle Any'!$L$29" tooltip="Gallery Rifle Any Division 6" display="D6" xr:uid="{1B4D313B-74BE-47B3-B45A-F393F37D5F64}"/>
    <hyperlink ref="O7" location="'Gallery Rifle Any Sen'!A2" tooltip="Gallery Rifle Any Sen" display="Gallery Rifle Any Sen" xr:uid="{C8DB7A45-6C24-4377-8BE0-E09340D3C053}"/>
    <hyperlink ref="P7" location="'Gallery Rifle Any Sen'!$B$3" tooltip="Gallery Rifle Any Sen Division 1" display="D1" xr:uid="{AECD2F0F-3348-4B10-A657-A3EB52CA552E}"/>
    <hyperlink ref="Q7" location="'Gallery Rifle Any Sen'!$B$12" tooltip="Gallery Rifle Any Sen Division 2" display="D2" xr:uid="{9BF8DBD7-E95B-4EDC-B794-2161FF9BD8DB}"/>
    <hyperlink ref="O8" location="'Gallery Rifle Iron'!A2" tooltip="Gallery Rifle Iron" display="Gallery Rifle Iron" xr:uid="{17660487-2F0F-42B4-8C1A-FD4067D2C96A}"/>
    <hyperlink ref="P8" location="'Gallery Rifle Iron'!$B$3" tooltip="Gallery Rifle Iron Division 1" display="D1" xr:uid="{410AFA81-D849-4043-AC5D-EF97B797E70F}"/>
    <hyperlink ref="Q8" location="'Gallery Rifle Iron'!$L$3" tooltip="Gallery Rifle Iron Division 2" display="D2" xr:uid="{6C586EF1-0E56-418D-8C14-466BA17D96EF}"/>
    <hyperlink ref="R8" location="'Gallery Rifle Iron'!$B$16" tooltip="Gallery Rifle Iron Division 3" display="D3" xr:uid="{00EC9406-45B0-4C9A-8103-8FEB58176ED6}"/>
    <hyperlink ref="S8" location="'Gallery Rifle Iron'!$L$16" tooltip="Gallery Rifle Iron Division 4" display="D4" xr:uid="{2E518F88-269B-49AA-9DEA-2F49C4D4DC82}"/>
    <hyperlink ref="T8" location="'Gallery Rifle Iron'!$B$29" tooltip="Gallery Rifle Iron Division 5" display="D5" xr:uid="{D260DBAE-C97A-4764-97BD-85E68B784B0B}"/>
    <hyperlink ref="U8" location="'Gallery Rifle Iron'!$L$29" tooltip="Gallery Rifle Iron Division 6" display="D6" xr:uid="{6442AC59-3582-4FCC-BF36-A233AB834B1E}"/>
    <hyperlink ref="V8" location="'Gallery Rifle Iron'!$B$41" tooltip="Gallery Rifle Iron Division 7" display="D7" xr:uid="{DBFD0932-9CAA-4348-9A0D-FAC029A2C1F7}"/>
    <hyperlink ref="O9" location="'Gallery Rifle Iron Sen'!A2" tooltip="Gallery Rifle Iron Sen" display="Gallery Rifle Iron Sen" xr:uid="{1A84469A-B6BD-4732-A053-2A7B41A0FD8C}"/>
    <hyperlink ref="P9" location="'Gallery Rifle Iron Sen'!$B$3" tooltip="Gallery Rifle Iron Sen Division 1" display="D1" xr:uid="{E0267D43-6BD9-4AB4-AD28-C7D4DD9FF619}"/>
    <hyperlink ref="Q9" location="'Gallery Rifle Iron Sen'!$B$14" tooltip="Gallery Rifle Iron Sen Division 2" display="D2" xr:uid="{2ACD7A5A-F36B-44E0-857E-25E5142FF732}"/>
    <hyperlink ref="O10" location="'L-Barrelled Revolver Any'!A2" tooltip="L-Barrelled Revolver Any" display="L-Barrelled Revolver Any" xr:uid="{D4EAD207-B274-4101-83AC-9415715733AE}"/>
    <hyperlink ref="P10" location="'L-Barrelled Revolver Any'!$B$3" tooltip="L-Barrelled Revolver Any Division 1" display="D1" xr:uid="{803C03C2-74F1-499E-9CA6-CCDE50E24DD6}"/>
    <hyperlink ref="Q10" location="'L-Barrelled Revolver Any'!$B$13" tooltip="L-Barrelled Revolver Any Division 2" display="D2" xr:uid="{D9DCE5C4-2E3C-4D0A-BB7E-90B30017CBC6}"/>
    <hyperlink ref="O11" location="'L-Barrelled Revolver Iron'!A2" tooltip="L-Barrelled Revolver Iron" display="L-Barrelled Revolver Iron" xr:uid="{8E8CC041-F912-42A8-AF76-FA747E80A989}"/>
    <hyperlink ref="P11" location="'L-Barrelled Revolver Iron'!$B$3" tooltip="L-Barrelled Revolver Iron Division 1" display="D1" xr:uid="{371824F2-CC54-4862-96AE-2CC5BACFC1E5}"/>
    <hyperlink ref="Q11" location="'L-Barrelled Revolver Iron'!$B$13" tooltip="L-Barrelled Revolver Iron Division 2" display="D2" xr:uid="{97BE583E-7D74-4C91-B924-FEC289F61737}"/>
    <hyperlink ref="O12" location="'Long Barrelled Pistol'!A2" tooltip="Long Barrelled Pistol" display="Long Barrelled Pistol" xr:uid="{7F541F69-0553-41F2-A465-7CBCDDCB3693}"/>
    <hyperlink ref="P12" location="'Long Barrelled Pistol'!$B$3" tooltip="Long Barrelled Pistol Division 1" display="D1" xr:uid="{3235E586-F7C8-4C25-A109-76B9C24508C1}"/>
    <hyperlink ref="Q12" location="'Long Barrelled Pistol'!$B$15" tooltip="Long Barrelled Pistol Division 2" display="D2" xr:uid="{F8FFC129-1B6E-4347-B47A-7D8F40646438}"/>
    <hyperlink ref="R12" location="'Long Barrelled Pistol'!$B$26" tooltip="Long Barrelled Pistol Division 3" display="D3" xr:uid="{432A7839-0827-465C-8A56-AC95C92EF0E4}"/>
    <hyperlink ref="S12" location="'Long Barrelled Pistol'!$B$37" tooltip="Long Barrelled Pistol Division 4" display="D4" xr:uid="{9DD7B5E0-2C69-4414-8C76-A7F7DE3AC963}"/>
    <hyperlink ref="O13" location="'Long Barrelled Pistol Sen'!A2" tooltip="Long Barrelled Pistol Sen" display="Long Barrelled Pistol Sen" xr:uid="{52EF63C6-F572-45CB-9919-4499770F9C1E}"/>
    <hyperlink ref="P13" location="'Long Barrelled Pistol Sen'!$B$3" tooltip="Long Barrelled Pistol Sen Division 1" display="D1" xr:uid="{196964C2-4AE3-440B-97CB-FFF5FBCEE27D}"/>
    <hyperlink ref="O14" location="'LR Rifle 100 Any'!A2" tooltip="LR Rifle 100 Any" display="LR Rifle 100 Any" xr:uid="{89E21B81-9CB1-4FB7-8C66-F0BA4DD56325}"/>
    <hyperlink ref="P14" location="'LR Rifle 100 Any'!$B$3" tooltip="LR Rifle 100 Any Division 1" display="D1" xr:uid="{12120124-62EE-4BCE-893C-18A6535A92CC}"/>
    <hyperlink ref="O15" location="'LR Rifle 100 Any Sen'!A2" tooltip="LR Rifle 100 Any Sen" display="LR Rifle 100 Any Sen" xr:uid="{734D4A4E-7C26-46A0-8645-6298E2E335E1}"/>
    <hyperlink ref="P15" location="'LR Rifle 100 Any Sen'!$B$3" tooltip="LR Rifle 100 Any Sen Division 1" display="D1" xr:uid="{8EC20E84-0AA4-4B19-AD52-94AA86015902}"/>
    <hyperlink ref="O16" location="'LR Rifle 50 Iron'!A2" tooltip="LR Rifle 50 Iron" display="LR Rifle 50 Iron" xr:uid="{635564B0-837E-4A11-9F3A-D7D62F1509EE}"/>
    <hyperlink ref="P16" location="'LR Rifle 50 Iron'!$B$3" tooltip="LR Rifle 50 Iron Division 1" display="D1" xr:uid="{27C931F5-CEF8-4258-96E2-16BF3387F5A9}"/>
    <hyperlink ref="O17" location="'LR Rifle Dewar'!A2" tooltip="LR Rifle Dewar" display="LR Rifle Dewar" xr:uid="{6E3AE567-AB4E-47B3-A2FE-63DDCEFC424A}"/>
    <hyperlink ref="P17" location="'LR Rifle Dewar'!$B$3" tooltip="LR Rifle Dewar Division 1" display="D1" xr:uid="{1CDD4B0F-56DB-4F01-AF98-180C83FDC24A}"/>
    <hyperlink ref="O18" location="'LR Rifle Dewar Sen'!A2" tooltip="LR Rifle Dewar Sen" display="LR Rifle Dewar Sen" xr:uid="{6CEEDE5B-ABA4-44FB-BBA3-69BE7B70C208}"/>
    <hyperlink ref="P18" location="'LR Rifle Dewar Sen'!$B$3" tooltip="LR Rifle Dewar Sen Division 1" display="D1" xr:uid="{9A38D3B5-AB3F-4E0A-B766-431CE46D7370}"/>
    <hyperlink ref="O19" location="'Muzzle-loading Nitro'!A2" tooltip="Muzzle-loading Nitro" display="Muzzle-loading Nitro" xr:uid="{F2F1CAD2-00F4-429C-8365-DD84427EC803}"/>
    <hyperlink ref="P19" location="'Muzzle-loading Nitro'!$B$3" tooltip="Muzzle-loading Nitro Division 1" display="D1" xr:uid="{F8ED508F-922F-46B3-8F06-37B4EF263292}"/>
    <hyperlink ref="O20" location="'Muzzle-loading Pistol'!A2" tooltip="Muzzle-loading Pistol" display="Muzzle-loading Pistol" xr:uid="{0ACC809A-3403-4455-89CB-76FCC46FA62F}"/>
    <hyperlink ref="P20" location="'Muzzle-loading Pistol'!$B$3" tooltip="Muzzle-loading Pistol Division 1" display="D1" xr:uid="{9F781434-CEAC-4929-8C65-A2C50204807C}"/>
    <hyperlink ref="O21" location="'Muzzle-loading Pistol Sen'!A2" tooltip="Muzzle-loading Pistol Sen" display="Muzzle-loading Pistol Sen" xr:uid="{DA92C40B-D8F5-47CF-8CB7-095F87E66874}"/>
    <hyperlink ref="P21" location="'Muzzle-loading Pistol Sen'!$B$3" tooltip="Muzzle-loading Pistol Sen Division 1" display="D1" xr:uid="{62BE5626-AEC4-4331-AA9F-D675F0FF320F}"/>
    <hyperlink ref="O22" location="'Muzzle-loading Revolver'!A2" tooltip="Muzzle-loading Revolver" display="Muzzle-loading Revolver" xr:uid="{5663DFCA-600E-4CF1-89C5-893FF5562BF1}"/>
    <hyperlink ref="P22" location="'Muzzle-loading Revolver'!$B$3" tooltip="Muzzle-loading Revolver Division 1" display="D1" xr:uid="{A9558CA3-F6BA-4958-BE64-FBAC1E0BA463}"/>
    <hyperlink ref="O23" location="'Muzzle-loading Revolver Sen'!A2" tooltip="Muzzle-loading Revolver Sen" display="Muzzle-loading Revolver Sen" xr:uid="{B314B350-0577-4A5D-A31D-734FC25D3EC0}"/>
    <hyperlink ref="P23" location="'Muzzle-loading Revolver Sen'!$B$3" tooltip="Muzzle-loading Revolver Sen Division 1" display="D1" xr:uid="{0148157C-6C04-43C3-87D2-4DA145A951A4}"/>
    <hyperlink ref="O24" location="'Rapid Fire Air Pistol'!A2" tooltip="Rapid Fire Air Pistol" display="Rapid Fire Air Pistol" xr:uid="{3A9EDA12-8EC1-487D-A425-932A84FDF3A3}"/>
    <hyperlink ref="P24" location="'Rapid Fire Air Pistol'!$B$3" tooltip="Rapid Fire Air Pistol Division 1" display="D1" xr:uid="{E675CD80-8898-4DA9-99D6-A88AD111172D}"/>
    <hyperlink ref="O25" location="'Rapid Fire Rifle'!A2" tooltip="Rapid Fire Rifle" display="Rapid Fire Rifle" xr:uid="{A90285D3-49F1-4DDC-9C8D-1E36C3F1E1DD}"/>
    <hyperlink ref="P25" location="'Rapid Fire Rifle'!$B$3" tooltip="Rapid Fire Rifle Division 1" display="D1" xr:uid="{3F8D71BB-16F3-44E3-9587-EA08AA64D966}"/>
    <hyperlink ref="Q25" location="'Rapid Fire Rifle'!$B$15" tooltip="Rapid Fire Rifle Division 2" display="D2" xr:uid="{943E0768-467A-45A5-BFE4-162BF7D2DB6C}"/>
    <hyperlink ref="R25" location="'Rapid Fire Rifle'!$B$26" tooltip="Rapid Fire Rifle Division 3" display="D3" xr:uid="{CE9D3ED9-C022-460E-BDFE-8BE3B0E7FCC9}"/>
    <hyperlink ref="S25" location="'Rapid Fire Rifle'!$B$37" tooltip="Rapid Fire Rifle Division 4" display="D4" xr:uid="{9C8577B6-03EA-44F0-AADD-5BCD41A916E7}"/>
    <hyperlink ref="O26" location="'Short Range Rifle 1'!A2" tooltip="Short Range Rifle" display="Short Range Rifle" xr:uid="{718353C1-01AA-456F-B82B-5B9D98D5C41D}"/>
    <hyperlink ref="P26" location="'Short Range Rifle 1'!$B$3" tooltip="Short Range Rifle Division 1" display="D1" xr:uid="{D63B9774-49E5-474B-A634-44C273492EAF}"/>
    <hyperlink ref="Q26" location="'Short Range Rifle 1'!$J$3" tooltip="Short Range Rifle Division 2" display="D2" xr:uid="{33A4FE2A-B049-4370-BECC-37994539EB38}"/>
    <hyperlink ref="R26" location="'Short Range Rifle 1'!$B$15" tooltip="Short Range Rifle Division 3" display="D3" xr:uid="{5CED811E-2502-4405-873B-BF59B3EDA981}"/>
    <hyperlink ref="S26" location="'Short Range Rifle 1'!$J$15" tooltip="Short Range Rifle Division 4" display="D4" xr:uid="{CD3F0FA9-AA24-4F08-9058-5BB7C1483771}"/>
    <hyperlink ref="T26" location="'Short Range Rifle 1'!$B$27" tooltip="Short Range Rifle Division 5" display="D5" xr:uid="{9F723659-CBBB-4E81-A703-5E56F37FC239}"/>
    <hyperlink ref="U26" location="'Short Range Rifle 1'!$J$27" tooltip="Short Range Rifle Division 6" display="D6" xr:uid="{A579AD5F-97C6-4426-9C80-AEF1840A3461}"/>
    <hyperlink ref="V26" location="'Short Range Rifle 1'!$B$39" tooltip="Short Range Rifle Division 7" display="D7" xr:uid="{B6BF58BD-443C-4CFB-B032-79B9D6E9B54F}"/>
    <hyperlink ref="W26" location="'Short Range Rifle 1'!$J$39" tooltip="Short Range Rifle Division 8" display="D8" xr:uid="{04255A7E-EF98-4571-A764-78A9E1731966}"/>
    <hyperlink ref="X26" location="'Short Range Rifle 1'!$B$51" tooltip="Short Range Rifle Division 9" display="D9" xr:uid="{9856DACF-50B2-405C-A8FE-A5D41C0D43AC}"/>
    <hyperlink ref="Y26" location="'Short Range Rifle 1'!$J$51" tooltip="Short Range Rifle Division 10" display="D10" xr:uid="{FE355443-060C-4BD7-BE23-E64A47F6B541}"/>
    <hyperlink ref="P27" location="'Short Range Rifle 2'!$B$3" tooltip="Short Range Rifle Division 11" display="D11" xr:uid="{06464F3F-71E9-4979-A8CD-7408B5705613}"/>
    <hyperlink ref="Q27" location="'Short Range Rifle 2'!$J$3" tooltip="Short Range Rifle Division 12" display="D12" xr:uid="{67DAC39B-F68D-4F1C-BC35-22A83518F5AA}"/>
    <hyperlink ref="R27" location="'Short Range Rifle 2'!$B$15" tooltip="Short Range Rifle Division 13" display="D13" xr:uid="{2777992F-8167-42AA-989D-81E4FA7F16CD}"/>
    <hyperlink ref="S27" location="'Short Range Rifle 2'!$J$15" tooltip="Short Range Rifle Division 14" display="D14" xr:uid="{3A995E81-938C-43EF-A95F-32D46E4E1B3B}"/>
    <hyperlink ref="T27" location="'Short Range Rifle 2'!$B$27" tooltip="Short Range Rifle Division 15" display="D15" xr:uid="{CE8275C0-E719-40DE-AF7E-688CE663BA61}"/>
    <hyperlink ref="U27" location="'Short Range Rifle 2'!$J$27" tooltip="Short Range Rifle Division 16" display="D16" xr:uid="{7B235AA3-A62E-4ADA-AA2F-97EFA4BCBDEE}"/>
    <hyperlink ref="O28" location="'Short Range Rifle Jun'!A2" tooltip="Short Range Rifle Jun" display="Short Range Rifle Jun" xr:uid="{CFC8EED4-A5F4-43DE-AB66-B34F6D3A4BF8}"/>
    <hyperlink ref="P28" location="'Short Range Rifle Jun'!$B$3" tooltip="Short Range Rifle Jun Division 1" display="D1" xr:uid="{95775D93-3A71-4DCA-B47E-F99A4507B944}"/>
    <hyperlink ref="Q28" location="'Short Range Rifle Jun'!$B$13" tooltip="Short Range Rifle Jun Division 2" display="D2" xr:uid="{4AE4A823-B2C1-41C4-9917-F935C1BDDE89}"/>
    <hyperlink ref="O29" location="'Short Range Rifle Sen'!A2" tooltip="Short Range Rifle Sen" display="Short Range Rifle Sen" xr:uid="{065F22EC-B8A0-400A-BFFD-6349170F6D65}"/>
    <hyperlink ref="P29" location="'Short Range Rifle Sen'!$B$3" tooltip="Short Range Rifle Sen Division 1" display="D1" xr:uid="{BE08020D-D37B-444D-AF3F-B1BD4A63D0BE}"/>
    <hyperlink ref="Q29" location="'Short Range Rifle Sen'!$B$15" tooltip="Short Range Rifle Sen Division 2" display="D2" xr:uid="{F1CBCE66-EA28-4C46-AF32-5F477E3EFD19}"/>
    <hyperlink ref="O30" location="'Short Range Rifle Team 1'!A2" tooltip="Short Range Rifle Team" display="Short Range Rifle Team" xr:uid="{9304CC2D-AD99-4281-B20B-E99108D06B23}"/>
    <hyperlink ref="P30" location="'Short Range Rifle Team 1'!$A$3" tooltip="Short Range Rifle Team Division 1" display="D1" xr:uid="{4F7BC1A1-2596-45B1-898B-F41E38C9EBA1}"/>
    <hyperlink ref="Q30" location="'Short Range Rifle Team 1'!$A$29" tooltip="Short Range Rifle Team Division 2" display="D2" xr:uid="{95740DFA-1485-42AD-9319-2AF95A9E2650}"/>
    <hyperlink ref="R30" location="'Short Range Rifle Team 2'!$A$3" tooltip="Short Range Rifle Team Division 3" display="D3" xr:uid="{BE7C7AB6-B596-47F1-8DF7-6524CA4E5405}"/>
    <hyperlink ref="S30" location="'Short Range Rifle Team 2'!$A$29" tooltip="Short Range Rifle Team Division 4" display="D4" xr:uid="{1A2841C6-6D4B-4B8F-81D7-7042298AB224}"/>
    <hyperlink ref="T30" location="'Short Range Rifle Team 3'!$A$3" tooltip="Short Range Rifle Team Division 5" display="D5" xr:uid="{58E96809-C619-441E-8738-8FE3C934F040}"/>
    <hyperlink ref="O31" location="'Sport Rifle 1'!A2" tooltip="Sport Rifle" display="Sport Rifle" xr:uid="{1DF7A12E-8B01-4FF8-AC47-ED17B9CA7D11}"/>
    <hyperlink ref="P31" location="'Sport Rifle 1'!$B$3" tooltip="Sport Rifle Division 1" display="D1" xr:uid="{FA1E219E-0E2C-4374-BE45-7C0876646B12}"/>
    <hyperlink ref="Q31" location="'Sport Rifle 1'!$J$3" tooltip="Sport Rifle Division 2" display="D2" xr:uid="{EF419F2A-49A3-47EC-8FDA-7639892E2557}"/>
    <hyperlink ref="R31" location="'Sport Rifle 1'!$B$15" tooltip="Sport Rifle Division 3" display="D3" xr:uid="{BE885567-8AE8-48D7-ABFE-6C3DF2EB0B79}"/>
    <hyperlink ref="S31" location="'Sport Rifle 1'!$J$15" tooltip="Sport Rifle Division 4" display="D4" xr:uid="{7EEE989C-75C6-4A3C-A31A-31B61A106CB1}"/>
    <hyperlink ref="T31" location="'Sport Rifle 1'!$B$27" tooltip="Sport Rifle Division 5" display="D5" xr:uid="{4F526B45-9367-4F6B-A6A2-D8258B27B3CC}"/>
    <hyperlink ref="U31" location="'Sport Rifle 1'!$J$27" tooltip="Sport Rifle Division 6" display="D6" xr:uid="{A434B65E-43C3-4362-80E1-F872D14E1160}"/>
    <hyperlink ref="V31" location="'Sport Rifle 1'!$B$39" tooltip="Sport Rifle Division 7" display="D7" xr:uid="{C4A8E62F-C018-4402-908F-2EBAFB9DFE9C}"/>
    <hyperlink ref="W31" location="'Sport Rifle 1'!$J$39" tooltip="Sport Rifle Division 8" display="D8" xr:uid="{AA80D1BF-5D4D-4BEF-8D49-13D91A1C2C04}"/>
    <hyperlink ref="X31" location="'Sport Rifle 1'!$B$51" tooltip="Sport Rifle Division 9" display="D9" xr:uid="{6804BE4D-0630-45DE-9536-322B9D5FEA59}"/>
    <hyperlink ref="Y31" location="'Sport Rifle 1'!$J$51" tooltip="Sport Rifle Division 10" display="D10" xr:uid="{5614536A-92A8-4224-92F9-82A16960D407}"/>
    <hyperlink ref="P32" location="'Sport Rifle 2'!$B$3" tooltip="Sport Rifle Division 11" display="D11" xr:uid="{CD5A338C-858F-4CE1-942A-1A6417AC5039}"/>
    <hyperlink ref="Q32" location="'Sport Rifle 2'!$J$3" tooltip="Sport Rifle Division 12" display="D12" xr:uid="{701C67C3-2FB1-41C4-A024-FE2B1B0687CB}"/>
    <hyperlink ref="R32" location="'Sport Rifle 2'!$B$15" tooltip="Sport Rifle Division 13" display="D13" xr:uid="{A46E3F32-1A2F-40AE-BB4B-C6D936941FBB}"/>
    <hyperlink ref="S32" location="'Sport Rifle 2'!$J$15" tooltip="Sport Rifle Division 14" display="D14" xr:uid="{84C1D4E6-1281-4402-BBD9-D7369C075C98}"/>
    <hyperlink ref="T32" location="'Sport Rifle 2'!$B$27" tooltip="Sport Rifle Division 15" display="D15" xr:uid="{4A648AFD-679C-403E-B0F9-EDA009D04841}"/>
    <hyperlink ref="U32" location="'Sport Rifle 2'!$J$27" tooltip="Sport Rifle Division 16" display="D16" xr:uid="{83808199-5021-45F1-966B-2897C19BAB21}"/>
    <hyperlink ref="V32" location="'Sport Rifle 2'!$B$38" tooltip="Sport Rifle Division 17" display="D17" xr:uid="{3D85878E-7F63-469D-9EF2-73DA5C08318B}"/>
    <hyperlink ref="W32" location="'Sport Rifle 2'!$J$38" tooltip="Sport Rifle Division 18" display="D18" xr:uid="{90C27D7D-FB40-48EF-A455-0265BBCD3E7E}"/>
    <hyperlink ref="X32" location="'Sport Rifle 2'!$B$49" tooltip="Sport Rifle Division 19" display="D19" xr:uid="{9323CFE1-1EB1-4451-980D-A7D467D2995F}"/>
    <hyperlink ref="O33" location="'Sport Rifle Sen'!A2" tooltip="Sport Rifle Sen" display="Sport Rifle Sen" xr:uid="{E3FE0F2C-09A9-451C-93EF-38D59718D1F9}"/>
    <hyperlink ref="P33" location="'Sport Rifle Sen'!$B$3" tooltip="Sport Rifle Sen Division 1" display="D1" xr:uid="{C55AE784-B5AE-4852-8731-014683EA6C75}"/>
    <hyperlink ref="Q33" location="'Sport Rifle Sen'!$J$3" tooltip="Sport Rifle Sen Division 2" display="D2" xr:uid="{F6BDB609-6F10-4879-B33D-3558516989CC}"/>
    <hyperlink ref="R33" location="'Sport Rifle Sen'!$B$13" tooltip="Sport Rifle Sen Division 3" display="D3" xr:uid="{69AD692E-3796-40CF-BB45-8F6AA73821D0}"/>
    <hyperlink ref="S33" location="'Sport Rifle Sen'!$J$13" tooltip="Sport Rifle Sen Division 4" display="D4" xr:uid="{CB8DFEA1-D5F5-4B2E-9461-D9FA30F530C2}"/>
    <hyperlink ref="T33" location="'Sport Rifle Sen'!$B$23" tooltip="Sport Rifle Sen Division 5" display="D5" xr:uid="{1F6A4482-1E17-49F2-B7F1-C2151BA0399D}"/>
    <hyperlink ref="U33" location="'Sport Rifle Sen'!$J$23" tooltip="Sport Rifle Sen Division 6" display="D6" xr:uid="{41EB3B9E-32B8-4B71-9562-A36D91E7EC12}"/>
    <hyperlink ref="O34" location="'Sport Rifle Team 1'!A2" tooltip="Sport Rifle Team" display="Sport Rifle Team" xr:uid="{257C60BE-AC4A-4409-B8F3-413868FC701A}"/>
    <hyperlink ref="P34" location="'Sport Rifle Team 1'!$A$3" tooltip="Sport Rifle Team Division 1" display="D1" xr:uid="{31E03D67-9004-4916-A13E-56E0A6038310}"/>
    <hyperlink ref="Q34" location="'Sport Rifle Team 1'!$A$29" tooltip="Sport Rifle Team Division 2" display="D2" xr:uid="{A125D798-2890-4036-AB20-F3B1A29872A4}"/>
    <hyperlink ref="R34" location="'Sport Rifle Team 2'!$A$3" tooltip="Sport Rifle Team Division 3" display="D3" xr:uid="{4D79BDF2-5BA3-4C98-8899-B93DCE523595}"/>
    <hyperlink ref="O35" location="'SR Standard Pistol'!A2" tooltip="SR Standard Pistol" display="SR Standard Pistol" xr:uid="{4C7248AF-E11E-4725-A17C-4C3FE0D992C7}"/>
    <hyperlink ref="P35" location="'SR Standard Pistol'!$B$3" tooltip="SR Standard Pistol Division 1" display="D1" xr:uid="{A455FA12-E8DC-4C0C-A9DB-D165519562EA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51CFA-ADFA-428B-9AA7-99A9DB51C3D6}">
  <sheetPr codeName="Sheet10"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88"/>
      <c r="B1" s="2" t="s">
        <v>388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92" t="s">
        <v>3</v>
      </c>
      <c r="D2" s="92"/>
      <c r="E2" s="92"/>
      <c r="F2" s="92"/>
      <c r="G2" s="92"/>
    </row>
    <row r="3" spans="1:25" ht="15.75" customHeight="1" x14ac:dyDescent="0.3">
      <c r="A3" s="1"/>
      <c r="B3" s="8" t="s">
        <v>4</v>
      </c>
      <c r="C3" s="9" t="s">
        <v>389</v>
      </c>
      <c r="D3" s="9"/>
      <c r="E3" s="9" t="s">
        <v>390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22" t="s">
        <v>27</v>
      </c>
      <c r="C5" s="22" t="s">
        <v>28</v>
      </c>
      <c r="D5" s="17">
        <v>178</v>
      </c>
      <c r="E5" s="18">
        <v>10</v>
      </c>
      <c r="F5" s="18">
        <v>1110</v>
      </c>
      <c r="G5" s="23">
        <v>60</v>
      </c>
    </row>
    <row r="6" spans="1:25" ht="15.75" customHeight="1" x14ac:dyDescent="0.3">
      <c r="A6" s="24">
        <v>10</v>
      </c>
      <c r="B6" s="25" t="s">
        <v>38</v>
      </c>
      <c r="C6" s="25" t="s">
        <v>39</v>
      </c>
      <c r="D6" s="26">
        <v>178</v>
      </c>
      <c r="E6" s="27">
        <v>10</v>
      </c>
      <c r="F6" s="28">
        <v>1079</v>
      </c>
      <c r="G6" s="29">
        <v>54</v>
      </c>
    </row>
    <row r="7" spans="1:25" ht="15.75" customHeight="1" x14ac:dyDescent="0.3">
      <c r="A7" s="24">
        <v>7</v>
      </c>
      <c r="B7" s="25" t="s">
        <v>62</v>
      </c>
      <c r="C7" s="25" t="s">
        <v>63</v>
      </c>
      <c r="D7" s="26">
        <v>174</v>
      </c>
      <c r="E7" s="27">
        <v>8</v>
      </c>
      <c r="F7" s="28">
        <v>1041</v>
      </c>
      <c r="G7" s="29">
        <v>46</v>
      </c>
      <c r="J7" s="93"/>
    </row>
    <row r="8" spans="1:25" ht="15.75" customHeight="1" x14ac:dyDescent="0.3">
      <c r="A8" s="24">
        <v>4</v>
      </c>
      <c r="B8" s="25" t="s">
        <v>35</v>
      </c>
      <c r="C8" s="25" t="s">
        <v>36</v>
      </c>
      <c r="D8" s="26">
        <v>166</v>
      </c>
      <c r="E8" s="27">
        <v>6</v>
      </c>
      <c r="F8" s="28">
        <v>1017</v>
      </c>
      <c r="G8" s="29">
        <v>42</v>
      </c>
    </row>
    <row r="9" spans="1:25" ht="15.75" customHeight="1" x14ac:dyDescent="0.3">
      <c r="A9" s="24">
        <v>1</v>
      </c>
      <c r="B9" s="25" t="s">
        <v>146</v>
      </c>
      <c r="C9" s="25" t="s">
        <v>26</v>
      </c>
      <c r="D9" s="26">
        <v>174</v>
      </c>
      <c r="E9" s="27">
        <v>8</v>
      </c>
      <c r="F9" s="31">
        <v>987</v>
      </c>
      <c r="G9" s="32">
        <v>33</v>
      </c>
    </row>
    <row r="10" spans="1:25" ht="15.75" customHeight="1" x14ac:dyDescent="0.3">
      <c r="A10" s="24">
        <v>9</v>
      </c>
      <c r="B10" s="25" t="s">
        <v>184</v>
      </c>
      <c r="C10" s="25" t="s">
        <v>152</v>
      </c>
      <c r="D10" s="26">
        <v>163</v>
      </c>
      <c r="E10" s="27">
        <v>5</v>
      </c>
      <c r="F10" s="28">
        <v>949</v>
      </c>
      <c r="G10" s="29">
        <v>26</v>
      </c>
    </row>
    <row r="11" spans="1:25" ht="15.75" customHeight="1" x14ac:dyDescent="0.3">
      <c r="A11" s="24">
        <v>5</v>
      </c>
      <c r="B11" s="25" t="s">
        <v>183</v>
      </c>
      <c r="C11" s="25" t="s">
        <v>76</v>
      </c>
      <c r="D11" s="26" t="s">
        <v>80</v>
      </c>
      <c r="E11" s="27">
        <v>0</v>
      </c>
      <c r="F11" s="28">
        <v>507</v>
      </c>
      <c r="G11" s="29">
        <v>20</v>
      </c>
    </row>
    <row r="12" spans="1:25" ht="15.75" customHeight="1" x14ac:dyDescent="0.3">
      <c r="A12" s="24">
        <v>3</v>
      </c>
      <c r="B12" s="25" t="s">
        <v>391</v>
      </c>
      <c r="C12" s="25" t="s">
        <v>392</v>
      </c>
      <c r="D12" s="26" t="s">
        <v>80</v>
      </c>
      <c r="E12" s="27">
        <v>0</v>
      </c>
      <c r="F12" s="28">
        <v>638</v>
      </c>
      <c r="G12" s="29">
        <v>18</v>
      </c>
    </row>
    <row r="13" spans="1:25" ht="15.75" customHeight="1" x14ac:dyDescent="0.3">
      <c r="A13" s="24">
        <v>8</v>
      </c>
      <c r="B13" s="25" t="s">
        <v>245</v>
      </c>
      <c r="C13" s="25" t="s">
        <v>246</v>
      </c>
      <c r="D13" s="26">
        <v>140</v>
      </c>
      <c r="E13" s="27">
        <v>4</v>
      </c>
      <c r="F13" s="28">
        <v>878</v>
      </c>
      <c r="G13" s="29">
        <v>16</v>
      </c>
    </row>
    <row r="14" spans="1:25" ht="15.75" customHeight="1" x14ac:dyDescent="0.3">
      <c r="A14" s="33">
        <v>2</v>
      </c>
      <c r="B14" s="34" t="s">
        <v>219</v>
      </c>
      <c r="C14" s="34" t="s">
        <v>36</v>
      </c>
      <c r="D14" s="35">
        <v>131</v>
      </c>
      <c r="E14" s="36">
        <v>3</v>
      </c>
      <c r="F14" s="37">
        <v>858</v>
      </c>
      <c r="G14" s="38">
        <v>14</v>
      </c>
    </row>
    <row r="15" spans="1:25" ht="15.75" customHeight="1" x14ac:dyDescent="0.3"/>
    <row r="16" spans="1:25" ht="15.75" customHeight="1" x14ac:dyDescent="0.3">
      <c r="B16" s="10" t="s">
        <v>166</v>
      </c>
      <c r="F16" s="41" t="s">
        <v>167</v>
      </c>
    </row>
    <row r="17" spans="2:25" ht="15.75" customHeight="1" x14ac:dyDescent="0.3">
      <c r="B17" s="10" t="s">
        <v>168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spans="2:25" ht="15.75" customHeight="1" x14ac:dyDescent="0.3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2:25" ht="15.75" customHeight="1" x14ac:dyDescent="0.3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2:25" ht="15.75" customHeight="1" x14ac:dyDescent="0.3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2:25" ht="15.75" customHeight="1" x14ac:dyDescent="0.3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2:25" ht="15.75" customHeight="1" x14ac:dyDescent="0.3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2:25" ht="15.75" customHeight="1" x14ac:dyDescent="0.3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2:25" ht="15.75" customHeight="1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2:25" ht="15.75" customHeight="1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2:25" ht="15.75" customHeight="1" x14ac:dyDescent="0.3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2:25" ht="15.75" customHeight="1" x14ac:dyDescent="0.3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2:25" ht="15.75" customHeight="1" x14ac:dyDescent="0.3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2:25" ht="15.75" customHeight="1" x14ac:dyDescent="0.3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2:25" ht="15.75" customHeight="1" x14ac:dyDescent="0.3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2:25" ht="15.75" customHeight="1" x14ac:dyDescent="0.3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2:25" ht="15.75" customHeight="1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2:25" ht="15.75" customHeight="1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2:25" ht="15.75" customHeight="1" x14ac:dyDescent="0.3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2:25" ht="15.75" customHeight="1" x14ac:dyDescent="0.3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2:25" ht="15.75" customHeight="1" x14ac:dyDescent="0.3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2:25" ht="15.75" customHeight="1" x14ac:dyDescent="0.3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2:25" ht="15.75" customHeight="1" x14ac:dyDescent="0.3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2:25" ht="15.75" customHeight="1" x14ac:dyDescent="0.3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2:25" ht="15.75" customHeight="1" x14ac:dyDescent="0.3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2:25" ht="15.75" customHeight="1" x14ac:dyDescent="0.3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2:25" ht="15.75" customHeight="1" x14ac:dyDescent="0.3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2:25" ht="15.75" customHeight="1" x14ac:dyDescent="0.3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2:25" ht="15.75" customHeight="1" x14ac:dyDescent="0.3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2:25" ht="15.75" customHeight="1" x14ac:dyDescent="0.3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2:25" ht="15.75" customHeight="1" x14ac:dyDescent="0.3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2:25" ht="15.75" customHeight="1" x14ac:dyDescent="0.3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2:25" ht="15.75" customHeight="1" x14ac:dyDescent="0.3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2:25" ht="15.75" customHeight="1" x14ac:dyDescent="0.3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2:25" ht="15.75" customHeight="1" x14ac:dyDescent="0.3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</row>
    <row r="59" spans="2:25" ht="15.75" customHeight="1" x14ac:dyDescent="0.3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spans="2:25" ht="15.75" customHeight="1" x14ac:dyDescent="0.3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</row>
    <row r="61" spans="2:25" ht="15.75" customHeight="1" x14ac:dyDescent="0.3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</row>
    <row r="62" spans="2:25" ht="15.75" customHeight="1" x14ac:dyDescent="0.3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pans="2:25" ht="15.75" customHeight="1" x14ac:dyDescent="0.3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</row>
    <row r="64" spans="2:25" ht="15.75" customHeight="1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spans="2:25" ht="15.75" customHeight="1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  <row r="66" spans="2:25" ht="15.75" customHeight="1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</row>
    <row r="67" spans="2:25" ht="15.75" customHeight="1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</sheetData>
  <mergeCells count="1">
    <mergeCell ref="C2:G2"/>
  </mergeCells>
  <hyperlinks>
    <hyperlink ref="B2" location="'Index'!A3" tooltip="Go to the Index sheet" display="á" xr:uid="{2A2410D6-ABD8-4BA2-89CC-C4D229F3989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D57E-44BE-488F-9FED-8B3C28D0D601}">
  <sheetPr codeName="Sheet11"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8"/>
      <c r="B1" s="2" t="s">
        <v>393</v>
      </c>
      <c r="C1" s="2"/>
      <c r="D1" s="3"/>
      <c r="E1" s="3"/>
      <c r="F1" s="3"/>
      <c r="G1" s="3"/>
      <c r="H1" s="3"/>
      <c r="I1" s="4" t="s">
        <v>394</v>
      </c>
      <c r="J1" s="2"/>
      <c r="K1" s="3"/>
      <c r="L1" s="4">
        <v>204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J2" s="7" t="s">
        <v>323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395</v>
      </c>
      <c r="D3" s="9"/>
      <c r="E3" s="9" t="s">
        <v>396</v>
      </c>
      <c r="F3" s="8"/>
      <c r="G3" s="8"/>
      <c r="I3" s="1"/>
      <c r="J3" s="8" t="s">
        <v>7</v>
      </c>
      <c r="K3" s="9" t="s">
        <v>397</v>
      </c>
      <c r="L3" s="9"/>
      <c r="M3" s="9" t="s">
        <v>398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7</v>
      </c>
      <c r="B5" s="22" t="s">
        <v>399</v>
      </c>
      <c r="C5" s="22" t="s">
        <v>19</v>
      </c>
      <c r="D5" s="18">
        <v>199</v>
      </c>
      <c r="E5" s="18">
        <v>9</v>
      </c>
      <c r="F5" s="18">
        <v>1179</v>
      </c>
      <c r="G5" s="23">
        <v>51</v>
      </c>
      <c r="I5" s="15">
        <v>1</v>
      </c>
      <c r="J5" s="22" t="s">
        <v>400</v>
      </c>
      <c r="K5" s="22" t="s">
        <v>23</v>
      </c>
      <c r="L5" s="18">
        <v>183</v>
      </c>
      <c r="M5" s="18">
        <v>9</v>
      </c>
      <c r="N5" s="19">
        <v>1122</v>
      </c>
      <c r="O5" s="20">
        <v>52</v>
      </c>
    </row>
    <row r="6" spans="1:25" ht="15.75" customHeight="1" x14ac:dyDescent="0.3">
      <c r="A6" s="24">
        <v>1</v>
      </c>
      <c r="B6" s="25" t="s">
        <v>401</v>
      </c>
      <c r="C6" s="25" t="s">
        <v>23</v>
      </c>
      <c r="D6" s="28">
        <v>194</v>
      </c>
      <c r="E6" s="27">
        <v>8</v>
      </c>
      <c r="F6" s="31">
        <v>1171</v>
      </c>
      <c r="G6" s="32">
        <v>50</v>
      </c>
      <c r="I6" s="24">
        <v>5</v>
      </c>
      <c r="J6" s="25" t="s">
        <v>402</v>
      </c>
      <c r="K6" s="25" t="s">
        <v>32</v>
      </c>
      <c r="L6" s="28">
        <v>183</v>
      </c>
      <c r="M6" s="27">
        <v>9</v>
      </c>
      <c r="N6" s="28">
        <v>1100</v>
      </c>
      <c r="O6" s="29">
        <v>46</v>
      </c>
    </row>
    <row r="7" spans="1:25" ht="15.75" customHeight="1" x14ac:dyDescent="0.3">
      <c r="A7" s="24">
        <v>9</v>
      </c>
      <c r="B7" s="25" t="s">
        <v>403</v>
      </c>
      <c r="C7" s="25" t="s">
        <v>21</v>
      </c>
      <c r="D7" s="28">
        <v>192</v>
      </c>
      <c r="E7" s="27">
        <v>6</v>
      </c>
      <c r="F7" s="28">
        <v>1156</v>
      </c>
      <c r="G7" s="29">
        <v>42</v>
      </c>
      <c r="I7" s="24">
        <v>4</v>
      </c>
      <c r="J7" s="25" t="s">
        <v>404</v>
      </c>
      <c r="K7" s="25" t="s">
        <v>32</v>
      </c>
      <c r="L7" s="28">
        <v>180</v>
      </c>
      <c r="M7" s="27">
        <v>7</v>
      </c>
      <c r="N7" s="28">
        <v>1089</v>
      </c>
      <c r="O7" s="29">
        <v>43</v>
      </c>
    </row>
    <row r="8" spans="1:25" ht="15.75" customHeight="1" x14ac:dyDescent="0.3">
      <c r="A8" s="24">
        <v>5</v>
      </c>
      <c r="B8" s="25" t="s">
        <v>405</v>
      </c>
      <c r="C8" s="25" t="s">
        <v>56</v>
      </c>
      <c r="D8" s="28">
        <v>194</v>
      </c>
      <c r="E8" s="27">
        <v>8</v>
      </c>
      <c r="F8" s="28">
        <v>1145</v>
      </c>
      <c r="G8" s="29">
        <v>35</v>
      </c>
      <c r="I8" s="24">
        <v>7</v>
      </c>
      <c r="J8" s="25" t="s">
        <v>195</v>
      </c>
      <c r="K8" s="25" t="s">
        <v>26</v>
      </c>
      <c r="L8" s="28">
        <v>172</v>
      </c>
      <c r="M8" s="27">
        <v>3</v>
      </c>
      <c r="N8" s="28">
        <v>1067</v>
      </c>
      <c r="O8" s="29">
        <v>33</v>
      </c>
    </row>
    <row r="9" spans="1:25" ht="15.75" customHeight="1" x14ac:dyDescent="0.3">
      <c r="A9" s="24">
        <v>3</v>
      </c>
      <c r="B9" s="25" t="s">
        <v>406</v>
      </c>
      <c r="C9" s="25" t="s">
        <v>23</v>
      </c>
      <c r="D9" s="28">
        <v>192</v>
      </c>
      <c r="E9" s="27">
        <v>6</v>
      </c>
      <c r="F9" s="28">
        <v>1154</v>
      </c>
      <c r="G9" s="29">
        <v>32</v>
      </c>
      <c r="I9" s="24">
        <v>9</v>
      </c>
      <c r="J9" s="25" t="s">
        <v>407</v>
      </c>
      <c r="K9" s="25" t="s">
        <v>32</v>
      </c>
      <c r="L9" s="28">
        <v>176</v>
      </c>
      <c r="M9" s="27">
        <v>6</v>
      </c>
      <c r="N9" s="28">
        <v>1053</v>
      </c>
      <c r="O9" s="29">
        <v>30</v>
      </c>
    </row>
    <row r="10" spans="1:25" ht="15.75" customHeight="1" x14ac:dyDescent="0.3">
      <c r="A10" s="24">
        <v>6</v>
      </c>
      <c r="B10" s="25" t="s">
        <v>408</v>
      </c>
      <c r="C10" s="25" t="s">
        <v>19</v>
      </c>
      <c r="D10" s="28">
        <v>182</v>
      </c>
      <c r="E10" s="27">
        <v>4</v>
      </c>
      <c r="F10" s="28">
        <v>1133</v>
      </c>
      <c r="G10" s="29">
        <v>31</v>
      </c>
      <c r="I10" s="24">
        <v>2</v>
      </c>
      <c r="J10" s="25" t="s">
        <v>409</v>
      </c>
      <c r="K10" s="25" t="s">
        <v>152</v>
      </c>
      <c r="L10" s="28">
        <v>176</v>
      </c>
      <c r="M10" s="27">
        <v>6</v>
      </c>
      <c r="N10" s="28">
        <v>1041</v>
      </c>
      <c r="O10" s="29">
        <v>29</v>
      </c>
    </row>
    <row r="11" spans="1:25" ht="15.75" customHeight="1" x14ac:dyDescent="0.3">
      <c r="A11" s="24">
        <v>4</v>
      </c>
      <c r="B11" s="25" t="s">
        <v>134</v>
      </c>
      <c r="C11" s="25" t="s">
        <v>43</v>
      </c>
      <c r="D11" s="28" t="s">
        <v>58</v>
      </c>
      <c r="E11" s="27">
        <v>0</v>
      </c>
      <c r="F11" s="28">
        <v>743</v>
      </c>
      <c r="G11" s="29">
        <v>14</v>
      </c>
      <c r="I11" s="24">
        <v>3</v>
      </c>
      <c r="J11" s="94" t="s">
        <v>410</v>
      </c>
      <c r="K11" s="25" t="s">
        <v>123</v>
      </c>
      <c r="L11" s="28">
        <v>173</v>
      </c>
      <c r="M11" s="27">
        <v>4</v>
      </c>
      <c r="N11" s="28">
        <v>1039</v>
      </c>
      <c r="O11" s="29">
        <v>26</v>
      </c>
    </row>
    <row r="12" spans="1:25" ht="15.75" customHeight="1" x14ac:dyDescent="0.3">
      <c r="A12" s="24">
        <v>8</v>
      </c>
      <c r="B12" s="25" t="s">
        <v>411</v>
      </c>
      <c r="C12" s="25" t="s">
        <v>26</v>
      </c>
      <c r="D12" s="28" t="s">
        <v>58</v>
      </c>
      <c r="E12" s="27">
        <v>0</v>
      </c>
      <c r="F12" s="28">
        <v>194</v>
      </c>
      <c r="G12" s="29">
        <v>7</v>
      </c>
      <c r="I12" s="24">
        <v>6</v>
      </c>
      <c r="J12" s="25" t="s">
        <v>412</v>
      </c>
      <c r="K12" s="25" t="s">
        <v>32</v>
      </c>
      <c r="L12" s="28" t="s">
        <v>58</v>
      </c>
      <c r="M12" s="27">
        <v>0</v>
      </c>
      <c r="N12" s="28">
        <v>0</v>
      </c>
      <c r="O12" s="29">
        <v>0</v>
      </c>
    </row>
    <row r="13" spans="1:25" ht="15.75" customHeight="1" x14ac:dyDescent="0.3">
      <c r="A13" s="33">
        <v>2</v>
      </c>
      <c r="B13" s="34" t="s">
        <v>413</v>
      </c>
      <c r="C13" s="34" t="s">
        <v>79</v>
      </c>
      <c r="D13" s="37" t="s">
        <v>58</v>
      </c>
      <c r="E13" s="36">
        <v>0</v>
      </c>
      <c r="F13" s="37">
        <v>0</v>
      </c>
      <c r="G13" s="38">
        <v>0</v>
      </c>
      <c r="I13" s="33">
        <v>8</v>
      </c>
      <c r="J13" s="34" t="s">
        <v>414</v>
      </c>
      <c r="K13" s="34" t="s">
        <v>79</v>
      </c>
      <c r="L13" s="37" t="s">
        <v>58</v>
      </c>
      <c r="M13" s="36">
        <v>0</v>
      </c>
      <c r="N13" s="37">
        <v>0</v>
      </c>
      <c r="O13" s="38">
        <v>0</v>
      </c>
    </row>
    <row r="14" spans="1:25" ht="15.75" customHeight="1" x14ac:dyDescent="0.3"/>
    <row r="15" spans="1:25" ht="15.75" customHeight="1" x14ac:dyDescent="0.3">
      <c r="A15" s="1"/>
      <c r="B15" s="8" t="s">
        <v>46</v>
      </c>
      <c r="C15" s="9" t="s">
        <v>280</v>
      </c>
      <c r="D15" s="9"/>
      <c r="E15" s="9" t="s">
        <v>415</v>
      </c>
      <c r="F15" s="8"/>
      <c r="G15" s="8"/>
      <c r="I15" s="1"/>
      <c r="J15" s="8" t="s">
        <v>49</v>
      </c>
      <c r="K15" s="9" t="s">
        <v>416</v>
      </c>
      <c r="L15" s="9"/>
      <c r="M15" s="9" t="s">
        <v>417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5</v>
      </c>
      <c r="B17" s="22" t="s">
        <v>418</v>
      </c>
      <c r="C17" s="22" t="s">
        <v>43</v>
      </c>
      <c r="D17" s="18">
        <v>180</v>
      </c>
      <c r="E17" s="18">
        <v>9</v>
      </c>
      <c r="F17" s="18">
        <v>1073</v>
      </c>
      <c r="G17" s="23">
        <v>50</v>
      </c>
      <c r="I17" s="15">
        <v>7</v>
      </c>
      <c r="J17" s="22" t="s">
        <v>419</v>
      </c>
      <c r="K17" s="22" t="s">
        <v>32</v>
      </c>
      <c r="L17" s="18">
        <v>168</v>
      </c>
      <c r="M17" s="18">
        <v>7</v>
      </c>
      <c r="N17" s="18">
        <v>992</v>
      </c>
      <c r="O17" s="23">
        <v>45</v>
      </c>
    </row>
    <row r="18" spans="1:15" ht="15.75" customHeight="1" x14ac:dyDescent="0.3">
      <c r="A18" s="24">
        <v>9</v>
      </c>
      <c r="B18" s="25" t="s">
        <v>420</v>
      </c>
      <c r="C18" s="25" t="s">
        <v>21</v>
      </c>
      <c r="D18" s="27">
        <v>172</v>
      </c>
      <c r="E18" s="27">
        <v>8</v>
      </c>
      <c r="F18" s="28">
        <v>1040</v>
      </c>
      <c r="G18" s="29">
        <v>46</v>
      </c>
      <c r="I18" s="24">
        <v>4</v>
      </c>
      <c r="J18" s="25" t="s">
        <v>203</v>
      </c>
      <c r="K18" s="25" t="s">
        <v>26</v>
      </c>
      <c r="L18" s="28">
        <v>178</v>
      </c>
      <c r="M18" s="27">
        <v>9</v>
      </c>
      <c r="N18" s="28">
        <v>831</v>
      </c>
      <c r="O18" s="29">
        <v>41</v>
      </c>
    </row>
    <row r="19" spans="1:15" ht="15.75" customHeight="1" x14ac:dyDescent="0.3">
      <c r="A19" s="24">
        <v>4</v>
      </c>
      <c r="B19" s="25" t="s">
        <v>421</v>
      </c>
      <c r="C19" s="25" t="s">
        <v>23</v>
      </c>
      <c r="D19" s="28">
        <v>172</v>
      </c>
      <c r="E19" s="27">
        <v>8</v>
      </c>
      <c r="F19" s="28">
        <v>1018</v>
      </c>
      <c r="G19" s="29">
        <v>38</v>
      </c>
      <c r="I19" s="24">
        <v>6</v>
      </c>
      <c r="J19" s="25" t="s">
        <v>422</v>
      </c>
      <c r="K19" s="25" t="s">
        <v>45</v>
      </c>
      <c r="L19" s="28">
        <v>169</v>
      </c>
      <c r="M19" s="27">
        <v>8</v>
      </c>
      <c r="N19" s="28">
        <v>941</v>
      </c>
      <c r="O19" s="29">
        <v>40</v>
      </c>
    </row>
    <row r="20" spans="1:15" ht="15.75" customHeight="1" x14ac:dyDescent="0.3">
      <c r="A20" s="24">
        <v>7</v>
      </c>
      <c r="B20" s="25" t="s">
        <v>423</v>
      </c>
      <c r="C20" s="25" t="s">
        <v>76</v>
      </c>
      <c r="D20" s="28">
        <v>166</v>
      </c>
      <c r="E20" s="27">
        <v>5</v>
      </c>
      <c r="F20" s="28">
        <v>995</v>
      </c>
      <c r="G20" s="29">
        <v>33</v>
      </c>
      <c r="I20" s="24">
        <v>8</v>
      </c>
      <c r="J20" s="25" t="s">
        <v>424</v>
      </c>
      <c r="K20" s="25" t="s">
        <v>26</v>
      </c>
      <c r="L20" s="28">
        <v>146</v>
      </c>
      <c r="M20" s="27">
        <v>4</v>
      </c>
      <c r="N20" s="28">
        <v>938</v>
      </c>
      <c r="O20" s="29">
        <v>39</v>
      </c>
    </row>
    <row r="21" spans="1:15" ht="15.75" customHeight="1" x14ac:dyDescent="0.3">
      <c r="A21" s="24">
        <v>6</v>
      </c>
      <c r="B21" s="25" t="s">
        <v>425</v>
      </c>
      <c r="C21" s="25" t="s">
        <v>21</v>
      </c>
      <c r="D21" s="28">
        <v>147</v>
      </c>
      <c r="E21" s="27">
        <v>3</v>
      </c>
      <c r="F21" s="28">
        <v>943</v>
      </c>
      <c r="G21" s="29">
        <v>29</v>
      </c>
      <c r="I21" s="24">
        <v>5</v>
      </c>
      <c r="J21" s="25" t="s">
        <v>231</v>
      </c>
      <c r="K21" s="25" t="s">
        <v>26</v>
      </c>
      <c r="L21" s="28">
        <v>165</v>
      </c>
      <c r="M21" s="27">
        <v>6</v>
      </c>
      <c r="N21" s="28">
        <v>906</v>
      </c>
      <c r="O21" s="29">
        <v>31</v>
      </c>
    </row>
    <row r="22" spans="1:15" ht="15.75" customHeight="1" x14ac:dyDescent="0.3">
      <c r="A22" s="24">
        <v>3</v>
      </c>
      <c r="B22" s="25" t="s">
        <v>426</v>
      </c>
      <c r="C22" s="25" t="s">
        <v>21</v>
      </c>
      <c r="D22" s="28">
        <v>164</v>
      </c>
      <c r="E22" s="27">
        <v>4</v>
      </c>
      <c r="F22" s="28">
        <v>970</v>
      </c>
      <c r="G22" s="29">
        <v>27</v>
      </c>
      <c r="I22" s="24">
        <v>9</v>
      </c>
      <c r="J22" s="25" t="s">
        <v>427</v>
      </c>
      <c r="K22" s="25" t="s">
        <v>45</v>
      </c>
      <c r="L22" s="28">
        <v>145</v>
      </c>
      <c r="M22" s="27">
        <v>3</v>
      </c>
      <c r="N22" s="28">
        <v>889</v>
      </c>
      <c r="O22" s="29">
        <v>29</v>
      </c>
    </row>
    <row r="23" spans="1:15" ht="15.75" customHeight="1" x14ac:dyDescent="0.3">
      <c r="A23" s="24">
        <v>8</v>
      </c>
      <c r="B23" s="25" t="s">
        <v>61</v>
      </c>
      <c r="C23" s="25" t="s">
        <v>45</v>
      </c>
      <c r="D23" s="28">
        <v>170</v>
      </c>
      <c r="E23" s="27">
        <v>6</v>
      </c>
      <c r="F23" s="28">
        <v>955</v>
      </c>
      <c r="G23" s="29">
        <v>26</v>
      </c>
      <c r="I23" s="24">
        <v>1</v>
      </c>
      <c r="J23" s="25" t="s">
        <v>428</v>
      </c>
      <c r="K23" s="25" t="s">
        <v>82</v>
      </c>
      <c r="L23" s="28">
        <v>151</v>
      </c>
      <c r="M23" s="27">
        <v>5</v>
      </c>
      <c r="N23" s="31">
        <v>726</v>
      </c>
      <c r="O23" s="32">
        <v>22</v>
      </c>
    </row>
    <row r="24" spans="1:15" ht="15.75" customHeight="1" x14ac:dyDescent="0.3">
      <c r="A24" s="24">
        <v>2</v>
      </c>
      <c r="B24" s="25" t="s">
        <v>429</v>
      </c>
      <c r="C24" s="25" t="s">
        <v>32</v>
      </c>
      <c r="D24" s="28" t="s">
        <v>58</v>
      </c>
      <c r="E24" s="27">
        <v>0</v>
      </c>
      <c r="F24" s="28">
        <v>333</v>
      </c>
      <c r="G24" s="29">
        <v>11</v>
      </c>
      <c r="I24" s="24">
        <v>2</v>
      </c>
      <c r="J24" s="25" t="s">
        <v>430</v>
      </c>
      <c r="K24" s="25" t="s">
        <v>45</v>
      </c>
      <c r="L24" s="28">
        <v>142</v>
      </c>
      <c r="M24" s="27">
        <v>2</v>
      </c>
      <c r="N24" s="28">
        <v>833</v>
      </c>
      <c r="O24" s="29">
        <v>15</v>
      </c>
    </row>
    <row r="25" spans="1:15" ht="15.75" customHeight="1" x14ac:dyDescent="0.3">
      <c r="A25" s="33">
        <v>1</v>
      </c>
      <c r="B25" s="34" t="s">
        <v>431</v>
      </c>
      <c r="C25" s="34" t="s">
        <v>45</v>
      </c>
      <c r="D25" s="37" t="s">
        <v>58</v>
      </c>
      <c r="E25" s="36">
        <v>0</v>
      </c>
      <c r="F25" s="55">
        <v>152</v>
      </c>
      <c r="G25" s="56">
        <v>1</v>
      </c>
      <c r="I25" s="33">
        <v>3</v>
      </c>
      <c r="J25" s="34" t="s">
        <v>432</v>
      </c>
      <c r="K25" s="34" t="s">
        <v>45</v>
      </c>
      <c r="L25" s="37" t="s">
        <v>58</v>
      </c>
      <c r="M25" s="36">
        <v>0</v>
      </c>
      <c r="N25" s="37">
        <v>135</v>
      </c>
      <c r="O25" s="38">
        <v>5</v>
      </c>
    </row>
    <row r="26" spans="1:15" ht="15.75" customHeight="1" x14ac:dyDescent="0.3"/>
    <row r="27" spans="1:15" ht="15.75" customHeight="1" x14ac:dyDescent="0.3">
      <c r="A27" s="1"/>
      <c r="B27" s="8" t="s">
        <v>83</v>
      </c>
      <c r="C27" s="9" t="s">
        <v>433</v>
      </c>
      <c r="D27" s="9"/>
      <c r="E27" s="9" t="s">
        <v>434</v>
      </c>
      <c r="F27" s="8"/>
      <c r="G27" s="8"/>
      <c r="I27" s="1"/>
      <c r="J27" s="8" t="s">
        <v>86</v>
      </c>
      <c r="K27" s="9" t="s">
        <v>435</v>
      </c>
      <c r="L27" s="9"/>
      <c r="M27" s="9" t="s">
        <v>436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1</v>
      </c>
      <c r="B29" s="22" t="s">
        <v>437</v>
      </c>
      <c r="C29" s="22" t="s">
        <v>32</v>
      </c>
      <c r="D29" s="18">
        <v>161</v>
      </c>
      <c r="E29" s="18">
        <v>9</v>
      </c>
      <c r="F29" s="19">
        <v>986</v>
      </c>
      <c r="G29" s="20">
        <v>51</v>
      </c>
      <c r="I29" s="15">
        <v>2</v>
      </c>
      <c r="J29" s="22" t="s">
        <v>438</v>
      </c>
      <c r="K29" s="22" t="s">
        <v>19</v>
      </c>
      <c r="L29" s="18">
        <v>142</v>
      </c>
      <c r="M29" s="18">
        <v>7</v>
      </c>
      <c r="N29" s="18">
        <v>874</v>
      </c>
      <c r="O29" s="23">
        <v>43</v>
      </c>
    </row>
    <row r="30" spans="1:15" ht="15.75" customHeight="1" x14ac:dyDescent="0.3">
      <c r="A30" s="24">
        <v>3</v>
      </c>
      <c r="B30" s="25" t="s">
        <v>439</v>
      </c>
      <c r="C30" s="25" t="s">
        <v>26</v>
      </c>
      <c r="D30" s="28">
        <v>156</v>
      </c>
      <c r="E30" s="27">
        <v>7</v>
      </c>
      <c r="F30" s="28">
        <v>925</v>
      </c>
      <c r="G30" s="29">
        <v>39</v>
      </c>
      <c r="I30" s="24">
        <v>9</v>
      </c>
      <c r="J30" s="25" t="s">
        <v>440</v>
      </c>
      <c r="K30" s="25" t="s">
        <v>32</v>
      </c>
      <c r="L30" s="28">
        <v>156</v>
      </c>
      <c r="M30" s="27">
        <v>9</v>
      </c>
      <c r="N30" s="28">
        <v>780</v>
      </c>
      <c r="O30" s="29">
        <v>43</v>
      </c>
    </row>
    <row r="31" spans="1:15" ht="15.75" customHeight="1" x14ac:dyDescent="0.3">
      <c r="A31" s="24">
        <v>6</v>
      </c>
      <c r="B31" s="25" t="s">
        <v>103</v>
      </c>
      <c r="C31" s="25" t="s">
        <v>74</v>
      </c>
      <c r="D31" s="28">
        <v>153</v>
      </c>
      <c r="E31" s="27">
        <v>6</v>
      </c>
      <c r="F31" s="28">
        <v>924</v>
      </c>
      <c r="G31" s="29">
        <v>39</v>
      </c>
      <c r="I31" s="24">
        <v>6</v>
      </c>
      <c r="J31" s="25" t="s">
        <v>111</v>
      </c>
      <c r="K31" s="25" t="s">
        <v>26</v>
      </c>
      <c r="L31" s="28">
        <v>148</v>
      </c>
      <c r="M31" s="27">
        <v>8</v>
      </c>
      <c r="N31" s="28">
        <v>861</v>
      </c>
      <c r="O31" s="29">
        <v>40</v>
      </c>
    </row>
    <row r="32" spans="1:15" ht="15.75" customHeight="1" x14ac:dyDescent="0.3">
      <c r="A32" s="24">
        <v>9</v>
      </c>
      <c r="B32" s="25" t="s">
        <v>441</v>
      </c>
      <c r="C32" s="25" t="s">
        <v>74</v>
      </c>
      <c r="D32" s="28">
        <v>157</v>
      </c>
      <c r="E32" s="27">
        <v>8</v>
      </c>
      <c r="F32" s="28">
        <v>899</v>
      </c>
      <c r="G32" s="29">
        <v>37</v>
      </c>
      <c r="I32" s="24">
        <v>8</v>
      </c>
      <c r="J32" s="25" t="s">
        <v>184</v>
      </c>
      <c r="K32" s="25" t="s">
        <v>152</v>
      </c>
      <c r="L32" s="28">
        <v>142</v>
      </c>
      <c r="M32" s="27">
        <v>7</v>
      </c>
      <c r="N32" s="28">
        <v>856</v>
      </c>
      <c r="O32" s="29">
        <v>37</v>
      </c>
    </row>
    <row r="33" spans="1:15" ht="15.75" customHeight="1" x14ac:dyDescent="0.3">
      <c r="A33" s="24">
        <v>2</v>
      </c>
      <c r="B33" s="25" t="s">
        <v>442</v>
      </c>
      <c r="C33" s="25" t="s">
        <v>56</v>
      </c>
      <c r="D33" s="28">
        <v>147</v>
      </c>
      <c r="E33" s="27">
        <v>5</v>
      </c>
      <c r="F33" s="28">
        <v>899</v>
      </c>
      <c r="G33" s="29">
        <v>35</v>
      </c>
      <c r="I33" s="24">
        <v>4</v>
      </c>
      <c r="J33" s="25" t="s">
        <v>75</v>
      </c>
      <c r="K33" s="25" t="s">
        <v>76</v>
      </c>
      <c r="L33" s="28">
        <v>139</v>
      </c>
      <c r="M33" s="27">
        <v>5</v>
      </c>
      <c r="N33" s="28">
        <v>826</v>
      </c>
      <c r="O33" s="29">
        <v>32</v>
      </c>
    </row>
    <row r="34" spans="1:15" ht="15.75" customHeight="1" x14ac:dyDescent="0.3">
      <c r="A34" s="24">
        <v>7</v>
      </c>
      <c r="B34" s="25" t="s">
        <v>443</v>
      </c>
      <c r="C34" s="25" t="s">
        <v>79</v>
      </c>
      <c r="D34" s="28">
        <v>136</v>
      </c>
      <c r="E34" s="27">
        <v>4</v>
      </c>
      <c r="F34" s="28">
        <v>740</v>
      </c>
      <c r="G34" s="29">
        <v>28</v>
      </c>
      <c r="I34" s="24">
        <v>7</v>
      </c>
      <c r="J34" s="25" t="s">
        <v>444</v>
      </c>
      <c r="K34" s="25" t="s">
        <v>41</v>
      </c>
      <c r="L34" s="28">
        <v>119</v>
      </c>
      <c r="M34" s="27">
        <v>3</v>
      </c>
      <c r="N34" s="28">
        <v>759</v>
      </c>
      <c r="O34" s="29">
        <v>24</v>
      </c>
    </row>
    <row r="35" spans="1:15" ht="15.75" customHeight="1" x14ac:dyDescent="0.3">
      <c r="A35" s="24">
        <v>8</v>
      </c>
      <c r="B35" s="25" t="s">
        <v>445</v>
      </c>
      <c r="C35" s="25" t="s">
        <v>60</v>
      </c>
      <c r="D35" s="28">
        <v>124</v>
      </c>
      <c r="E35" s="27">
        <v>3</v>
      </c>
      <c r="F35" s="28">
        <v>816</v>
      </c>
      <c r="G35" s="29">
        <v>22</v>
      </c>
      <c r="I35" s="24">
        <v>1</v>
      </c>
      <c r="J35" s="25" t="s">
        <v>446</v>
      </c>
      <c r="K35" s="25" t="s">
        <v>32</v>
      </c>
      <c r="L35" s="28" t="s">
        <v>58</v>
      </c>
      <c r="M35" s="27">
        <v>0</v>
      </c>
      <c r="N35" s="31">
        <v>445</v>
      </c>
      <c r="O35" s="32">
        <v>21</v>
      </c>
    </row>
    <row r="36" spans="1:15" ht="15.75" customHeight="1" x14ac:dyDescent="0.3">
      <c r="A36" s="24">
        <v>5</v>
      </c>
      <c r="B36" s="25" t="s">
        <v>447</v>
      </c>
      <c r="C36" s="25" t="s">
        <v>339</v>
      </c>
      <c r="D36" s="28">
        <v>108</v>
      </c>
      <c r="E36" s="27">
        <v>2</v>
      </c>
      <c r="F36" s="28">
        <v>740</v>
      </c>
      <c r="G36" s="29">
        <v>14</v>
      </c>
      <c r="I36" s="24">
        <v>3</v>
      </c>
      <c r="J36" s="25" t="s">
        <v>448</v>
      </c>
      <c r="K36" s="25" t="s">
        <v>74</v>
      </c>
      <c r="L36" s="28">
        <v>132</v>
      </c>
      <c r="M36" s="27">
        <v>4</v>
      </c>
      <c r="N36" s="28">
        <v>675</v>
      </c>
      <c r="O36" s="29">
        <v>18</v>
      </c>
    </row>
    <row r="37" spans="1:15" ht="15.75" customHeight="1" x14ac:dyDescent="0.3">
      <c r="A37" s="33">
        <v>4</v>
      </c>
      <c r="B37" s="34" t="s">
        <v>449</v>
      </c>
      <c r="C37" s="34" t="s">
        <v>26</v>
      </c>
      <c r="D37" s="37">
        <v>100</v>
      </c>
      <c r="E37" s="36">
        <v>1</v>
      </c>
      <c r="F37" s="37">
        <v>582</v>
      </c>
      <c r="G37" s="38">
        <v>7</v>
      </c>
      <c r="I37" s="33">
        <v>5</v>
      </c>
      <c r="J37" s="34" t="s">
        <v>261</v>
      </c>
      <c r="K37" s="34" t="s">
        <v>79</v>
      </c>
      <c r="L37" s="37" t="s">
        <v>58</v>
      </c>
      <c r="M37" s="36">
        <v>0</v>
      </c>
      <c r="N37" s="37">
        <v>0</v>
      </c>
      <c r="O37" s="38">
        <v>0</v>
      </c>
    </row>
    <row r="38" spans="1:15" ht="15.75" customHeight="1" x14ac:dyDescent="0.3"/>
    <row r="39" spans="1:15" ht="15.75" customHeight="1" x14ac:dyDescent="0.3">
      <c r="A39" s="1"/>
      <c r="B39" s="8" t="s">
        <v>112</v>
      </c>
      <c r="C39" s="9" t="s">
        <v>450</v>
      </c>
      <c r="D39" s="9"/>
      <c r="E39" s="9" t="s">
        <v>451</v>
      </c>
      <c r="F39" s="8"/>
      <c r="G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</row>
    <row r="41" spans="1:15" ht="15.75" customHeight="1" x14ac:dyDescent="0.3">
      <c r="A41" s="15">
        <v>1</v>
      </c>
      <c r="B41" s="22" t="s">
        <v>149</v>
      </c>
      <c r="C41" s="22" t="s">
        <v>26</v>
      </c>
      <c r="D41" s="18">
        <v>149</v>
      </c>
      <c r="E41" s="18">
        <v>9</v>
      </c>
      <c r="F41" s="19">
        <v>879</v>
      </c>
      <c r="G41" s="20">
        <v>50</v>
      </c>
    </row>
    <row r="42" spans="1:15" ht="15.75" customHeight="1" x14ac:dyDescent="0.3">
      <c r="A42" s="24">
        <v>5</v>
      </c>
      <c r="B42" s="25" t="s">
        <v>452</v>
      </c>
      <c r="C42" s="25" t="s">
        <v>23</v>
      </c>
      <c r="D42" s="28">
        <v>130</v>
      </c>
      <c r="E42" s="27">
        <v>6</v>
      </c>
      <c r="F42" s="28">
        <v>835</v>
      </c>
      <c r="G42" s="29">
        <v>42</v>
      </c>
    </row>
    <row r="43" spans="1:15" ht="15.75" customHeight="1" x14ac:dyDescent="0.3">
      <c r="A43" s="24">
        <v>8</v>
      </c>
      <c r="B43" s="25" t="s">
        <v>44</v>
      </c>
      <c r="C43" s="25" t="s">
        <v>45</v>
      </c>
      <c r="D43" s="28">
        <v>134</v>
      </c>
      <c r="E43" s="27">
        <v>8</v>
      </c>
      <c r="F43" s="28">
        <v>757</v>
      </c>
      <c r="G43" s="29">
        <v>36</v>
      </c>
    </row>
    <row r="44" spans="1:15" ht="15.75" customHeight="1" x14ac:dyDescent="0.3">
      <c r="A44" s="24">
        <v>7</v>
      </c>
      <c r="B44" s="25" t="s">
        <v>188</v>
      </c>
      <c r="C44" s="25" t="s">
        <v>74</v>
      </c>
      <c r="D44" s="28">
        <v>124</v>
      </c>
      <c r="E44" s="27">
        <v>5</v>
      </c>
      <c r="F44" s="28">
        <v>799</v>
      </c>
      <c r="G44" s="29">
        <v>35</v>
      </c>
    </row>
    <row r="45" spans="1:15" ht="15.75" customHeight="1" x14ac:dyDescent="0.3">
      <c r="A45" s="24">
        <v>6</v>
      </c>
      <c r="B45" s="25" t="s">
        <v>242</v>
      </c>
      <c r="C45" s="25" t="s">
        <v>26</v>
      </c>
      <c r="D45" s="28">
        <v>114</v>
      </c>
      <c r="E45" s="27">
        <v>3</v>
      </c>
      <c r="F45" s="28">
        <v>760</v>
      </c>
      <c r="G45" s="29">
        <v>31</v>
      </c>
    </row>
    <row r="46" spans="1:15" ht="15.75" customHeight="1" x14ac:dyDescent="0.3">
      <c r="A46" s="24">
        <v>3</v>
      </c>
      <c r="B46" s="25" t="s">
        <v>193</v>
      </c>
      <c r="C46" s="25" t="s">
        <v>194</v>
      </c>
      <c r="D46" s="28">
        <v>123</v>
      </c>
      <c r="E46" s="27">
        <v>4</v>
      </c>
      <c r="F46" s="28">
        <v>715</v>
      </c>
      <c r="G46" s="29">
        <v>25</v>
      </c>
    </row>
    <row r="47" spans="1:15" ht="15.75" customHeight="1" x14ac:dyDescent="0.3">
      <c r="A47" s="24">
        <v>9</v>
      </c>
      <c r="B47" s="25" t="s">
        <v>267</v>
      </c>
      <c r="C47" s="25" t="s">
        <v>268</v>
      </c>
      <c r="D47" s="28">
        <v>134</v>
      </c>
      <c r="E47" s="27">
        <v>8</v>
      </c>
      <c r="F47" s="28">
        <v>691</v>
      </c>
      <c r="G47" s="29">
        <v>22</v>
      </c>
    </row>
    <row r="48" spans="1:15" ht="15.75" customHeight="1" x14ac:dyDescent="0.3">
      <c r="A48" s="24">
        <v>2</v>
      </c>
      <c r="B48" s="25" t="s">
        <v>453</v>
      </c>
      <c r="C48" s="25" t="s">
        <v>268</v>
      </c>
      <c r="D48" s="28" t="s">
        <v>58</v>
      </c>
      <c r="E48" s="27">
        <v>0</v>
      </c>
      <c r="F48" s="28">
        <v>238</v>
      </c>
      <c r="G48" s="29">
        <v>10</v>
      </c>
    </row>
    <row r="49" spans="1:7" ht="15.75" customHeight="1" x14ac:dyDescent="0.3">
      <c r="A49" s="33">
        <v>4</v>
      </c>
      <c r="B49" s="34" t="s">
        <v>454</v>
      </c>
      <c r="C49" s="34" t="s">
        <v>74</v>
      </c>
      <c r="D49" s="37" t="s">
        <v>58</v>
      </c>
      <c r="E49" s="36">
        <v>0</v>
      </c>
      <c r="F49" s="37">
        <v>142</v>
      </c>
      <c r="G49" s="38">
        <v>8</v>
      </c>
    </row>
    <row r="50" spans="1:7" ht="15.75" customHeight="1" x14ac:dyDescent="0.3"/>
    <row r="51" spans="1:7" ht="15.75" customHeight="1" x14ac:dyDescent="0.3">
      <c r="B51" s="10" t="s">
        <v>455</v>
      </c>
      <c r="F51" s="41" t="s">
        <v>377</v>
      </c>
    </row>
    <row r="52" spans="1:7" ht="15.75" customHeight="1" x14ac:dyDescent="0.3">
      <c r="B52" s="10" t="s">
        <v>378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BCA18245-776D-4EF5-9A2C-F71FF80A7A2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71415-D204-46F1-9C25-96FF69166CBC}">
  <sheetPr codeName="Sheet12"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8"/>
      <c r="B1" s="2" t="s">
        <v>393</v>
      </c>
      <c r="C1" s="2"/>
      <c r="D1" s="3"/>
      <c r="E1" s="3"/>
      <c r="F1" s="3" t="s">
        <v>274</v>
      </c>
      <c r="G1" s="3"/>
      <c r="H1" s="3"/>
      <c r="I1" s="4" t="s">
        <v>394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323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456</v>
      </c>
      <c r="D3" s="9"/>
      <c r="E3" s="9" t="s">
        <v>457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401</v>
      </c>
      <c r="C5" s="46" t="s">
        <v>23</v>
      </c>
      <c r="D5" s="17">
        <v>194</v>
      </c>
      <c r="E5" s="18">
        <v>8</v>
      </c>
      <c r="F5" s="17">
        <v>1171</v>
      </c>
      <c r="G5" s="47">
        <v>48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5</v>
      </c>
      <c r="B6" s="49" t="s">
        <v>406</v>
      </c>
      <c r="C6" s="49" t="s">
        <v>23</v>
      </c>
      <c r="D6" s="26">
        <v>192</v>
      </c>
      <c r="E6" s="28">
        <v>7</v>
      </c>
      <c r="F6" s="26">
        <v>1154</v>
      </c>
      <c r="G6" s="50">
        <v>41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1</v>
      </c>
      <c r="B7" s="25" t="s">
        <v>400</v>
      </c>
      <c r="C7" s="25" t="s">
        <v>23</v>
      </c>
      <c r="D7" s="28">
        <v>183</v>
      </c>
      <c r="E7" s="28">
        <v>6</v>
      </c>
      <c r="F7" s="31">
        <v>1122</v>
      </c>
      <c r="G7" s="32">
        <v>34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4</v>
      </c>
      <c r="B8" s="49" t="s">
        <v>404</v>
      </c>
      <c r="C8" s="49" t="s">
        <v>32</v>
      </c>
      <c r="D8" s="26">
        <v>180</v>
      </c>
      <c r="E8" s="28">
        <v>5</v>
      </c>
      <c r="F8" s="26">
        <v>1089</v>
      </c>
      <c r="G8" s="50">
        <v>28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7</v>
      </c>
      <c r="B9" s="49" t="s">
        <v>195</v>
      </c>
      <c r="C9" s="49" t="s">
        <v>26</v>
      </c>
      <c r="D9" s="26">
        <v>172</v>
      </c>
      <c r="E9" s="28">
        <v>4</v>
      </c>
      <c r="F9" s="26">
        <v>1067</v>
      </c>
      <c r="G9" s="50">
        <v>26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8</v>
      </c>
      <c r="B10" s="49" t="s">
        <v>411</v>
      </c>
      <c r="C10" s="49" t="s">
        <v>26</v>
      </c>
      <c r="D10" s="26" t="s">
        <v>58</v>
      </c>
      <c r="E10" s="28">
        <v>0</v>
      </c>
      <c r="F10" s="26">
        <v>194</v>
      </c>
      <c r="G10" s="50">
        <v>7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3</v>
      </c>
      <c r="B11" s="49" t="s">
        <v>413</v>
      </c>
      <c r="C11" s="49" t="s">
        <v>79</v>
      </c>
      <c r="D11" s="26" t="s">
        <v>58</v>
      </c>
      <c r="E11" s="28">
        <v>0</v>
      </c>
      <c r="F11" s="26">
        <v>0</v>
      </c>
      <c r="G11" s="50">
        <v>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1">
        <v>6</v>
      </c>
      <c r="B12" s="52" t="s">
        <v>412</v>
      </c>
      <c r="C12" s="52" t="s">
        <v>32</v>
      </c>
      <c r="D12" s="35" t="s">
        <v>58</v>
      </c>
      <c r="E12" s="37">
        <v>0</v>
      </c>
      <c r="F12" s="35">
        <v>0</v>
      </c>
      <c r="G12" s="53">
        <v>0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"/>
      <c r="B14" s="8" t="s">
        <v>7</v>
      </c>
      <c r="C14" s="9" t="s">
        <v>458</v>
      </c>
      <c r="D14" s="9"/>
      <c r="E14" s="9" t="s">
        <v>114</v>
      </c>
      <c r="F14" s="8"/>
      <c r="G14" s="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5">
        <v>2</v>
      </c>
      <c r="B16" s="46" t="s">
        <v>402</v>
      </c>
      <c r="C16" s="46" t="s">
        <v>32</v>
      </c>
      <c r="D16" s="17">
        <v>183</v>
      </c>
      <c r="E16" s="18">
        <v>9</v>
      </c>
      <c r="F16" s="17">
        <v>1100</v>
      </c>
      <c r="G16" s="47">
        <v>53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24">
        <v>9</v>
      </c>
      <c r="B17" s="49" t="s">
        <v>407</v>
      </c>
      <c r="C17" s="49" t="s">
        <v>32</v>
      </c>
      <c r="D17" s="26">
        <v>176</v>
      </c>
      <c r="E17" s="28">
        <v>8</v>
      </c>
      <c r="F17" s="26">
        <v>1053</v>
      </c>
      <c r="G17" s="50">
        <v>44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4</v>
      </c>
      <c r="B18" s="49" t="s">
        <v>421</v>
      </c>
      <c r="C18" s="49" t="s">
        <v>23</v>
      </c>
      <c r="D18" s="26">
        <v>172</v>
      </c>
      <c r="E18" s="28">
        <v>7</v>
      </c>
      <c r="F18" s="26">
        <v>1018</v>
      </c>
      <c r="G18" s="50">
        <v>36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8</v>
      </c>
      <c r="B19" s="49" t="s">
        <v>423</v>
      </c>
      <c r="C19" s="49" t="s">
        <v>76</v>
      </c>
      <c r="D19" s="26">
        <v>166</v>
      </c>
      <c r="E19" s="28">
        <v>5</v>
      </c>
      <c r="F19" s="26">
        <v>995</v>
      </c>
      <c r="G19" s="50">
        <v>33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4">
        <v>7</v>
      </c>
      <c r="B20" s="49" t="s">
        <v>419</v>
      </c>
      <c r="C20" s="49" t="s">
        <v>32</v>
      </c>
      <c r="D20" s="26">
        <v>168</v>
      </c>
      <c r="E20" s="28">
        <v>6</v>
      </c>
      <c r="F20" s="26">
        <v>992</v>
      </c>
      <c r="G20" s="50">
        <v>31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4">
        <v>3</v>
      </c>
      <c r="B21" s="49" t="s">
        <v>437</v>
      </c>
      <c r="C21" s="49" t="s">
        <v>32</v>
      </c>
      <c r="D21" s="26">
        <v>161</v>
      </c>
      <c r="E21" s="28">
        <v>3</v>
      </c>
      <c r="F21" s="26">
        <v>986</v>
      </c>
      <c r="G21" s="50">
        <v>30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4">
        <v>1</v>
      </c>
      <c r="B22" s="25" t="s">
        <v>231</v>
      </c>
      <c r="C22" s="25" t="s">
        <v>26</v>
      </c>
      <c r="D22" s="28">
        <v>165</v>
      </c>
      <c r="E22" s="28">
        <v>4</v>
      </c>
      <c r="F22" s="31">
        <v>906</v>
      </c>
      <c r="G22" s="32">
        <v>17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4">
        <v>5</v>
      </c>
      <c r="B23" s="49" t="s">
        <v>439</v>
      </c>
      <c r="C23" s="49" t="s">
        <v>26</v>
      </c>
      <c r="D23" s="26">
        <v>156</v>
      </c>
      <c r="E23" s="28">
        <v>2</v>
      </c>
      <c r="F23" s="26">
        <v>925</v>
      </c>
      <c r="G23" s="50">
        <v>15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51">
        <v>6</v>
      </c>
      <c r="B24" s="52" t="s">
        <v>452</v>
      </c>
      <c r="C24" s="52" t="s">
        <v>23</v>
      </c>
      <c r="D24" s="35">
        <v>130</v>
      </c>
      <c r="E24" s="37">
        <v>1</v>
      </c>
      <c r="F24" s="35">
        <v>835</v>
      </c>
      <c r="G24" s="53">
        <v>12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10" t="s">
        <v>277</v>
      </c>
      <c r="F26" s="41" t="s">
        <v>377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10" t="s">
        <v>378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BD707A80-ED8F-4162-87D3-B12A947FA50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9501E-EE49-40DE-A660-5B8FB6EC4A87}">
  <sheetPr codeName="Sheet13"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8"/>
      <c r="B1" s="2" t="s">
        <v>393</v>
      </c>
      <c r="C1" s="2"/>
      <c r="D1" s="3"/>
      <c r="E1" s="3"/>
      <c r="F1" s="3" t="s">
        <v>278</v>
      </c>
      <c r="G1" s="3"/>
      <c r="H1" s="3"/>
      <c r="I1" s="4" t="s">
        <v>394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323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459</v>
      </c>
      <c r="D3" s="9"/>
      <c r="E3" s="9" t="s">
        <v>460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7</v>
      </c>
      <c r="B5" s="46" t="s">
        <v>403</v>
      </c>
      <c r="C5" s="46" t="s">
        <v>21</v>
      </c>
      <c r="D5" s="17">
        <v>192</v>
      </c>
      <c r="E5" s="18">
        <v>7</v>
      </c>
      <c r="F5" s="17">
        <v>1156</v>
      </c>
      <c r="G5" s="47">
        <v>42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3</v>
      </c>
      <c r="B6" s="49" t="s">
        <v>408</v>
      </c>
      <c r="C6" s="49" t="s">
        <v>19</v>
      </c>
      <c r="D6" s="26">
        <v>182</v>
      </c>
      <c r="E6" s="28">
        <v>6</v>
      </c>
      <c r="F6" s="26">
        <v>1133</v>
      </c>
      <c r="G6" s="50">
        <v>36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1</v>
      </c>
      <c r="B7" s="25" t="s">
        <v>409</v>
      </c>
      <c r="C7" s="25" t="s">
        <v>152</v>
      </c>
      <c r="D7" s="28">
        <v>176</v>
      </c>
      <c r="E7" s="28">
        <v>4</v>
      </c>
      <c r="F7" s="31">
        <v>1041</v>
      </c>
      <c r="G7" s="32">
        <v>28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2</v>
      </c>
      <c r="B8" s="49" t="s">
        <v>203</v>
      </c>
      <c r="C8" s="49" t="s">
        <v>26</v>
      </c>
      <c r="D8" s="26">
        <v>178</v>
      </c>
      <c r="E8" s="28">
        <v>5</v>
      </c>
      <c r="F8" s="26">
        <v>831</v>
      </c>
      <c r="G8" s="50">
        <v>21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6</v>
      </c>
      <c r="B9" s="49" t="s">
        <v>61</v>
      </c>
      <c r="C9" s="49" t="s">
        <v>45</v>
      </c>
      <c r="D9" s="26">
        <v>170</v>
      </c>
      <c r="E9" s="28">
        <v>3</v>
      </c>
      <c r="F9" s="26">
        <v>955</v>
      </c>
      <c r="G9" s="50">
        <v>18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5</v>
      </c>
      <c r="B10" s="49" t="s">
        <v>427</v>
      </c>
      <c r="C10" s="49" t="s">
        <v>45</v>
      </c>
      <c r="D10" s="26">
        <v>145</v>
      </c>
      <c r="E10" s="28">
        <v>2</v>
      </c>
      <c r="F10" s="26">
        <v>889</v>
      </c>
      <c r="G10" s="50">
        <v>16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1">
        <v>4</v>
      </c>
      <c r="B11" s="52" t="s">
        <v>414</v>
      </c>
      <c r="C11" s="52" t="s">
        <v>79</v>
      </c>
      <c r="D11" s="35" t="s">
        <v>58</v>
      </c>
      <c r="E11" s="37">
        <v>0</v>
      </c>
      <c r="F11" s="35">
        <v>0</v>
      </c>
      <c r="G11" s="53">
        <v>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1"/>
      <c r="B13" s="8" t="s">
        <v>7</v>
      </c>
      <c r="C13" s="9" t="s">
        <v>461</v>
      </c>
      <c r="D13" s="9"/>
      <c r="E13" s="9" t="s">
        <v>462</v>
      </c>
      <c r="F13" s="8"/>
      <c r="G13" s="8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5">
        <v>1</v>
      </c>
      <c r="B15" s="22" t="s">
        <v>103</v>
      </c>
      <c r="C15" s="22" t="s">
        <v>74</v>
      </c>
      <c r="D15" s="18">
        <v>153</v>
      </c>
      <c r="E15" s="18">
        <v>7</v>
      </c>
      <c r="F15" s="19">
        <v>924</v>
      </c>
      <c r="G15" s="20">
        <v>40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24">
        <v>3</v>
      </c>
      <c r="B16" s="49" t="s">
        <v>111</v>
      </c>
      <c r="C16" s="49" t="s">
        <v>26</v>
      </c>
      <c r="D16" s="26">
        <v>148</v>
      </c>
      <c r="E16" s="28">
        <v>6</v>
      </c>
      <c r="F16" s="26">
        <v>861</v>
      </c>
      <c r="G16" s="50">
        <v>29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8">
        <v>2</v>
      </c>
      <c r="B17" s="49" t="s">
        <v>443</v>
      </c>
      <c r="C17" s="49" t="s">
        <v>79</v>
      </c>
      <c r="D17" s="26">
        <v>136</v>
      </c>
      <c r="E17" s="28">
        <v>4</v>
      </c>
      <c r="F17" s="26">
        <v>740</v>
      </c>
      <c r="G17" s="50">
        <v>28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6</v>
      </c>
      <c r="B18" s="49" t="s">
        <v>184</v>
      </c>
      <c r="C18" s="49" t="s">
        <v>152</v>
      </c>
      <c r="D18" s="26">
        <v>142</v>
      </c>
      <c r="E18" s="28">
        <v>5</v>
      </c>
      <c r="F18" s="26">
        <v>856</v>
      </c>
      <c r="G18" s="50">
        <v>26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7</v>
      </c>
      <c r="B19" s="49" t="s">
        <v>44</v>
      </c>
      <c r="C19" s="49" t="s">
        <v>45</v>
      </c>
      <c r="D19" s="26">
        <v>134</v>
      </c>
      <c r="E19" s="28">
        <v>3</v>
      </c>
      <c r="F19" s="26">
        <v>757</v>
      </c>
      <c r="G19" s="50">
        <v>16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4">
        <v>5</v>
      </c>
      <c r="B20" s="49" t="s">
        <v>188</v>
      </c>
      <c r="C20" s="49" t="s">
        <v>74</v>
      </c>
      <c r="D20" s="26">
        <v>124</v>
      </c>
      <c r="E20" s="28">
        <v>2</v>
      </c>
      <c r="F20" s="26">
        <v>799</v>
      </c>
      <c r="G20" s="50">
        <v>15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51">
        <v>4</v>
      </c>
      <c r="B21" s="52" t="s">
        <v>242</v>
      </c>
      <c r="C21" s="52" t="s">
        <v>26</v>
      </c>
      <c r="D21" s="35">
        <v>114</v>
      </c>
      <c r="E21" s="37">
        <v>1</v>
      </c>
      <c r="F21" s="35">
        <v>760</v>
      </c>
      <c r="G21" s="53">
        <v>15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10" t="s">
        <v>277</v>
      </c>
      <c r="F23" s="41" t="s">
        <v>377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10" t="s">
        <v>378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69D0CB1E-1FBA-4567-B4C7-703EDAD613F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BF47D-BF65-4383-ACAB-5E54224B3A23}">
  <sheetPr codeName="Sheet14"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463</v>
      </c>
      <c r="B1" s="2"/>
      <c r="C1" s="2"/>
      <c r="D1" s="3"/>
      <c r="E1" s="3"/>
      <c r="F1" s="3"/>
      <c r="G1" s="57"/>
      <c r="H1" s="3"/>
      <c r="I1" s="4" t="s">
        <v>394</v>
      </c>
      <c r="J1" s="58">
        <v>4</v>
      </c>
      <c r="K1" s="2"/>
      <c r="L1" s="4">
        <v>204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59"/>
      <c r="C2" s="60"/>
      <c r="I2" s="7" t="s">
        <v>323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464</v>
      </c>
      <c r="B4" s="62"/>
      <c r="C4" s="63">
        <v>539</v>
      </c>
      <c r="D4" s="62"/>
      <c r="E4" s="64" t="s">
        <v>15</v>
      </c>
      <c r="F4" s="65">
        <f>SUM(F5:F7)</f>
        <v>552</v>
      </c>
      <c r="G4" s="66" t="s">
        <v>290</v>
      </c>
      <c r="H4" s="10" t="s">
        <v>465</v>
      </c>
      <c r="N4"/>
    </row>
    <row r="5" spans="1:25" ht="15.75" customHeight="1" x14ac:dyDescent="0.3">
      <c r="A5" s="67" t="s">
        <v>466</v>
      </c>
      <c r="B5" s="27">
        <v>49</v>
      </c>
      <c r="C5" s="27">
        <v>48</v>
      </c>
      <c r="D5" s="27">
        <v>48</v>
      </c>
      <c r="E5" s="27">
        <v>43</v>
      </c>
      <c r="F5" s="69">
        <f>SUM(B5:E5)</f>
        <v>188</v>
      </c>
      <c r="G5"/>
      <c r="N5"/>
    </row>
    <row r="6" spans="1:25" ht="15.75" customHeight="1" x14ac:dyDescent="0.3">
      <c r="A6" s="70" t="s">
        <v>420</v>
      </c>
      <c r="B6" s="28">
        <v>44</v>
      </c>
      <c r="C6" s="28">
        <v>46</v>
      </c>
      <c r="D6" s="28">
        <v>40</v>
      </c>
      <c r="E6" s="28">
        <v>42</v>
      </c>
      <c r="F6" s="29">
        <f>SUM(B6:E6)</f>
        <v>172</v>
      </c>
      <c r="G6"/>
      <c r="N6"/>
    </row>
    <row r="7" spans="1:25" ht="15.75" customHeight="1" x14ac:dyDescent="0.3">
      <c r="A7" s="71" t="s">
        <v>403</v>
      </c>
      <c r="B7" s="37">
        <v>46</v>
      </c>
      <c r="C7" s="37">
        <v>49</v>
      </c>
      <c r="D7" s="37">
        <v>48</v>
      </c>
      <c r="E7" s="37">
        <v>49</v>
      </c>
      <c r="F7" s="38">
        <f>SUM(B7:E7)</f>
        <v>192</v>
      </c>
      <c r="G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2"/>
    </row>
    <row r="9" spans="1:25" ht="15.75" customHeight="1" x14ac:dyDescent="0.3">
      <c r="A9" s="61" t="s">
        <v>467</v>
      </c>
      <c r="B9" s="62"/>
      <c r="C9" s="63">
        <v>480</v>
      </c>
      <c r="D9" s="62"/>
      <c r="E9" s="64" t="s">
        <v>15</v>
      </c>
      <c r="F9" s="65">
        <f>SUM(F10:F12)</f>
        <v>493</v>
      </c>
      <c r="G9" s="66" t="s">
        <v>290</v>
      </c>
      <c r="H9" s="10" t="s">
        <v>468</v>
      </c>
      <c r="J9" s="95">
        <v>476</v>
      </c>
      <c r="M9" s="10">
        <v>476</v>
      </c>
      <c r="N9"/>
    </row>
    <row r="10" spans="1:25" ht="15.75" customHeight="1" x14ac:dyDescent="0.3">
      <c r="A10" s="67" t="s">
        <v>231</v>
      </c>
      <c r="B10" s="27">
        <v>41</v>
      </c>
      <c r="C10" s="27">
        <v>45</v>
      </c>
      <c r="D10" s="27">
        <v>41</v>
      </c>
      <c r="E10" s="27">
        <v>38</v>
      </c>
      <c r="F10" s="69">
        <f>SUM(B10:E10)</f>
        <v>165</v>
      </c>
      <c r="G10"/>
      <c r="N10"/>
    </row>
    <row r="11" spans="1:25" ht="15.75" customHeight="1" x14ac:dyDescent="0.3">
      <c r="A11" s="70" t="s">
        <v>439</v>
      </c>
      <c r="B11" s="28">
        <v>35</v>
      </c>
      <c r="C11" s="28">
        <v>42</v>
      </c>
      <c r="D11" s="28">
        <v>36</v>
      </c>
      <c r="E11" s="28">
        <v>43</v>
      </c>
      <c r="F11" s="29">
        <f>SUM(B11:E11)</f>
        <v>156</v>
      </c>
      <c r="G11"/>
      <c r="N11"/>
    </row>
    <row r="12" spans="1:25" ht="15.75" customHeight="1" x14ac:dyDescent="0.3">
      <c r="A12" s="71" t="s">
        <v>195</v>
      </c>
      <c r="B12" s="37">
        <v>47</v>
      </c>
      <c r="C12" s="37">
        <v>40</v>
      </c>
      <c r="D12" s="37">
        <v>39</v>
      </c>
      <c r="E12" s="37">
        <v>46</v>
      </c>
      <c r="F12" s="38">
        <f>SUM(B12:E12)</f>
        <v>172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469</v>
      </c>
      <c r="B14" s="62"/>
      <c r="C14" s="63">
        <v>564</v>
      </c>
      <c r="D14" s="62"/>
      <c r="E14" s="64" t="s">
        <v>15</v>
      </c>
      <c r="F14" s="65">
        <f>SUM(F15:F17)</f>
        <v>569</v>
      </c>
      <c r="G14" s="66" t="s">
        <v>290</v>
      </c>
      <c r="H14" s="61" t="s">
        <v>470</v>
      </c>
      <c r="I14" s="62"/>
      <c r="J14" s="63">
        <v>473</v>
      </c>
      <c r="K14" s="62"/>
      <c r="L14" s="64" t="s">
        <v>15</v>
      </c>
      <c r="M14" s="65">
        <f>SUM(M15:M17)</f>
        <v>456</v>
      </c>
      <c r="N14"/>
    </row>
    <row r="15" spans="1:25" ht="15.75" customHeight="1" x14ac:dyDescent="0.3">
      <c r="A15" s="67" t="s">
        <v>400</v>
      </c>
      <c r="B15" s="27">
        <v>44</v>
      </c>
      <c r="C15" s="27">
        <v>47</v>
      </c>
      <c r="D15" s="27">
        <v>44</v>
      </c>
      <c r="E15" s="27">
        <v>48</v>
      </c>
      <c r="F15" s="69">
        <f>SUM(B15:E15)</f>
        <v>183</v>
      </c>
      <c r="G15"/>
      <c r="H15" s="67" t="s">
        <v>430</v>
      </c>
      <c r="I15" s="27">
        <v>33</v>
      </c>
      <c r="J15" s="27">
        <v>40</v>
      </c>
      <c r="K15" s="27">
        <v>34</v>
      </c>
      <c r="L15" s="27">
        <v>35</v>
      </c>
      <c r="M15" s="69">
        <f>SUM(I15:L15)</f>
        <v>142</v>
      </c>
      <c r="N15"/>
    </row>
    <row r="16" spans="1:25" ht="15.75" customHeight="1" x14ac:dyDescent="0.3">
      <c r="A16" s="70" t="s">
        <v>401</v>
      </c>
      <c r="B16" s="28">
        <v>48</v>
      </c>
      <c r="C16" s="28">
        <v>49</v>
      </c>
      <c r="D16" s="28">
        <v>48</v>
      </c>
      <c r="E16" s="28">
        <v>49</v>
      </c>
      <c r="F16" s="29">
        <f>SUM(B16:E16)</f>
        <v>194</v>
      </c>
      <c r="G16"/>
      <c r="H16" s="70" t="s">
        <v>422</v>
      </c>
      <c r="I16" s="28">
        <v>39</v>
      </c>
      <c r="J16" s="28">
        <v>43</v>
      </c>
      <c r="K16" s="28">
        <v>42</v>
      </c>
      <c r="L16" s="28">
        <v>45</v>
      </c>
      <c r="M16" s="29">
        <f>SUM(I16:L16)</f>
        <v>169</v>
      </c>
      <c r="N16"/>
    </row>
    <row r="17" spans="1:16" ht="15.75" customHeight="1" x14ac:dyDescent="0.3">
      <c r="A17" s="71" t="s">
        <v>406</v>
      </c>
      <c r="B17" s="37">
        <v>47</v>
      </c>
      <c r="C17" s="37">
        <v>48</v>
      </c>
      <c r="D17" s="37">
        <v>49</v>
      </c>
      <c r="E17" s="37">
        <v>48</v>
      </c>
      <c r="F17" s="38">
        <f>SUM(B17:E17)</f>
        <v>192</v>
      </c>
      <c r="G17"/>
      <c r="H17" s="71" t="s">
        <v>427</v>
      </c>
      <c r="I17" s="37">
        <v>37</v>
      </c>
      <c r="J17" s="37">
        <v>34</v>
      </c>
      <c r="K17" s="37">
        <v>37</v>
      </c>
      <c r="L17" s="37">
        <v>37</v>
      </c>
      <c r="M17" s="38">
        <f>SUM(I17:L17)</f>
        <v>145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H19" s="74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16" ht="15.75" customHeight="1" x14ac:dyDescent="0.3">
      <c r="B20" s="9" t="s">
        <v>471</v>
      </c>
      <c r="H20" s="75" t="s">
        <v>469</v>
      </c>
      <c r="I20" s="27">
        <v>6</v>
      </c>
      <c r="J20" s="27">
        <v>6</v>
      </c>
      <c r="K20" s="27"/>
      <c r="L20" s="27"/>
      <c r="M20" s="27">
        <v>3447</v>
      </c>
      <c r="N20" s="69">
        <v>12</v>
      </c>
    </row>
    <row r="21" spans="1:16" ht="15.75" customHeight="1" x14ac:dyDescent="0.3">
      <c r="B21" s="83" t="s">
        <v>472</v>
      </c>
      <c r="H21" s="70" t="s">
        <v>464</v>
      </c>
      <c r="I21" s="31">
        <v>6</v>
      </c>
      <c r="J21" s="31">
        <v>5</v>
      </c>
      <c r="K21" s="31"/>
      <c r="L21" s="31">
        <v>1</v>
      </c>
      <c r="M21" s="31">
        <v>3268</v>
      </c>
      <c r="N21" s="32">
        <v>10</v>
      </c>
    </row>
    <row r="22" spans="1:16" ht="15.75" customHeight="1" x14ac:dyDescent="0.3">
      <c r="B22" s="9" t="s">
        <v>303</v>
      </c>
      <c r="H22" s="70" t="s">
        <v>467</v>
      </c>
      <c r="I22" s="28">
        <v>6</v>
      </c>
      <c r="J22" s="28">
        <v>3</v>
      </c>
      <c r="K22" s="28"/>
      <c r="L22" s="28">
        <v>3</v>
      </c>
      <c r="M22" s="28">
        <v>2898</v>
      </c>
      <c r="N22" s="29">
        <v>6</v>
      </c>
    </row>
    <row r="23" spans="1:16" ht="15.75" customHeight="1" x14ac:dyDescent="0.3">
      <c r="H23" s="70" t="s">
        <v>468</v>
      </c>
      <c r="I23" s="28">
        <v>6</v>
      </c>
      <c r="J23" s="28">
        <v>3</v>
      </c>
      <c r="K23" s="28"/>
      <c r="L23" s="28">
        <v>3</v>
      </c>
      <c r="M23" s="28">
        <v>2856</v>
      </c>
      <c r="N23" s="29">
        <v>6</v>
      </c>
    </row>
    <row r="24" spans="1:16" ht="15.75" customHeight="1" x14ac:dyDescent="0.3">
      <c r="H24" s="70" t="s">
        <v>470</v>
      </c>
      <c r="I24" s="28">
        <v>6</v>
      </c>
      <c r="J24" s="28">
        <v>1</v>
      </c>
      <c r="K24" s="28"/>
      <c r="L24" s="28">
        <v>5</v>
      </c>
      <c r="M24" s="28">
        <v>2663</v>
      </c>
      <c r="N24" s="29">
        <v>2</v>
      </c>
    </row>
    <row r="25" spans="1:16" ht="15.75" customHeight="1" x14ac:dyDescent="0.3">
      <c r="H25" s="71" t="s">
        <v>465</v>
      </c>
      <c r="I25" s="37"/>
      <c r="J25" s="37"/>
      <c r="K25" s="37"/>
      <c r="L25" s="37"/>
      <c r="M25" s="37"/>
      <c r="N25" s="38"/>
    </row>
    <row r="26" spans="1:16" ht="15.75" customHeight="1" x14ac:dyDescent="0.3">
      <c r="H26" s="77"/>
    </row>
    <row r="27" spans="1:16" ht="15.75" customHeight="1" x14ac:dyDescent="0.3">
      <c r="A27" s="10" t="s">
        <v>455</v>
      </c>
      <c r="E27" s="39"/>
      <c r="G27" s="86" t="s">
        <v>377</v>
      </c>
      <c r="P27" s="80"/>
    </row>
    <row r="28" spans="1:16" ht="15.75" customHeight="1" x14ac:dyDescent="0.3">
      <c r="A28" s="10" t="s">
        <v>378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86112CAA-4B34-468A-ADA4-E506E8FB45B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4310A-8369-4AFF-87E0-CBEC978A8430}">
  <sheetPr codeName="Sheet15"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8"/>
      <c r="B1" s="2" t="s">
        <v>473</v>
      </c>
      <c r="C1" s="2"/>
      <c r="D1" s="3"/>
      <c r="E1" s="3"/>
      <c r="F1" s="3"/>
      <c r="G1" s="3"/>
      <c r="H1" s="3"/>
      <c r="I1" s="4" t="s">
        <v>394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323</v>
      </c>
      <c r="D2" s="43"/>
      <c r="E2" s="43"/>
      <c r="F2" s="43"/>
      <c r="G2" s="43"/>
    </row>
    <row r="3" spans="1:25" ht="15.75" customHeight="1" x14ac:dyDescent="0.3">
      <c r="A3" s="1"/>
      <c r="B3" s="8" t="s">
        <v>4</v>
      </c>
      <c r="C3" s="9" t="s">
        <v>474</v>
      </c>
      <c r="D3" s="9"/>
      <c r="E3" s="9" t="s">
        <v>475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6</v>
      </c>
      <c r="B5" s="22" t="s">
        <v>347</v>
      </c>
      <c r="C5" s="22" t="s">
        <v>26</v>
      </c>
      <c r="D5" s="18">
        <v>193</v>
      </c>
      <c r="E5" s="18">
        <v>8</v>
      </c>
      <c r="F5" s="18">
        <v>1162</v>
      </c>
      <c r="G5" s="23">
        <v>46</v>
      </c>
      <c r="I5" s="10"/>
    </row>
    <row r="6" spans="1:25" ht="15.75" customHeight="1" x14ac:dyDescent="0.3">
      <c r="A6" s="24">
        <v>5</v>
      </c>
      <c r="B6" s="25" t="s">
        <v>111</v>
      </c>
      <c r="C6" s="25" t="s">
        <v>26</v>
      </c>
      <c r="D6" s="28">
        <v>186</v>
      </c>
      <c r="E6" s="27">
        <v>6</v>
      </c>
      <c r="F6" s="28">
        <v>1139</v>
      </c>
      <c r="G6" s="29">
        <v>38</v>
      </c>
      <c r="I6" s="10"/>
    </row>
    <row r="7" spans="1:25" ht="15.75" customHeight="1" x14ac:dyDescent="0.3">
      <c r="A7" s="24">
        <v>8</v>
      </c>
      <c r="B7" s="25" t="s">
        <v>326</v>
      </c>
      <c r="C7" s="25" t="s">
        <v>327</v>
      </c>
      <c r="D7" s="28">
        <v>182</v>
      </c>
      <c r="E7" s="27">
        <v>4</v>
      </c>
      <c r="F7" s="28">
        <v>1127</v>
      </c>
      <c r="G7" s="29">
        <v>31</v>
      </c>
      <c r="J7" s="93"/>
    </row>
    <row r="8" spans="1:25" ht="15.75" customHeight="1" x14ac:dyDescent="0.3">
      <c r="A8" s="24">
        <v>1</v>
      </c>
      <c r="B8" s="25" t="s">
        <v>349</v>
      </c>
      <c r="C8" s="25" t="s">
        <v>23</v>
      </c>
      <c r="D8" s="28">
        <v>189</v>
      </c>
      <c r="E8" s="27">
        <v>7</v>
      </c>
      <c r="F8" s="31">
        <v>1123</v>
      </c>
      <c r="G8" s="32">
        <v>30</v>
      </c>
    </row>
    <row r="9" spans="1:25" ht="15.75" customHeight="1" x14ac:dyDescent="0.3">
      <c r="A9" s="24">
        <v>7</v>
      </c>
      <c r="B9" s="25" t="s">
        <v>424</v>
      </c>
      <c r="C9" s="25" t="s">
        <v>26</v>
      </c>
      <c r="D9" s="28">
        <v>183</v>
      </c>
      <c r="E9" s="27">
        <v>5</v>
      </c>
      <c r="F9" s="28">
        <v>1107</v>
      </c>
      <c r="G9" s="29">
        <v>28</v>
      </c>
      <c r="I9" s="10"/>
    </row>
    <row r="10" spans="1:25" ht="15.75" customHeight="1" x14ac:dyDescent="0.3">
      <c r="A10" s="24">
        <v>3</v>
      </c>
      <c r="B10" s="25" t="s">
        <v>476</v>
      </c>
      <c r="C10" s="25" t="s">
        <v>23</v>
      </c>
      <c r="D10" s="28">
        <v>182</v>
      </c>
      <c r="E10" s="27">
        <v>4</v>
      </c>
      <c r="F10" s="28">
        <v>1100</v>
      </c>
      <c r="G10" s="29">
        <v>21</v>
      </c>
      <c r="I10" s="10"/>
    </row>
    <row r="11" spans="1:25" ht="15.75" customHeight="1" x14ac:dyDescent="0.3">
      <c r="A11" s="24">
        <v>4</v>
      </c>
      <c r="B11" s="25" t="s">
        <v>387</v>
      </c>
      <c r="C11" s="25" t="s">
        <v>373</v>
      </c>
      <c r="D11" s="28">
        <v>181</v>
      </c>
      <c r="E11" s="27">
        <v>2</v>
      </c>
      <c r="F11" s="28">
        <v>1097</v>
      </c>
      <c r="G11" s="29">
        <v>21</v>
      </c>
      <c r="I11" s="10"/>
    </row>
    <row r="12" spans="1:25" ht="15.75" customHeight="1" x14ac:dyDescent="0.3">
      <c r="A12" s="33">
        <v>2</v>
      </c>
      <c r="B12" s="34" t="s">
        <v>374</v>
      </c>
      <c r="C12" s="34" t="s">
        <v>327</v>
      </c>
      <c r="D12" s="37" t="s">
        <v>58</v>
      </c>
      <c r="E12" s="36">
        <v>0</v>
      </c>
      <c r="F12" s="37">
        <v>538</v>
      </c>
      <c r="G12" s="38">
        <v>6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477</v>
      </c>
      <c r="D14" s="9"/>
      <c r="E14" s="9" t="s">
        <v>478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5</v>
      </c>
      <c r="B16" s="22" t="s">
        <v>331</v>
      </c>
      <c r="C16" s="22" t="s">
        <v>178</v>
      </c>
      <c r="D16" s="18">
        <v>184</v>
      </c>
      <c r="E16" s="18">
        <v>8</v>
      </c>
      <c r="F16" s="18">
        <v>1125</v>
      </c>
      <c r="G16" s="23">
        <v>48</v>
      </c>
    </row>
    <row r="17" spans="1:7" ht="15.75" customHeight="1" x14ac:dyDescent="0.3">
      <c r="A17" s="24">
        <v>2</v>
      </c>
      <c r="B17" s="25" t="s">
        <v>97</v>
      </c>
      <c r="C17" s="25" t="s">
        <v>98</v>
      </c>
      <c r="D17" s="28">
        <v>173</v>
      </c>
      <c r="E17" s="27">
        <v>5</v>
      </c>
      <c r="F17" s="28">
        <v>1084</v>
      </c>
      <c r="G17" s="29">
        <v>38</v>
      </c>
    </row>
    <row r="18" spans="1:7" ht="15.75" customHeight="1" x14ac:dyDescent="0.3">
      <c r="A18" s="24">
        <v>3</v>
      </c>
      <c r="B18" s="25" t="s">
        <v>155</v>
      </c>
      <c r="C18" s="25" t="s">
        <v>74</v>
      </c>
      <c r="D18" s="28">
        <v>181</v>
      </c>
      <c r="E18" s="27">
        <v>7</v>
      </c>
      <c r="F18" s="28">
        <v>1060</v>
      </c>
      <c r="G18" s="29">
        <v>33</v>
      </c>
    </row>
    <row r="19" spans="1:7" ht="15.75" customHeight="1" x14ac:dyDescent="0.3">
      <c r="A19" s="24">
        <v>8</v>
      </c>
      <c r="B19" s="25" t="s">
        <v>348</v>
      </c>
      <c r="C19" s="25" t="s">
        <v>327</v>
      </c>
      <c r="D19" s="28">
        <v>178</v>
      </c>
      <c r="E19" s="27">
        <v>6</v>
      </c>
      <c r="F19" s="28">
        <v>1061</v>
      </c>
      <c r="G19" s="29">
        <v>30</v>
      </c>
    </row>
    <row r="20" spans="1:7" ht="15.75" customHeight="1" x14ac:dyDescent="0.3">
      <c r="A20" s="24">
        <v>1</v>
      </c>
      <c r="B20" s="25" t="s">
        <v>479</v>
      </c>
      <c r="C20" s="25" t="s">
        <v>26</v>
      </c>
      <c r="D20" s="28">
        <v>171</v>
      </c>
      <c r="E20" s="27">
        <v>4</v>
      </c>
      <c r="F20" s="31">
        <v>1050</v>
      </c>
      <c r="G20" s="32">
        <v>30</v>
      </c>
    </row>
    <row r="21" spans="1:7" ht="15.75" customHeight="1" x14ac:dyDescent="0.3">
      <c r="A21" s="24">
        <v>7</v>
      </c>
      <c r="B21" s="25" t="s">
        <v>480</v>
      </c>
      <c r="C21" s="25" t="s">
        <v>107</v>
      </c>
      <c r="D21" s="28">
        <v>170</v>
      </c>
      <c r="E21" s="27">
        <v>2</v>
      </c>
      <c r="F21" s="28">
        <v>1002</v>
      </c>
      <c r="G21" s="29">
        <v>18</v>
      </c>
    </row>
    <row r="22" spans="1:7" ht="15.75" customHeight="1" x14ac:dyDescent="0.3">
      <c r="A22" s="24">
        <v>4</v>
      </c>
      <c r="B22" s="25" t="s">
        <v>481</v>
      </c>
      <c r="C22" s="25" t="s">
        <v>26</v>
      </c>
      <c r="D22" s="28">
        <v>171</v>
      </c>
      <c r="E22" s="27">
        <v>4</v>
      </c>
      <c r="F22" s="28">
        <v>1004</v>
      </c>
      <c r="G22" s="29">
        <v>17</v>
      </c>
    </row>
    <row r="23" spans="1:7" ht="15.75" customHeight="1" x14ac:dyDescent="0.3">
      <c r="A23" s="33">
        <v>6</v>
      </c>
      <c r="B23" s="34" t="s">
        <v>364</v>
      </c>
      <c r="C23" s="34" t="s">
        <v>327</v>
      </c>
      <c r="D23" s="37" t="s">
        <v>58</v>
      </c>
      <c r="E23" s="36">
        <v>0</v>
      </c>
      <c r="F23" s="37">
        <v>174</v>
      </c>
      <c r="G23" s="38">
        <v>2</v>
      </c>
    </row>
    <row r="24" spans="1:7" ht="15.75" customHeight="1" x14ac:dyDescent="0.3"/>
    <row r="25" spans="1:7" ht="15.75" customHeight="1" x14ac:dyDescent="0.3">
      <c r="A25" s="1"/>
      <c r="B25" s="8" t="s">
        <v>46</v>
      </c>
      <c r="C25" s="9" t="s">
        <v>482</v>
      </c>
      <c r="D25" s="9"/>
      <c r="E25" s="9" t="s">
        <v>483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2</v>
      </c>
      <c r="B27" s="22" t="s">
        <v>484</v>
      </c>
      <c r="C27" s="22" t="s">
        <v>26</v>
      </c>
      <c r="D27" s="18">
        <v>180</v>
      </c>
      <c r="E27" s="18">
        <v>8</v>
      </c>
      <c r="F27" s="18">
        <v>1057</v>
      </c>
      <c r="G27" s="23">
        <v>45</v>
      </c>
    </row>
    <row r="28" spans="1:7" ht="15.75" customHeight="1" x14ac:dyDescent="0.3">
      <c r="A28" s="24">
        <v>8</v>
      </c>
      <c r="B28" s="25" t="s">
        <v>340</v>
      </c>
      <c r="C28" s="25" t="s">
        <v>327</v>
      </c>
      <c r="D28" s="28">
        <v>160</v>
      </c>
      <c r="E28" s="27">
        <v>7</v>
      </c>
      <c r="F28" s="28">
        <v>987</v>
      </c>
      <c r="G28" s="29">
        <v>40</v>
      </c>
    </row>
    <row r="29" spans="1:7" ht="15.75" customHeight="1" x14ac:dyDescent="0.3">
      <c r="A29" s="24">
        <v>1</v>
      </c>
      <c r="B29" s="25" t="s">
        <v>485</v>
      </c>
      <c r="C29" s="25" t="s">
        <v>26</v>
      </c>
      <c r="D29" s="28">
        <v>155</v>
      </c>
      <c r="E29" s="27">
        <v>5</v>
      </c>
      <c r="F29" s="31">
        <v>972</v>
      </c>
      <c r="G29" s="32">
        <v>33</v>
      </c>
    </row>
    <row r="30" spans="1:7" ht="15.75" customHeight="1" x14ac:dyDescent="0.3">
      <c r="A30" s="24">
        <v>3</v>
      </c>
      <c r="B30" s="25" t="s">
        <v>486</v>
      </c>
      <c r="C30" s="25" t="s">
        <v>327</v>
      </c>
      <c r="D30" s="28">
        <v>159</v>
      </c>
      <c r="E30" s="27">
        <v>6</v>
      </c>
      <c r="F30" s="28">
        <v>818</v>
      </c>
      <c r="G30" s="29">
        <v>32</v>
      </c>
    </row>
    <row r="31" spans="1:7" ht="15.75" customHeight="1" x14ac:dyDescent="0.3">
      <c r="A31" s="24">
        <v>5</v>
      </c>
      <c r="B31" s="25" t="s">
        <v>487</v>
      </c>
      <c r="C31" s="25" t="s">
        <v>105</v>
      </c>
      <c r="D31" s="28">
        <v>134</v>
      </c>
      <c r="E31" s="27">
        <v>3</v>
      </c>
      <c r="F31" s="28">
        <v>804</v>
      </c>
      <c r="G31" s="29">
        <v>22</v>
      </c>
    </row>
    <row r="32" spans="1:7" ht="15.75" customHeight="1" x14ac:dyDescent="0.3">
      <c r="A32" s="24">
        <v>7</v>
      </c>
      <c r="B32" s="25" t="s">
        <v>163</v>
      </c>
      <c r="C32" s="25" t="s">
        <v>82</v>
      </c>
      <c r="D32" s="28">
        <v>145</v>
      </c>
      <c r="E32" s="27">
        <v>4</v>
      </c>
      <c r="F32" s="28">
        <v>721</v>
      </c>
      <c r="G32" s="29">
        <v>21</v>
      </c>
    </row>
    <row r="33" spans="1:7" ht="15.75" customHeight="1" x14ac:dyDescent="0.3">
      <c r="A33" s="24">
        <v>4</v>
      </c>
      <c r="B33" s="25" t="s">
        <v>488</v>
      </c>
      <c r="C33" s="25" t="s">
        <v>26</v>
      </c>
      <c r="D33" s="28" t="s">
        <v>58</v>
      </c>
      <c r="E33" s="27">
        <v>0</v>
      </c>
      <c r="F33" s="28">
        <v>0</v>
      </c>
      <c r="G33" s="29">
        <v>0</v>
      </c>
    </row>
    <row r="34" spans="1:7" ht="15.75" customHeight="1" x14ac:dyDescent="0.3">
      <c r="A34" s="33">
        <v>6</v>
      </c>
      <c r="B34" s="34" t="s">
        <v>489</v>
      </c>
      <c r="C34" s="34" t="s">
        <v>45</v>
      </c>
      <c r="D34" s="37" t="s">
        <v>58</v>
      </c>
      <c r="E34" s="36">
        <v>0</v>
      </c>
      <c r="F34" s="37">
        <v>0</v>
      </c>
      <c r="G34" s="38">
        <v>0</v>
      </c>
    </row>
    <row r="35" spans="1:7" ht="15.75" customHeight="1" x14ac:dyDescent="0.3"/>
    <row r="36" spans="1:7" ht="15.75" customHeight="1" x14ac:dyDescent="0.3">
      <c r="B36" s="10" t="s">
        <v>455</v>
      </c>
      <c r="F36" s="41" t="s">
        <v>377</v>
      </c>
    </row>
    <row r="37" spans="1:7" ht="15.75" customHeight="1" x14ac:dyDescent="0.3">
      <c r="B37" s="10" t="s">
        <v>378</v>
      </c>
    </row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F63B29B7-2F0E-404C-9BBF-80206629E27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918B-CDB3-493C-87C5-7987EE535256}">
  <sheetPr codeName="Sheet16"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8"/>
      <c r="B1" s="2" t="s">
        <v>473</v>
      </c>
      <c r="C1" s="2"/>
      <c r="D1" s="3"/>
      <c r="E1" s="3"/>
      <c r="F1" s="3" t="s">
        <v>278</v>
      </c>
      <c r="G1" s="3"/>
      <c r="H1" s="3"/>
      <c r="I1" s="4" t="s">
        <v>394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323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490</v>
      </c>
      <c r="D3" s="9"/>
      <c r="E3" s="9" t="s">
        <v>491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5</v>
      </c>
      <c r="B5" s="46" t="s">
        <v>347</v>
      </c>
      <c r="C5" s="46" t="s">
        <v>26</v>
      </c>
      <c r="D5" s="17">
        <v>193</v>
      </c>
      <c r="E5" s="18">
        <v>7</v>
      </c>
      <c r="F5" s="17">
        <v>1162</v>
      </c>
      <c r="G5" s="47">
        <v>40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4</v>
      </c>
      <c r="B6" s="49" t="s">
        <v>111</v>
      </c>
      <c r="C6" s="49" t="s">
        <v>26</v>
      </c>
      <c r="D6" s="26">
        <v>186</v>
      </c>
      <c r="E6" s="28">
        <v>6</v>
      </c>
      <c r="F6" s="26">
        <v>1139</v>
      </c>
      <c r="G6" s="50">
        <v>35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7</v>
      </c>
      <c r="B7" s="49" t="s">
        <v>326</v>
      </c>
      <c r="C7" s="49" t="s">
        <v>327</v>
      </c>
      <c r="D7" s="26">
        <v>182</v>
      </c>
      <c r="E7" s="28">
        <v>4</v>
      </c>
      <c r="F7" s="26">
        <v>1127</v>
      </c>
      <c r="G7" s="50">
        <v>30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6</v>
      </c>
      <c r="B8" s="49" t="s">
        <v>424</v>
      </c>
      <c r="C8" s="49" t="s">
        <v>26</v>
      </c>
      <c r="D8" s="26">
        <v>183</v>
      </c>
      <c r="E8" s="28">
        <v>5</v>
      </c>
      <c r="F8" s="26">
        <v>1107</v>
      </c>
      <c r="G8" s="50">
        <v>27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2</v>
      </c>
      <c r="B9" s="49" t="s">
        <v>476</v>
      </c>
      <c r="C9" s="49" t="s">
        <v>23</v>
      </c>
      <c r="D9" s="26">
        <v>182</v>
      </c>
      <c r="E9" s="28">
        <v>4</v>
      </c>
      <c r="F9" s="26">
        <v>1100</v>
      </c>
      <c r="G9" s="50">
        <v>21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1</v>
      </c>
      <c r="B10" s="25" t="s">
        <v>374</v>
      </c>
      <c r="C10" s="25" t="s">
        <v>327</v>
      </c>
      <c r="D10" s="28" t="s">
        <v>58</v>
      </c>
      <c r="E10" s="28">
        <v>0</v>
      </c>
      <c r="F10" s="31">
        <v>538</v>
      </c>
      <c r="G10" s="32">
        <v>8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3">
        <v>3</v>
      </c>
      <c r="B11" s="52" t="s">
        <v>387</v>
      </c>
      <c r="C11" s="52" t="s">
        <v>373</v>
      </c>
      <c r="D11" s="35" t="s">
        <v>80</v>
      </c>
      <c r="E11" s="37">
        <v>0</v>
      </c>
      <c r="F11" s="35">
        <v>0</v>
      </c>
      <c r="G11" s="53">
        <v>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1"/>
      <c r="B13" s="8" t="s">
        <v>7</v>
      </c>
      <c r="C13" s="9" t="s">
        <v>492</v>
      </c>
      <c r="D13" s="9"/>
      <c r="E13" s="9" t="s">
        <v>493</v>
      </c>
      <c r="F13" s="8"/>
      <c r="G13" s="8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5">
        <v>6</v>
      </c>
      <c r="B15" s="46" t="s">
        <v>331</v>
      </c>
      <c r="C15" s="46" t="s">
        <v>178</v>
      </c>
      <c r="D15" s="17">
        <v>184</v>
      </c>
      <c r="E15" s="18">
        <v>6</v>
      </c>
      <c r="F15" s="17">
        <v>1125</v>
      </c>
      <c r="G15" s="47">
        <v>36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24">
        <v>3</v>
      </c>
      <c r="B16" s="49" t="s">
        <v>97</v>
      </c>
      <c r="C16" s="49" t="s">
        <v>98</v>
      </c>
      <c r="D16" s="26">
        <v>173</v>
      </c>
      <c r="E16" s="28">
        <v>3</v>
      </c>
      <c r="F16" s="26">
        <v>1084</v>
      </c>
      <c r="G16" s="50">
        <v>27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24">
        <v>1</v>
      </c>
      <c r="B17" s="25" t="s">
        <v>484</v>
      </c>
      <c r="C17" s="25" t="s">
        <v>26</v>
      </c>
      <c r="D17" s="28">
        <v>180</v>
      </c>
      <c r="E17" s="28">
        <v>4</v>
      </c>
      <c r="F17" s="31">
        <v>1057</v>
      </c>
      <c r="G17" s="32">
        <v>22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4</v>
      </c>
      <c r="B18" s="49" t="s">
        <v>155</v>
      </c>
      <c r="C18" s="49" t="s">
        <v>74</v>
      </c>
      <c r="D18" s="26">
        <v>181</v>
      </c>
      <c r="E18" s="28">
        <v>5</v>
      </c>
      <c r="F18" s="26">
        <v>1060</v>
      </c>
      <c r="G18" s="50">
        <v>20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2</v>
      </c>
      <c r="B19" s="49" t="s">
        <v>479</v>
      </c>
      <c r="C19" s="49" t="s">
        <v>26</v>
      </c>
      <c r="D19" s="26">
        <v>171</v>
      </c>
      <c r="E19" s="28">
        <v>2</v>
      </c>
      <c r="F19" s="26">
        <v>1050</v>
      </c>
      <c r="G19" s="50">
        <v>17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33">
        <v>5</v>
      </c>
      <c r="B20" s="52" t="s">
        <v>487</v>
      </c>
      <c r="C20" s="52" t="s">
        <v>105</v>
      </c>
      <c r="D20" s="35">
        <v>134</v>
      </c>
      <c r="E20" s="37">
        <v>1</v>
      </c>
      <c r="F20" s="35">
        <v>804</v>
      </c>
      <c r="G20" s="53">
        <v>6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10" t="s">
        <v>277</v>
      </c>
      <c r="F22" s="41" t="s">
        <v>377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10" t="s">
        <v>378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3F192A20-D822-44B9-BF0F-CBC2A34AACA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EF2D-C45C-429F-861F-C17DAC97ACBC}">
  <sheetPr codeName="Sheet17"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8"/>
      <c r="B1" s="2" t="s">
        <v>494</v>
      </c>
      <c r="C1" s="2"/>
      <c r="D1" s="3"/>
      <c r="E1" s="3"/>
      <c r="F1" s="3"/>
      <c r="G1" s="3"/>
      <c r="H1" s="3"/>
      <c r="I1" s="4" t="s">
        <v>495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96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496</v>
      </c>
      <c r="D3" s="9"/>
      <c r="E3" s="9" t="s">
        <v>497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9</v>
      </c>
      <c r="B5" s="22" t="s">
        <v>52</v>
      </c>
      <c r="C5" s="22" t="s">
        <v>41</v>
      </c>
      <c r="D5" s="18">
        <v>92</v>
      </c>
      <c r="E5" s="18">
        <v>90</v>
      </c>
      <c r="F5" s="18">
        <f t="shared" ref="F5:F13" si="0">SUM(D5:E5)</f>
        <v>182</v>
      </c>
      <c r="G5" s="18">
        <v>8</v>
      </c>
      <c r="H5" s="18">
        <v>1111</v>
      </c>
      <c r="I5" s="23">
        <v>52</v>
      </c>
      <c r="K5" s="10"/>
      <c r="V5" s="39"/>
      <c r="W5" s="39"/>
    </row>
    <row r="6" spans="1:25" ht="15.75" customHeight="1" x14ac:dyDescent="0.3">
      <c r="A6" s="24">
        <v>4</v>
      </c>
      <c r="B6" s="25" t="s">
        <v>498</v>
      </c>
      <c r="C6" s="25" t="s">
        <v>68</v>
      </c>
      <c r="D6" s="28">
        <v>92</v>
      </c>
      <c r="E6" s="28">
        <v>79</v>
      </c>
      <c r="F6" s="28">
        <f t="shared" si="0"/>
        <v>171</v>
      </c>
      <c r="G6" s="27">
        <v>6</v>
      </c>
      <c r="H6" s="28">
        <v>1079</v>
      </c>
      <c r="I6" s="29">
        <v>46</v>
      </c>
      <c r="K6" s="10"/>
      <c r="V6" s="39"/>
      <c r="W6" s="39"/>
    </row>
    <row r="7" spans="1:25" ht="15.75" customHeight="1" x14ac:dyDescent="0.3">
      <c r="A7" s="24">
        <v>8</v>
      </c>
      <c r="B7" s="25" t="s">
        <v>499</v>
      </c>
      <c r="C7" s="25" t="s">
        <v>330</v>
      </c>
      <c r="D7" s="28">
        <v>84</v>
      </c>
      <c r="E7" s="28">
        <v>85</v>
      </c>
      <c r="F7" s="28">
        <f t="shared" si="0"/>
        <v>169</v>
      </c>
      <c r="G7" s="27">
        <v>4</v>
      </c>
      <c r="H7" s="28">
        <v>1052</v>
      </c>
      <c r="I7" s="29">
        <v>37</v>
      </c>
      <c r="J7" s="93"/>
      <c r="K7" s="10"/>
      <c r="V7" s="39"/>
      <c r="W7" s="39"/>
    </row>
    <row r="8" spans="1:25" ht="15.75" customHeight="1" x14ac:dyDescent="0.3">
      <c r="A8" s="24">
        <v>6</v>
      </c>
      <c r="B8" s="25" t="s">
        <v>61</v>
      </c>
      <c r="C8" s="25" t="s">
        <v>45</v>
      </c>
      <c r="D8" s="28">
        <v>84</v>
      </c>
      <c r="E8" s="28">
        <v>86</v>
      </c>
      <c r="F8" s="28">
        <f t="shared" si="0"/>
        <v>170</v>
      </c>
      <c r="G8" s="27">
        <v>5</v>
      </c>
      <c r="H8" s="28">
        <v>1023</v>
      </c>
      <c r="I8" s="29">
        <v>30</v>
      </c>
      <c r="K8" s="10"/>
    </row>
    <row r="9" spans="1:25" ht="15.75" customHeight="1" x14ac:dyDescent="0.3">
      <c r="A9" s="24">
        <v>7</v>
      </c>
      <c r="B9" s="25" t="s">
        <v>44</v>
      </c>
      <c r="C9" s="25" t="s">
        <v>45</v>
      </c>
      <c r="D9" s="28">
        <v>90</v>
      </c>
      <c r="E9" s="28">
        <v>95</v>
      </c>
      <c r="F9" s="28">
        <f t="shared" si="0"/>
        <v>185</v>
      </c>
      <c r="G9" s="27">
        <v>9</v>
      </c>
      <c r="H9" s="28">
        <v>1035</v>
      </c>
      <c r="I9" s="29">
        <v>29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15.75" customHeight="1" x14ac:dyDescent="0.3">
      <c r="A10" s="24">
        <v>1</v>
      </c>
      <c r="B10" s="30" t="s">
        <v>93</v>
      </c>
      <c r="C10" s="30" t="s">
        <v>94</v>
      </c>
      <c r="D10" s="28">
        <v>90</v>
      </c>
      <c r="E10" s="28">
        <v>87</v>
      </c>
      <c r="F10" s="28">
        <f t="shared" si="0"/>
        <v>177</v>
      </c>
      <c r="G10" s="27">
        <v>7</v>
      </c>
      <c r="H10" s="31">
        <v>1004</v>
      </c>
      <c r="I10" s="32">
        <v>25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X10" s="39"/>
      <c r="Y10" s="39"/>
    </row>
    <row r="11" spans="1:25" ht="15.75" customHeight="1" x14ac:dyDescent="0.3">
      <c r="A11" s="24">
        <v>5</v>
      </c>
      <c r="B11" s="25" t="s">
        <v>65</v>
      </c>
      <c r="C11" s="25" t="s">
        <v>66</v>
      </c>
      <c r="D11" s="28">
        <v>83</v>
      </c>
      <c r="E11" s="28">
        <v>86</v>
      </c>
      <c r="F11" s="28">
        <f t="shared" si="0"/>
        <v>169</v>
      </c>
      <c r="G11" s="27">
        <v>4</v>
      </c>
      <c r="H11" s="28">
        <v>1008</v>
      </c>
      <c r="I11" s="29">
        <v>23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 ht="15.75" customHeight="1" x14ac:dyDescent="0.3">
      <c r="A12" s="24">
        <v>2</v>
      </c>
      <c r="B12" s="30" t="s">
        <v>67</v>
      </c>
      <c r="C12" s="30" t="s">
        <v>68</v>
      </c>
      <c r="D12" s="28">
        <v>80</v>
      </c>
      <c r="E12" s="28">
        <v>78</v>
      </c>
      <c r="F12" s="28">
        <f t="shared" si="0"/>
        <v>158</v>
      </c>
      <c r="G12" s="27">
        <v>1</v>
      </c>
      <c r="H12" s="28">
        <v>998</v>
      </c>
      <c r="I12" s="29">
        <v>20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X12" s="39"/>
      <c r="Y12" s="39"/>
    </row>
    <row r="13" spans="1:25" ht="15.75" customHeight="1" x14ac:dyDescent="0.3">
      <c r="A13" s="33">
        <v>3</v>
      </c>
      <c r="B13" s="34" t="s">
        <v>334</v>
      </c>
      <c r="C13" s="34" t="s">
        <v>330</v>
      </c>
      <c r="D13" s="37">
        <v>84</v>
      </c>
      <c r="E13" s="37">
        <v>79</v>
      </c>
      <c r="F13" s="37">
        <f t="shared" si="0"/>
        <v>163</v>
      </c>
      <c r="G13" s="36">
        <v>2</v>
      </c>
      <c r="H13" s="37">
        <v>975</v>
      </c>
      <c r="I13" s="38">
        <v>14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X13" s="39"/>
      <c r="Y13" s="39"/>
    </row>
    <row r="14" spans="1:25" ht="15.75" customHeight="1" x14ac:dyDescent="0.3"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 ht="15.75" customHeight="1" x14ac:dyDescent="0.3">
      <c r="A15" s="1"/>
      <c r="B15" s="8" t="s">
        <v>7</v>
      </c>
      <c r="C15" s="9" t="s">
        <v>500</v>
      </c>
      <c r="D15" s="9"/>
      <c r="E15" s="9" t="s">
        <v>385</v>
      </c>
      <c r="F15" s="8"/>
      <c r="G15" s="8"/>
      <c r="H15" s="8"/>
      <c r="I15" s="8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ht="15.75" customHeight="1" x14ac:dyDescent="0.3">
      <c r="A16" s="11">
        <v>2</v>
      </c>
      <c r="B16" s="12" t="s">
        <v>10</v>
      </c>
      <c r="C16" s="89" t="s">
        <v>11</v>
      </c>
      <c r="D16" s="62"/>
      <c r="E16" s="97"/>
      <c r="F16" s="13" t="s">
        <v>12</v>
      </c>
      <c r="G16" s="13" t="s">
        <v>13</v>
      </c>
      <c r="H16" s="13" t="s">
        <v>14</v>
      </c>
      <c r="I16" s="14" t="s">
        <v>15</v>
      </c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5.75" customHeight="1" x14ac:dyDescent="0.3">
      <c r="A17" s="15">
        <v>3</v>
      </c>
      <c r="B17" s="22" t="s">
        <v>131</v>
      </c>
      <c r="C17" s="22" t="s">
        <v>68</v>
      </c>
      <c r="D17" s="18">
        <v>76</v>
      </c>
      <c r="E17" s="18">
        <v>95</v>
      </c>
      <c r="F17" s="18">
        <f t="shared" ref="F17:F24" si="1">SUM(D17:E17)</f>
        <v>171</v>
      </c>
      <c r="G17" s="18">
        <v>8</v>
      </c>
      <c r="H17" s="18">
        <v>1007</v>
      </c>
      <c r="I17" s="23">
        <v>39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X17" s="39"/>
      <c r="Y17" s="39"/>
    </row>
    <row r="18" spans="1:25" x14ac:dyDescent="0.3">
      <c r="A18" s="24">
        <v>7</v>
      </c>
      <c r="B18" s="25" t="s">
        <v>92</v>
      </c>
      <c r="C18" s="25" t="s">
        <v>68</v>
      </c>
      <c r="D18" s="28">
        <v>85</v>
      </c>
      <c r="E18" s="28">
        <v>81</v>
      </c>
      <c r="F18" s="28">
        <f t="shared" si="1"/>
        <v>166</v>
      </c>
      <c r="G18" s="27">
        <v>7</v>
      </c>
      <c r="H18" s="28">
        <v>982</v>
      </c>
      <c r="I18" s="29">
        <v>36</v>
      </c>
    </row>
    <row r="19" spans="1:25" ht="15.75" customHeight="1" x14ac:dyDescent="0.3">
      <c r="A19" s="24">
        <v>4</v>
      </c>
      <c r="B19" s="25" t="s">
        <v>501</v>
      </c>
      <c r="C19" s="25" t="s">
        <v>56</v>
      </c>
      <c r="D19" s="28" t="s">
        <v>58</v>
      </c>
      <c r="E19" s="28"/>
      <c r="F19" s="28">
        <f t="shared" si="1"/>
        <v>0</v>
      </c>
      <c r="G19" s="27">
        <v>0</v>
      </c>
      <c r="H19" s="28">
        <v>845</v>
      </c>
      <c r="I19" s="29">
        <v>35</v>
      </c>
    </row>
    <row r="20" spans="1:25" ht="15.75" customHeight="1" x14ac:dyDescent="0.3">
      <c r="A20" s="24">
        <v>6</v>
      </c>
      <c r="B20" s="25" t="s">
        <v>102</v>
      </c>
      <c r="C20" s="25" t="s">
        <v>45</v>
      </c>
      <c r="D20" s="28">
        <v>84</v>
      </c>
      <c r="E20" s="28">
        <v>72</v>
      </c>
      <c r="F20" s="28">
        <f t="shared" si="1"/>
        <v>156</v>
      </c>
      <c r="G20" s="27">
        <v>6</v>
      </c>
      <c r="H20" s="28">
        <v>888</v>
      </c>
      <c r="I20" s="29">
        <v>28</v>
      </c>
      <c r="V20" s="39"/>
      <c r="W20" s="39"/>
    </row>
    <row r="21" spans="1:25" ht="15.75" customHeight="1" x14ac:dyDescent="0.3">
      <c r="A21" s="24">
        <v>8</v>
      </c>
      <c r="B21" s="25" t="s">
        <v>502</v>
      </c>
      <c r="C21" s="25" t="s">
        <v>66</v>
      </c>
      <c r="D21" s="28">
        <v>77</v>
      </c>
      <c r="E21" s="28">
        <v>78</v>
      </c>
      <c r="F21" s="28">
        <f t="shared" si="1"/>
        <v>155</v>
      </c>
      <c r="G21" s="27">
        <v>5</v>
      </c>
      <c r="H21" s="28">
        <v>933</v>
      </c>
      <c r="I21" s="29">
        <v>25</v>
      </c>
    </row>
    <row r="22" spans="1:25" ht="15.75" customHeight="1" x14ac:dyDescent="0.3">
      <c r="A22" s="24">
        <v>1</v>
      </c>
      <c r="B22" s="30" t="s">
        <v>104</v>
      </c>
      <c r="C22" s="30" t="s">
        <v>105</v>
      </c>
      <c r="D22" s="28">
        <v>64</v>
      </c>
      <c r="E22" s="28">
        <v>86</v>
      </c>
      <c r="F22" s="28">
        <f t="shared" si="1"/>
        <v>150</v>
      </c>
      <c r="G22" s="27">
        <v>4</v>
      </c>
      <c r="H22" s="31">
        <v>919</v>
      </c>
      <c r="I22" s="32">
        <v>21</v>
      </c>
    </row>
    <row r="23" spans="1:25" ht="15.75" customHeight="1" x14ac:dyDescent="0.3">
      <c r="A23" s="24">
        <v>2</v>
      </c>
      <c r="B23" s="25" t="s">
        <v>185</v>
      </c>
      <c r="C23" s="25" t="s">
        <v>181</v>
      </c>
      <c r="D23" s="28">
        <v>72</v>
      </c>
      <c r="E23" s="28">
        <v>68</v>
      </c>
      <c r="F23" s="28">
        <f t="shared" si="1"/>
        <v>140</v>
      </c>
      <c r="G23" s="27">
        <v>3</v>
      </c>
      <c r="H23" s="28">
        <v>899</v>
      </c>
      <c r="I23" s="29">
        <v>21</v>
      </c>
    </row>
    <row r="24" spans="1:25" ht="15.75" customHeight="1" x14ac:dyDescent="0.3">
      <c r="A24" s="33">
        <v>5</v>
      </c>
      <c r="B24" s="34" t="s">
        <v>75</v>
      </c>
      <c r="C24" s="34" t="s">
        <v>76</v>
      </c>
      <c r="D24" s="37" t="s">
        <v>80</v>
      </c>
      <c r="E24" s="37"/>
      <c r="F24" s="37">
        <f t="shared" si="1"/>
        <v>0</v>
      </c>
      <c r="G24" s="36">
        <v>0</v>
      </c>
      <c r="H24" s="37">
        <v>307</v>
      </c>
      <c r="I24" s="38">
        <v>7</v>
      </c>
    </row>
    <row r="25" spans="1:25" ht="15.75" customHeight="1" x14ac:dyDescent="0.3"/>
    <row r="26" spans="1:25" ht="15.75" customHeight="1" x14ac:dyDescent="0.3">
      <c r="A26" s="1"/>
      <c r="B26" s="8" t="s">
        <v>46</v>
      </c>
      <c r="C26" s="9" t="s">
        <v>503</v>
      </c>
      <c r="D26" s="9"/>
      <c r="E26" s="9" t="s">
        <v>504</v>
      </c>
      <c r="F26" s="8"/>
      <c r="G26" s="8"/>
      <c r="H26" s="8"/>
      <c r="I26" s="8"/>
    </row>
    <row r="27" spans="1:25" ht="15.75" customHeight="1" x14ac:dyDescent="0.3">
      <c r="A27" s="11">
        <v>2</v>
      </c>
      <c r="B27" s="12" t="s">
        <v>10</v>
      </c>
      <c r="C27" s="89" t="s">
        <v>11</v>
      </c>
      <c r="D27" s="62"/>
      <c r="E27" s="97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25" ht="15.75" customHeight="1" x14ac:dyDescent="0.3">
      <c r="A28" s="15">
        <v>3</v>
      </c>
      <c r="B28" s="22" t="s">
        <v>505</v>
      </c>
      <c r="C28" s="22" t="s">
        <v>330</v>
      </c>
      <c r="D28" s="18">
        <v>73</v>
      </c>
      <c r="E28" s="18">
        <v>72</v>
      </c>
      <c r="F28" s="18">
        <f t="shared" ref="F28:F33" si="2">SUM(D28:E28)</f>
        <v>145</v>
      </c>
      <c r="G28" s="18">
        <v>5</v>
      </c>
      <c r="H28" s="18">
        <v>821</v>
      </c>
      <c r="I28" s="23">
        <v>33</v>
      </c>
    </row>
    <row r="29" spans="1:25" ht="15.75" customHeight="1" x14ac:dyDescent="0.3">
      <c r="A29" s="24">
        <v>7</v>
      </c>
      <c r="B29" s="25" t="s">
        <v>125</v>
      </c>
      <c r="C29" s="25" t="s">
        <v>21</v>
      </c>
      <c r="D29" s="28">
        <v>62</v>
      </c>
      <c r="E29" s="28">
        <v>79</v>
      </c>
      <c r="F29" s="28">
        <f t="shared" si="2"/>
        <v>141</v>
      </c>
      <c r="G29" s="27">
        <v>4</v>
      </c>
      <c r="H29" s="28">
        <v>745</v>
      </c>
      <c r="I29" s="29">
        <v>31</v>
      </c>
    </row>
    <row r="30" spans="1:25" ht="15.75" customHeight="1" x14ac:dyDescent="0.3">
      <c r="A30" s="24">
        <v>5</v>
      </c>
      <c r="B30" s="25" t="s">
        <v>186</v>
      </c>
      <c r="C30" s="25" t="s">
        <v>181</v>
      </c>
      <c r="D30" s="28">
        <v>77</v>
      </c>
      <c r="E30" s="28">
        <v>79</v>
      </c>
      <c r="F30" s="28">
        <f t="shared" si="2"/>
        <v>156</v>
      </c>
      <c r="G30" s="27">
        <v>8</v>
      </c>
      <c r="H30" s="28">
        <v>852</v>
      </c>
      <c r="I30" s="29">
        <v>30</v>
      </c>
    </row>
    <row r="31" spans="1:25" ht="15.75" customHeight="1" x14ac:dyDescent="0.3">
      <c r="A31" s="24">
        <v>6</v>
      </c>
      <c r="B31" s="25" t="s">
        <v>329</v>
      </c>
      <c r="C31" s="25" t="s">
        <v>330</v>
      </c>
      <c r="D31" s="28">
        <v>80</v>
      </c>
      <c r="E31" s="28">
        <v>67</v>
      </c>
      <c r="F31" s="28">
        <f t="shared" si="2"/>
        <v>147</v>
      </c>
      <c r="G31" s="27">
        <v>6</v>
      </c>
      <c r="H31" s="28">
        <v>834</v>
      </c>
      <c r="I31" s="29">
        <v>27</v>
      </c>
    </row>
    <row r="32" spans="1:25" ht="15.75" customHeight="1" x14ac:dyDescent="0.3">
      <c r="A32" s="24">
        <v>8</v>
      </c>
      <c r="B32" s="25" t="s">
        <v>342</v>
      </c>
      <c r="C32" s="25" t="s">
        <v>330</v>
      </c>
      <c r="D32" s="28">
        <v>78</v>
      </c>
      <c r="E32" s="28">
        <v>57</v>
      </c>
      <c r="F32" s="28">
        <f t="shared" si="2"/>
        <v>135</v>
      </c>
      <c r="G32" s="27">
        <v>1</v>
      </c>
      <c r="H32" s="28">
        <v>839</v>
      </c>
      <c r="I32" s="29">
        <v>26</v>
      </c>
    </row>
    <row r="33" spans="1:9" ht="15.75" customHeight="1" x14ac:dyDescent="0.3">
      <c r="A33" s="24">
        <v>2</v>
      </c>
      <c r="B33" s="25" t="s">
        <v>506</v>
      </c>
      <c r="C33" s="25" t="s">
        <v>330</v>
      </c>
      <c r="D33" s="28">
        <v>65</v>
      </c>
      <c r="E33" s="28">
        <v>71</v>
      </c>
      <c r="F33" s="28">
        <f t="shared" si="2"/>
        <v>136</v>
      </c>
      <c r="G33" s="27">
        <v>2</v>
      </c>
      <c r="H33" s="28">
        <v>849</v>
      </c>
      <c r="I33" s="29">
        <v>24</v>
      </c>
    </row>
    <row r="34" spans="1:9" ht="15.75" customHeight="1" x14ac:dyDescent="0.3">
      <c r="A34" s="24">
        <v>1</v>
      </c>
      <c r="B34" s="30" t="s">
        <v>507</v>
      </c>
      <c r="C34" s="30" t="s">
        <v>327</v>
      </c>
      <c r="D34" s="28">
        <v>94</v>
      </c>
      <c r="E34" s="28">
        <v>89</v>
      </c>
      <c r="F34" s="28">
        <f>SUM(D34:E34)-45</f>
        <v>138</v>
      </c>
      <c r="G34" s="27">
        <v>3</v>
      </c>
      <c r="H34" s="31">
        <v>827</v>
      </c>
      <c r="I34" s="32">
        <v>23</v>
      </c>
    </row>
    <row r="35" spans="1:9" ht="15.75" customHeight="1" x14ac:dyDescent="0.3">
      <c r="A35" s="33">
        <v>4</v>
      </c>
      <c r="B35" s="34" t="s">
        <v>346</v>
      </c>
      <c r="C35" s="34" t="s">
        <v>330</v>
      </c>
      <c r="D35" s="37">
        <v>66</v>
      </c>
      <c r="E35" s="37">
        <v>82</v>
      </c>
      <c r="F35" s="37">
        <f>SUM(D35:E35)</f>
        <v>148</v>
      </c>
      <c r="G35" s="36">
        <v>7</v>
      </c>
      <c r="H35" s="37">
        <v>795</v>
      </c>
      <c r="I35" s="38">
        <v>23</v>
      </c>
    </row>
    <row r="36" spans="1:9" ht="15.75" customHeight="1" x14ac:dyDescent="0.3"/>
    <row r="37" spans="1:9" ht="15.75" customHeight="1" x14ac:dyDescent="0.3">
      <c r="A37" s="1"/>
      <c r="B37" s="8" t="s">
        <v>49</v>
      </c>
      <c r="C37" s="9" t="s">
        <v>508</v>
      </c>
      <c r="D37" s="9"/>
      <c r="E37" s="9" t="s">
        <v>509</v>
      </c>
      <c r="F37" s="8"/>
      <c r="G37" s="8"/>
      <c r="H37" s="8"/>
      <c r="I37" s="8"/>
    </row>
    <row r="38" spans="1:9" ht="15.75" customHeight="1" x14ac:dyDescent="0.3">
      <c r="A38" s="11">
        <v>2</v>
      </c>
      <c r="B38" s="12" t="s">
        <v>10</v>
      </c>
      <c r="C38" s="89" t="s">
        <v>11</v>
      </c>
      <c r="D38" s="62"/>
      <c r="E38" s="97"/>
      <c r="F38" s="13" t="s">
        <v>12</v>
      </c>
      <c r="G38" s="13" t="s">
        <v>13</v>
      </c>
      <c r="H38" s="13" t="s">
        <v>14</v>
      </c>
      <c r="I38" s="14" t="s">
        <v>15</v>
      </c>
    </row>
    <row r="39" spans="1:9" ht="15.75" customHeight="1" x14ac:dyDescent="0.3">
      <c r="A39" s="15">
        <v>7</v>
      </c>
      <c r="B39" s="22" t="s">
        <v>353</v>
      </c>
      <c r="C39" s="22" t="s">
        <v>330</v>
      </c>
      <c r="D39" s="18">
        <v>75</v>
      </c>
      <c r="E39" s="18">
        <v>70</v>
      </c>
      <c r="F39" s="18">
        <f>SUM(D39:E39)</f>
        <v>145</v>
      </c>
      <c r="G39" s="18">
        <v>8</v>
      </c>
      <c r="H39" s="18">
        <v>804</v>
      </c>
      <c r="I39" s="23">
        <v>41</v>
      </c>
    </row>
    <row r="40" spans="1:9" ht="15.75" customHeight="1" x14ac:dyDescent="0.3">
      <c r="A40" s="24">
        <v>3</v>
      </c>
      <c r="B40" s="25" t="s">
        <v>510</v>
      </c>
      <c r="C40" s="25" t="s">
        <v>330</v>
      </c>
      <c r="D40" s="28">
        <v>83</v>
      </c>
      <c r="E40" s="28">
        <v>77</v>
      </c>
      <c r="F40" s="28">
        <f>SUM(D40:E40)-30</f>
        <v>130</v>
      </c>
      <c r="G40" s="27">
        <v>6</v>
      </c>
      <c r="H40" s="28">
        <v>781</v>
      </c>
      <c r="I40" s="29">
        <v>39</v>
      </c>
    </row>
    <row r="41" spans="1:9" ht="15.75" customHeight="1" x14ac:dyDescent="0.3">
      <c r="A41" s="24">
        <v>2</v>
      </c>
      <c r="B41" s="25" t="s">
        <v>511</v>
      </c>
      <c r="C41" s="25" t="s">
        <v>41</v>
      </c>
      <c r="D41" s="28">
        <v>61</v>
      </c>
      <c r="E41" s="28">
        <v>76</v>
      </c>
      <c r="F41" s="28">
        <f t="shared" ref="F41:F46" si="3">SUM(D41:E41)</f>
        <v>137</v>
      </c>
      <c r="G41" s="27">
        <v>7</v>
      </c>
      <c r="H41" s="28">
        <v>748</v>
      </c>
      <c r="I41" s="29">
        <v>33</v>
      </c>
    </row>
    <row r="42" spans="1:9" ht="15.75" customHeight="1" x14ac:dyDescent="0.3">
      <c r="A42" s="24">
        <v>8</v>
      </c>
      <c r="B42" s="25" t="s">
        <v>360</v>
      </c>
      <c r="C42" s="25" t="s">
        <v>330</v>
      </c>
      <c r="D42" s="28">
        <v>60</v>
      </c>
      <c r="E42" s="28">
        <v>32</v>
      </c>
      <c r="F42" s="28">
        <f t="shared" si="3"/>
        <v>92</v>
      </c>
      <c r="G42" s="27">
        <v>4</v>
      </c>
      <c r="H42" s="28">
        <v>688</v>
      </c>
      <c r="I42" s="29">
        <v>31</v>
      </c>
    </row>
    <row r="43" spans="1:9" ht="15.75" customHeight="1" x14ac:dyDescent="0.3">
      <c r="A43" s="24">
        <v>6</v>
      </c>
      <c r="B43" s="25" t="s">
        <v>512</v>
      </c>
      <c r="C43" s="25" t="s">
        <v>330</v>
      </c>
      <c r="D43" s="28">
        <v>53</v>
      </c>
      <c r="E43" s="28">
        <v>37</v>
      </c>
      <c r="F43" s="28">
        <f t="shared" si="3"/>
        <v>90</v>
      </c>
      <c r="G43" s="27">
        <v>3</v>
      </c>
      <c r="H43" s="28">
        <v>681</v>
      </c>
      <c r="I43" s="29">
        <v>29</v>
      </c>
    </row>
    <row r="44" spans="1:9" ht="15.75" customHeight="1" x14ac:dyDescent="0.3">
      <c r="A44" s="24">
        <v>4</v>
      </c>
      <c r="B44" s="25" t="s">
        <v>343</v>
      </c>
      <c r="C44" s="25" t="s">
        <v>330</v>
      </c>
      <c r="D44" s="28">
        <v>64</v>
      </c>
      <c r="E44" s="28">
        <v>51</v>
      </c>
      <c r="F44" s="28">
        <f t="shared" si="3"/>
        <v>115</v>
      </c>
      <c r="G44" s="27">
        <v>5</v>
      </c>
      <c r="H44" s="28">
        <v>673</v>
      </c>
      <c r="I44" s="29">
        <v>26</v>
      </c>
    </row>
    <row r="45" spans="1:9" ht="15.75" customHeight="1" x14ac:dyDescent="0.3">
      <c r="A45" s="24">
        <v>5</v>
      </c>
      <c r="B45" s="25" t="s">
        <v>272</v>
      </c>
      <c r="C45" s="25" t="s">
        <v>273</v>
      </c>
      <c r="D45" s="28" t="s">
        <v>58</v>
      </c>
      <c r="E45" s="28"/>
      <c r="F45" s="28">
        <f t="shared" si="3"/>
        <v>0</v>
      </c>
      <c r="G45" s="27">
        <v>0</v>
      </c>
      <c r="H45" s="28">
        <v>110</v>
      </c>
      <c r="I45" s="29">
        <v>3</v>
      </c>
    </row>
    <row r="46" spans="1:9" ht="15.75" customHeight="1" x14ac:dyDescent="0.3">
      <c r="A46" s="33">
        <v>1</v>
      </c>
      <c r="B46" s="54" t="s">
        <v>513</v>
      </c>
      <c r="C46" s="54" t="s">
        <v>66</v>
      </c>
      <c r="D46" s="37" t="s">
        <v>80</v>
      </c>
      <c r="E46" s="37"/>
      <c r="F46" s="37">
        <f t="shared" si="3"/>
        <v>0</v>
      </c>
      <c r="G46" s="36">
        <v>0</v>
      </c>
      <c r="H46" s="55">
        <v>98</v>
      </c>
      <c r="I46" s="56">
        <v>3</v>
      </c>
    </row>
    <row r="47" spans="1:9" ht="15.75" customHeight="1" x14ac:dyDescent="0.3"/>
    <row r="48" spans="1:9" ht="15.75" customHeight="1" x14ac:dyDescent="0.3">
      <c r="B48" s="10" t="s">
        <v>514</v>
      </c>
      <c r="F48" s="41" t="s">
        <v>167</v>
      </c>
    </row>
    <row r="49" spans="2:2" ht="15.75" customHeight="1" x14ac:dyDescent="0.3">
      <c r="B49" s="10" t="s">
        <v>168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</sheetData>
  <mergeCells count="1">
    <mergeCell ref="D2:I2"/>
  </mergeCells>
  <hyperlinks>
    <hyperlink ref="B2" location="'Index'!A3" tooltip="Go to the Index sheet" display="á" xr:uid="{89E5AF1B-DB7C-4593-8673-632B21DDD1C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0D35D-6ACC-4E15-8262-B1E4B68DACEE}">
  <sheetPr codeName="Sheet18"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8"/>
      <c r="B1" s="2" t="s">
        <v>494</v>
      </c>
      <c r="C1" s="2"/>
      <c r="D1" s="3"/>
      <c r="E1" s="3"/>
      <c r="F1" s="3" t="s">
        <v>278</v>
      </c>
      <c r="G1" s="3"/>
      <c r="H1" s="3"/>
      <c r="I1" s="4" t="s">
        <v>495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515</v>
      </c>
      <c r="D3" s="9"/>
      <c r="E3" s="9" t="s">
        <v>516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517</v>
      </c>
      <c r="C5" s="46" t="s">
        <v>327</v>
      </c>
      <c r="D5" s="17">
        <v>94</v>
      </c>
      <c r="E5" s="17">
        <v>89</v>
      </c>
      <c r="F5" s="18">
        <v>183</v>
      </c>
      <c r="G5" s="18">
        <v>10</v>
      </c>
      <c r="H5" s="17">
        <v>1097</v>
      </c>
      <c r="I5" s="47">
        <v>62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6</v>
      </c>
      <c r="B6" s="49" t="s">
        <v>498</v>
      </c>
      <c r="C6" s="49" t="s">
        <v>68</v>
      </c>
      <c r="D6" s="26">
        <v>92</v>
      </c>
      <c r="E6" s="26">
        <v>79</v>
      </c>
      <c r="F6" s="28">
        <v>171</v>
      </c>
      <c r="G6" s="28">
        <v>9</v>
      </c>
      <c r="H6" s="26">
        <v>1079</v>
      </c>
      <c r="I6" s="50">
        <v>60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10</v>
      </c>
      <c r="B7" s="49" t="s">
        <v>44</v>
      </c>
      <c r="C7" s="49" t="s">
        <v>45</v>
      </c>
      <c r="D7" s="26">
        <v>90</v>
      </c>
      <c r="E7" s="26">
        <v>95</v>
      </c>
      <c r="F7" s="28">
        <v>185</v>
      </c>
      <c r="G7" s="28">
        <v>11</v>
      </c>
      <c r="H7" s="26">
        <v>1035</v>
      </c>
      <c r="I7" s="50">
        <v>44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9</v>
      </c>
      <c r="B8" s="49" t="s">
        <v>61</v>
      </c>
      <c r="C8" s="49" t="s">
        <v>45</v>
      </c>
      <c r="D8" s="26">
        <v>84</v>
      </c>
      <c r="E8" s="26">
        <v>86</v>
      </c>
      <c r="F8" s="28">
        <v>170</v>
      </c>
      <c r="G8" s="28">
        <v>7</v>
      </c>
      <c r="H8" s="26">
        <v>1023</v>
      </c>
      <c r="I8" s="50">
        <v>42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1</v>
      </c>
      <c r="B9" s="30" t="s">
        <v>131</v>
      </c>
      <c r="C9" s="30" t="s">
        <v>68</v>
      </c>
      <c r="D9" s="28">
        <v>76</v>
      </c>
      <c r="E9" s="28">
        <v>95</v>
      </c>
      <c r="F9" s="28">
        <v>171</v>
      </c>
      <c r="G9" s="28">
        <v>9</v>
      </c>
      <c r="H9" s="31">
        <v>1007</v>
      </c>
      <c r="I9" s="32">
        <v>40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8</v>
      </c>
      <c r="B10" s="49" t="s">
        <v>65</v>
      </c>
      <c r="C10" s="49" t="s">
        <v>66</v>
      </c>
      <c r="D10" s="26">
        <v>83</v>
      </c>
      <c r="E10" s="26">
        <v>86</v>
      </c>
      <c r="F10" s="28">
        <v>169</v>
      </c>
      <c r="G10" s="28">
        <v>6</v>
      </c>
      <c r="H10" s="26">
        <v>1008</v>
      </c>
      <c r="I10" s="50">
        <v>37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3</v>
      </c>
      <c r="B11" s="49" t="s">
        <v>67</v>
      </c>
      <c r="C11" s="49" t="s">
        <v>68</v>
      </c>
      <c r="D11" s="26">
        <v>80</v>
      </c>
      <c r="E11" s="26">
        <v>78</v>
      </c>
      <c r="F11" s="28">
        <v>158</v>
      </c>
      <c r="G11" s="28">
        <v>4</v>
      </c>
      <c r="H11" s="26">
        <v>998</v>
      </c>
      <c r="I11" s="50">
        <v>37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5</v>
      </c>
      <c r="B12" s="49" t="s">
        <v>92</v>
      </c>
      <c r="C12" s="49" t="s">
        <v>68</v>
      </c>
      <c r="D12" s="26">
        <v>85</v>
      </c>
      <c r="E12" s="26">
        <v>81</v>
      </c>
      <c r="F12" s="28">
        <v>166</v>
      </c>
      <c r="G12" s="28">
        <v>5</v>
      </c>
      <c r="H12" s="26">
        <v>982</v>
      </c>
      <c r="I12" s="50">
        <v>30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8">
        <v>4</v>
      </c>
      <c r="B13" s="49" t="s">
        <v>102</v>
      </c>
      <c r="C13" s="49" t="s">
        <v>45</v>
      </c>
      <c r="D13" s="26">
        <v>84</v>
      </c>
      <c r="E13" s="26">
        <v>72</v>
      </c>
      <c r="F13" s="28">
        <v>156</v>
      </c>
      <c r="G13" s="28">
        <v>3</v>
      </c>
      <c r="H13" s="26">
        <v>888</v>
      </c>
      <c r="I13" s="50">
        <v>23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24">
        <v>7</v>
      </c>
      <c r="B14" s="49" t="s">
        <v>502</v>
      </c>
      <c r="C14" s="49" t="s">
        <v>66</v>
      </c>
      <c r="D14" s="26">
        <v>77</v>
      </c>
      <c r="E14" s="26">
        <v>78</v>
      </c>
      <c r="F14" s="28">
        <v>155</v>
      </c>
      <c r="G14" s="28">
        <v>2</v>
      </c>
      <c r="H14" s="26">
        <v>933</v>
      </c>
      <c r="I14" s="50">
        <v>16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33">
        <v>11</v>
      </c>
      <c r="B15" s="52" t="s">
        <v>125</v>
      </c>
      <c r="C15" s="52" t="s">
        <v>21</v>
      </c>
      <c r="D15" s="35">
        <v>62</v>
      </c>
      <c r="E15" s="35">
        <v>79</v>
      </c>
      <c r="F15" s="37">
        <v>141</v>
      </c>
      <c r="G15" s="37">
        <v>1</v>
      </c>
      <c r="H15" s="35">
        <v>745</v>
      </c>
      <c r="I15" s="53">
        <v>8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277</v>
      </c>
      <c r="F17" s="41" t="s">
        <v>167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4"/>
      <c r="B18" s="10" t="s">
        <v>168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F9F67421-B700-42D8-9C62-BBDEC03136F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66A5-BCC6-46F9-807C-6D54D974AA27}">
  <sheetPr codeName="Sheet38">
    <tabColor rgb="FFC00000"/>
    <pageSetUpPr fitToPage="1"/>
  </sheetPr>
  <dimension ref="A1:Y6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1556</v>
      </c>
      <c r="C1" s="2"/>
      <c r="D1" s="3"/>
      <c r="E1" s="3"/>
      <c r="F1" s="3"/>
      <c r="G1" s="3"/>
      <c r="H1" s="3"/>
      <c r="I1" s="4" t="s">
        <v>1484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2"/>
      <c r="B2" s="5" t="s">
        <v>2</v>
      </c>
      <c r="C2" s="96"/>
      <c r="D2" s="7" t="s">
        <v>323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1557</v>
      </c>
      <c r="D3" s="9"/>
      <c r="E3" s="9" t="s">
        <v>1705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8</v>
      </c>
      <c r="B5" s="22" t="s">
        <v>964</v>
      </c>
      <c r="C5" s="22" t="s">
        <v>741</v>
      </c>
      <c r="D5" s="339">
        <v>100.003</v>
      </c>
      <c r="E5" s="339">
        <v>99.001000000000005</v>
      </c>
      <c r="F5" s="349">
        <f>SUM(D5:E5)</f>
        <v>199.00400000000002</v>
      </c>
      <c r="G5" s="18">
        <v>9</v>
      </c>
      <c r="H5" s="349">
        <v>1188.0250000000001</v>
      </c>
      <c r="I5" s="23">
        <v>43</v>
      </c>
      <c r="K5" s="10"/>
    </row>
    <row r="6" spans="1:25" ht="15.75" customHeight="1" x14ac:dyDescent="0.3">
      <c r="A6" s="24">
        <v>6</v>
      </c>
      <c r="B6" s="25" t="s">
        <v>158</v>
      </c>
      <c r="C6" s="25" t="s">
        <v>159</v>
      </c>
      <c r="D6" s="323">
        <v>99.001000000000005</v>
      </c>
      <c r="E6" s="323">
        <v>98.003</v>
      </c>
      <c r="F6" s="324">
        <f>SUM(D6:E6)</f>
        <v>197.00400000000002</v>
      </c>
      <c r="G6" s="27">
        <v>6</v>
      </c>
      <c r="H6" s="324">
        <v>1187.0259999999998</v>
      </c>
      <c r="I6" s="29">
        <v>43</v>
      </c>
      <c r="K6" s="10"/>
    </row>
    <row r="7" spans="1:25" ht="15.75" customHeight="1" x14ac:dyDescent="0.3">
      <c r="A7" s="24">
        <v>3</v>
      </c>
      <c r="B7" s="25" t="s">
        <v>1486</v>
      </c>
      <c r="C7" s="25" t="s">
        <v>741</v>
      </c>
      <c r="D7" s="323">
        <v>99.001000000000005</v>
      </c>
      <c r="E7" s="323">
        <v>98.001000000000005</v>
      </c>
      <c r="F7" s="324">
        <f>SUM(D7:E7)</f>
        <v>197.00200000000001</v>
      </c>
      <c r="G7" s="27">
        <v>5</v>
      </c>
      <c r="H7" s="324">
        <v>1188.0230000000001</v>
      </c>
      <c r="I7" s="29">
        <v>41</v>
      </c>
      <c r="J7" s="93"/>
      <c r="K7" s="10"/>
    </row>
    <row r="8" spans="1:25" ht="15.75" customHeight="1" x14ac:dyDescent="0.3">
      <c r="A8" s="24">
        <v>7</v>
      </c>
      <c r="B8" s="25" t="s">
        <v>528</v>
      </c>
      <c r="C8" s="25" t="s">
        <v>107</v>
      </c>
      <c r="D8" s="323">
        <v>100</v>
      </c>
      <c r="E8" s="323">
        <v>99.003</v>
      </c>
      <c r="F8" s="324">
        <f>SUM(D8:E8)</f>
        <v>199.00299999999999</v>
      </c>
      <c r="G8" s="27">
        <v>8</v>
      </c>
      <c r="H8" s="324">
        <v>1181.0229999999999</v>
      </c>
      <c r="I8" s="29">
        <v>37</v>
      </c>
    </row>
    <row r="9" spans="1:25" ht="15.75" customHeight="1" x14ac:dyDescent="0.3">
      <c r="A9" s="24">
        <v>5</v>
      </c>
      <c r="B9" s="25" t="s">
        <v>987</v>
      </c>
      <c r="C9" s="25" t="s">
        <v>741</v>
      </c>
      <c r="D9" s="323">
        <v>100.002</v>
      </c>
      <c r="E9" s="323">
        <v>98.003</v>
      </c>
      <c r="F9" s="324">
        <f>SUM(D9:E9)</f>
        <v>198.005</v>
      </c>
      <c r="G9" s="27">
        <v>7</v>
      </c>
      <c r="H9" s="324">
        <v>1175.0250000000001</v>
      </c>
      <c r="I9" s="29">
        <v>32</v>
      </c>
    </row>
    <row r="10" spans="1:25" x14ac:dyDescent="0.3">
      <c r="A10" s="24">
        <v>9</v>
      </c>
      <c r="B10" s="25" t="s">
        <v>1277</v>
      </c>
      <c r="C10" s="25" t="s">
        <v>1258</v>
      </c>
      <c r="D10" s="323">
        <v>99.004000000000005</v>
      </c>
      <c r="E10" s="323">
        <v>97.003</v>
      </c>
      <c r="F10" s="324">
        <f>SUM(D10:E10)</f>
        <v>196.00700000000001</v>
      </c>
      <c r="G10" s="27">
        <v>4</v>
      </c>
      <c r="H10" s="324">
        <v>1176.0249999999999</v>
      </c>
      <c r="I10" s="29">
        <v>31</v>
      </c>
    </row>
    <row r="11" spans="1:25" x14ac:dyDescent="0.3">
      <c r="A11" s="24">
        <v>2</v>
      </c>
      <c r="B11" s="25" t="s">
        <v>1496</v>
      </c>
      <c r="C11" s="25" t="s">
        <v>268</v>
      </c>
      <c r="D11" s="323">
        <v>98.001999999999995</v>
      </c>
      <c r="E11" s="323">
        <v>94.001000000000005</v>
      </c>
      <c r="F11" s="324">
        <f>SUM(D11:E11)</f>
        <v>192.00299999999999</v>
      </c>
      <c r="G11" s="27">
        <v>3</v>
      </c>
      <c r="H11" s="336">
        <v>1164.0170000000001</v>
      </c>
      <c r="I11" s="32">
        <v>22</v>
      </c>
    </row>
    <row r="12" spans="1:25" x14ac:dyDescent="0.3">
      <c r="A12" s="24">
        <v>1</v>
      </c>
      <c r="B12" s="25" t="s">
        <v>1558</v>
      </c>
      <c r="C12" s="25" t="s">
        <v>595</v>
      </c>
      <c r="D12" s="323">
        <v>96</v>
      </c>
      <c r="E12" s="323">
        <v>92</v>
      </c>
      <c r="F12" s="324">
        <f>SUM(D12:E12)</f>
        <v>188</v>
      </c>
      <c r="G12" s="27">
        <v>2</v>
      </c>
      <c r="H12" s="324">
        <v>1162.018</v>
      </c>
      <c r="I12" s="32">
        <v>20</v>
      </c>
    </row>
    <row r="13" spans="1:25" x14ac:dyDescent="0.3">
      <c r="A13" s="350">
        <v>4</v>
      </c>
      <c r="B13" s="351" t="s">
        <v>1491</v>
      </c>
      <c r="C13" s="351" t="s">
        <v>1258</v>
      </c>
      <c r="D13" s="352" t="s">
        <v>80</v>
      </c>
      <c r="E13" s="352"/>
      <c r="F13" s="353">
        <f>SUM(D13:E13)</f>
        <v>0</v>
      </c>
      <c r="G13" s="354">
        <v>0</v>
      </c>
      <c r="H13" s="327">
        <v>0</v>
      </c>
      <c r="I13" s="38">
        <v>0</v>
      </c>
    </row>
    <row r="15" spans="1:25" x14ac:dyDescent="0.3">
      <c r="A15" s="1"/>
      <c r="B15" s="8" t="s">
        <v>7</v>
      </c>
      <c r="C15" s="9" t="s">
        <v>1559</v>
      </c>
      <c r="D15" s="9"/>
      <c r="E15" s="9" t="s">
        <v>1706</v>
      </c>
      <c r="F15" s="8"/>
      <c r="G15" s="8"/>
      <c r="H15" s="8"/>
      <c r="I15" s="8"/>
    </row>
    <row r="16" spans="1:25" x14ac:dyDescent="0.3">
      <c r="A16" s="11">
        <v>2</v>
      </c>
      <c r="B16" s="12" t="s">
        <v>10</v>
      </c>
      <c r="C16" s="89" t="s">
        <v>11</v>
      </c>
      <c r="D16" s="62"/>
      <c r="E16" s="97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x14ac:dyDescent="0.3">
      <c r="A17" s="15">
        <v>7</v>
      </c>
      <c r="B17" s="22" t="s">
        <v>1560</v>
      </c>
      <c r="C17" s="22" t="s">
        <v>268</v>
      </c>
      <c r="D17" s="339">
        <v>100.002</v>
      </c>
      <c r="E17" s="339">
        <v>98</v>
      </c>
      <c r="F17" s="349">
        <f>SUM(D17:E17)</f>
        <v>198.00200000000001</v>
      </c>
      <c r="G17" s="18">
        <v>7</v>
      </c>
      <c r="H17" s="349">
        <v>1181.0229999999999</v>
      </c>
      <c r="I17" s="23">
        <v>43</v>
      </c>
    </row>
    <row r="18" spans="1:9" x14ac:dyDescent="0.3">
      <c r="A18" s="24">
        <v>9</v>
      </c>
      <c r="B18" s="25" t="s">
        <v>1562</v>
      </c>
      <c r="C18" s="25" t="s">
        <v>551</v>
      </c>
      <c r="D18" s="323">
        <v>100.003</v>
      </c>
      <c r="E18" s="323">
        <v>98.001000000000005</v>
      </c>
      <c r="F18" s="324">
        <f>SUM(D18:E18)</f>
        <v>198.00400000000002</v>
      </c>
      <c r="G18" s="27">
        <v>9</v>
      </c>
      <c r="H18" s="324">
        <v>1178.0259999999998</v>
      </c>
      <c r="I18" s="29">
        <v>39</v>
      </c>
    </row>
    <row r="19" spans="1:9" x14ac:dyDescent="0.3">
      <c r="A19" s="24">
        <v>5</v>
      </c>
      <c r="B19" s="25" t="s">
        <v>1503</v>
      </c>
      <c r="C19" s="25" t="s">
        <v>1440</v>
      </c>
      <c r="D19" s="323">
        <v>99.001999999999995</v>
      </c>
      <c r="E19" s="323">
        <v>98.001999999999995</v>
      </c>
      <c r="F19" s="324">
        <f>SUM(D19:E19)</f>
        <v>197.00399999999999</v>
      </c>
      <c r="G19" s="27">
        <v>6</v>
      </c>
      <c r="H19" s="324">
        <v>1179.0239999999999</v>
      </c>
      <c r="I19" s="29">
        <v>38</v>
      </c>
    </row>
    <row r="20" spans="1:9" x14ac:dyDescent="0.3">
      <c r="A20" s="24">
        <v>3</v>
      </c>
      <c r="B20" s="25" t="s">
        <v>583</v>
      </c>
      <c r="C20" s="25" t="s">
        <v>584</v>
      </c>
      <c r="D20" s="323">
        <v>99.001999999999995</v>
      </c>
      <c r="E20" s="323">
        <v>97.003</v>
      </c>
      <c r="F20" s="324">
        <f>SUM(D20:E20)</f>
        <v>196.005</v>
      </c>
      <c r="G20" s="27">
        <v>5</v>
      </c>
      <c r="H20" s="324">
        <v>1176.0230000000001</v>
      </c>
      <c r="I20" s="29">
        <v>36</v>
      </c>
    </row>
    <row r="21" spans="1:9" x14ac:dyDescent="0.3">
      <c r="A21" s="24">
        <v>4</v>
      </c>
      <c r="B21" s="25" t="s">
        <v>1490</v>
      </c>
      <c r="C21" s="25" t="s">
        <v>1440</v>
      </c>
      <c r="D21" s="323">
        <v>99.003</v>
      </c>
      <c r="E21" s="323">
        <v>99.001000000000005</v>
      </c>
      <c r="F21" s="324">
        <f>SUM(D21:E21)</f>
        <v>198.00400000000002</v>
      </c>
      <c r="G21" s="27">
        <v>9</v>
      </c>
      <c r="H21" s="324">
        <v>1174.02</v>
      </c>
      <c r="I21" s="29">
        <v>32</v>
      </c>
    </row>
    <row r="22" spans="1:9" x14ac:dyDescent="0.3">
      <c r="A22" s="24">
        <v>8</v>
      </c>
      <c r="B22" s="25" t="s">
        <v>1561</v>
      </c>
      <c r="C22" s="25" t="s">
        <v>71</v>
      </c>
      <c r="D22" s="323">
        <v>98.003</v>
      </c>
      <c r="E22" s="323">
        <v>96</v>
      </c>
      <c r="F22" s="324">
        <f>SUM(D22:E22)</f>
        <v>194.00299999999999</v>
      </c>
      <c r="G22" s="27">
        <v>3</v>
      </c>
      <c r="H22" s="324">
        <v>1170.02</v>
      </c>
      <c r="I22" s="29">
        <v>27</v>
      </c>
    </row>
    <row r="23" spans="1:9" x14ac:dyDescent="0.3">
      <c r="A23" s="24">
        <v>1</v>
      </c>
      <c r="B23" s="25" t="s">
        <v>1295</v>
      </c>
      <c r="C23" s="25" t="s">
        <v>741</v>
      </c>
      <c r="D23" s="323">
        <v>99.003</v>
      </c>
      <c r="E23" s="323">
        <v>95</v>
      </c>
      <c r="F23" s="324">
        <f>SUM(D23:E23)</f>
        <v>194.00299999999999</v>
      </c>
      <c r="G23" s="27">
        <v>3</v>
      </c>
      <c r="H23" s="324">
        <v>1170.019</v>
      </c>
      <c r="I23" s="32">
        <v>27</v>
      </c>
    </row>
    <row r="24" spans="1:9" x14ac:dyDescent="0.3">
      <c r="A24" s="24">
        <v>6</v>
      </c>
      <c r="B24" s="25" t="s">
        <v>674</v>
      </c>
      <c r="C24" s="25" t="s">
        <v>373</v>
      </c>
      <c r="D24" s="323">
        <v>100.005</v>
      </c>
      <c r="E24" s="323">
        <v>95.001999999999995</v>
      </c>
      <c r="F24" s="324">
        <f>SUM(D24:E24)</f>
        <v>195.00700000000001</v>
      </c>
      <c r="G24" s="27">
        <v>4</v>
      </c>
      <c r="H24" s="324">
        <v>1165.0240000000001</v>
      </c>
      <c r="I24" s="29">
        <v>23</v>
      </c>
    </row>
    <row r="25" spans="1:9" x14ac:dyDescent="0.3">
      <c r="A25" s="350">
        <v>2</v>
      </c>
      <c r="B25" s="351" t="s">
        <v>774</v>
      </c>
      <c r="C25" s="351" t="s">
        <v>107</v>
      </c>
      <c r="D25" s="352">
        <v>98.001000000000005</v>
      </c>
      <c r="E25" s="352">
        <v>93.001000000000005</v>
      </c>
      <c r="F25" s="353">
        <f>SUM(D25:E25)</f>
        <v>191.00200000000001</v>
      </c>
      <c r="G25" s="354">
        <v>1</v>
      </c>
      <c r="H25" s="327">
        <v>1150.0119999999999</v>
      </c>
      <c r="I25" s="38">
        <v>12</v>
      </c>
    </row>
    <row r="27" spans="1:9" x14ac:dyDescent="0.3">
      <c r="A27" s="1"/>
      <c r="B27" s="8" t="s">
        <v>46</v>
      </c>
      <c r="C27" s="9" t="s">
        <v>1563</v>
      </c>
      <c r="D27" s="9"/>
      <c r="E27" s="9" t="s">
        <v>1707</v>
      </c>
      <c r="F27" s="8"/>
      <c r="G27" s="8"/>
      <c r="H27" s="8"/>
      <c r="I27" s="8"/>
    </row>
    <row r="28" spans="1:9" x14ac:dyDescent="0.3">
      <c r="A28" s="11">
        <v>2</v>
      </c>
      <c r="B28" s="12" t="s">
        <v>10</v>
      </c>
      <c r="C28" s="89" t="s">
        <v>11</v>
      </c>
      <c r="D28" s="62"/>
      <c r="E28" s="97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x14ac:dyDescent="0.3">
      <c r="A29" s="15">
        <v>1</v>
      </c>
      <c r="B29" s="22" t="s">
        <v>951</v>
      </c>
      <c r="C29" s="22" t="s">
        <v>741</v>
      </c>
      <c r="D29" s="339">
        <v>100.001</v>
      </c>
      <c r="E29" s="339">
        <v>97.001000000000005</v>
      </c>
      <c r="F29" s="349">
        <f>SUM(D29:E29)</f>
        <v>197.00200000000001</v>
      </c>
      <c r="G29" s="18">
        <v>7</v>
      </c>
      <c r="H29" s="349">
        <v>1178.02</v>
      </c>
      <c r="I29" s="20">
        <v>42</v>
      </c>
    </row>
    <row r="30" spans="1:9" x14ac:dyDescent="0.3">
      <c r="A30" s="24">
        <v>8</v>
      </c>
      <c r="B30" s="25" t="s">
        <v>1508</v>
      </c>
      <c r="C30" s="25" t="s">
        <v>107</v>
      </c>
      <c r="D30" s="323">
        <v>99.001000000000005</v>
      </c>
      <c r="E30" s="323">
        <v>98.001000000000005</v>
      </c>
      <c r="F30" s="324">
        <f>SUM(D30:E30)</f>
        <v>197.00200000000001</v>
      </c>
      <c r="G30" s="27">
        <v>7</v>
      </c>
      <c r="H30" s="324">
        <v>1178.021</v>
      </c>
      <c r="I30" s="29">
        <v>40</v>
      </c>
    </row>
    <row r="31" spans="1:9" x14ac:dyDescent="0.3">
      <c r="A31" s="24">
        <v>3</v>
      </c>
      <c r="B31" s="25" t="s">
        <v>1564</v>
      </c>
      <c r="C31" s="25" t="s">
        <v>595</v>
      </c>
      <c r="D31" s="323">
        <v>100.001</v>
      </c>
      <c r="E31" s="323">
        <v>98</v>
      </c>
      <c r="F31" s="324">
        <f>SUM(D31:E31)</f>
        <v>198.001</v>
      </c>
      <c r="G31" s="27">
        <v>8</v>
      </c>
      <c r="H31" s="324">
        <v>1173.0219999999999</v>
      </c>
      <c r="I31" s="29">
        <v>40</v>
      </c>
    </row>
    <row r="32" spans="1:9" x14ac:dyDescent="0.3">
      <c r="A32" s="24">
        <v>2</v>
      </c>
      <c r="B32" s="25" t="s">
        <v>1500</v>
      </c>
      <c r="C32" s="25" t="s">
        <v>584</v>
      </c>
      <c r="D32" s="323">
        <v>99.001000000000005</v>
      </c>
      <c r="E32" s="323">
        <v>99.001000000000005</v>
      </c>
      <c r="F32" s="324">
        <f>SUM(D32:E32)</f>
        <v>198.00200000000001</v>
      </c>
      <c r="G32" s="27">
        <v>9</v>
      </c>
      <c r="H32" s="324">
        <v>1173.021</v>
      </c>
      <c r="I32" s="29">
        <v>37</v>
      </c>
    </row>
    <row r="33" spans="1:9" x14ac:dyDescent="0.3">
      <c r="A33" s="24">
        <v>5</v>
      </c>
      <c r="B33" s="25" t="s">
        <v>1489</v>
      </c>
      <c r="C33" s="25" t="s">
        <v>1440</v>
      </c>
      <c r="D33" s="323">
        <v>99.003</v>
      </c>
      <c r="E33" s="323">
        <v>97.001000000000005</v>
      </c>
      <c r="F33" s="324">
        <f>SUM(D33:E33)</f>
        <v>196.00400000000002</v>
      </c>
      <c r="G33" s="27">
        <v>5</v>
      </c>
      <c r="H33" s="324">
        <v>1170.018</v>
      </c>
      <c r="I33" s="29">
        <v>33</v>
      </c>
    </row>
    <row r="34" spans="1:9" x14ac:dyDescent="0.3">
      <c r="A34" s="24">
        <v>4</v>
      </c>
      <c r="B34" s="25" t="s">
        <v>591</v>
      </c>
      <c r="C34" s="25" t="s">
        <v>595</v>
      </c>
      <c r="D34" s="323">
        <v>97.003</v>
      </c>
      <c r="E34" s="323">
        <v>96.001000000000005</v>
      </c>
      <c r="F34" s="324">
        <f>SUM(D34:E34)</f>
        <v>193.00400000000002</v>
      </c>
      <c r="G34" s="27">
        <v>4</v>
      </c>
      <c r="H34" s="324">
        <v>1162.0140000000001</v>
      </c>
      <c r="I34" s="29">
        <v>29</v>
      </c>
    </row>
    <row r="35" spans="1:9" x14ac:dyDescent="0.3">
      <c r="A35" s="24">
        <v>9</v>
      </c>
      <c r="B35" s="25" t="s">
        <v>1505</v>
      </c>
      <c r="C35" s="25" t="s">
        <v>145</v>
      </c>
      <c r="D35" s="323" t="s">
        <v>58</v>
      </c>
      <c r="E35" s="323"/>
      <c r="F35" s="324">
        <f>SUM(D35:E35)</f>
        <v>0</v>
      </c>
      <c r="G35" s="27">
        <v>0</v>
      </c>
      <c r="H35" s="324">
        <v>783.01799999999992</v>
      </c>
      <c r="I35" s="29">
        <v>25</v>
      </c>
    </row>
    <row r="36" spans="1:9" x14ac:dyDescent="0.3">
      <c r="A36" s="24">
        <v>6</v>
      </c>
      <c r="B36" s="25" t="s">
        <v>1445</v>
      </c>
      <c r="C36" s="25" t="s">
        <v>63</v>
      </c>
      <c r="D36" s="323">
        <v>93.001000000000005</v>
      </c>
      <c r="E36" s="323">
        <v>91</v>
      </c>
      <c r="F36" s="324">
        <f>SUM(D36:E36)</f>
        <v>184.001</v>
      </c>
      <c r="G36" s="27">
        <v>2</v>
      </c>
      <c r="H36" s="324">
        <v>1129.0119999999999</v>
      </c>
      <c r="I36" s="29">
        <v>11</v>
      </c>
    </row>
    <row r="37" spans="1:9" x14ac:dyDescent="0.3">
      <c r="A37" s="350">
        <v>7</v>
      </c>
      <c r="B37" s="351" t="s">
        <v>1487</v>
      </c>
      <c r="C37" s="351" t="s">
        <v>268</v>
      </c>
      <c r="D37" s="352">
        <v>96</v>
      </c>
      <c r="E37" s="352">
        <v>93.001999999999995</v>
      </c>
      <c r="F37" s="353">
        <f>SUM(D37:E37)</f>
        <v>189.00200000000001</v>
      </c>
      <c r="G37" s="354">
        <v>3</v>
      </c>
      <c r="H37" s="327">
        <v>574.00700000000006</v>
      </c>
      <c r="I37" s="38">
        <v>9</v>
      </c>
    </row>
    <row r="39" spans="1:9" x14ac:dyDescent="0.3">
      <c r="A39" s="1"/>
      <c r="B39" s="8" t="s">
        <v>49</v>
      </c>
      <c r="C39" s="9" t="s">
        <v>1565</v>
      </c>
      <c r="D39" s="9"/>
      <c r="E39" s="9" t="s">
        <v>1708</v>
      </c>
      <c r="F39" s="8"/>
      <c r="G39" s="8"/>
      <c r="H39" s="8"/>
      <c r="I39" s="8"/>
    </row>
    <row r="40" spans="1:9" x14ac:dyDescent="0.3">
      <c r="A40" s="11">
        <v>2</v>
      </c>
      <c r="B40" s="12" t="s">
        <v>10</v>
      </c>
      <c r="C40" s="89" t="s">
        <v>11</v>
      </c>
      <c r="D40" s="62"/>
      <c r="E40" s="97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x14ac:dyDescent="0.3">
      <c r="A41" s="15">
        <v>9</v>
      </c>
      <c r="B41" s="22" t="s">
        <v>1522</v>
      </c>
      <c r="C41" s="22" t="s">
        <v>268</v>
      </c>
      <c r="D41" s="339">
        <v>100.003</v>
      </c>
      <c r="E41" s="339">
        <v>99.001999999999995</v>
      </c>
      <c r="F41" s="349">
        <f>SUM(D41:E41)</f>
        <v>199.005</v>
      </c>
      <c r="G41" s="18">
        <v>9</v>
      </c>
      <c r="H41" s="349">
        <v>1177.0169999999998</v>
      </c>
      <c r="I41" s="23">
        <v>41</v>
      </c>
    </row>
    <row r="42" spans="1:9" x14ac:dyDescent="0.3">
      <c r="A42" s="24">
        <v>2</v>
      </c>
      <c r="B42" s="25" t="s">
        <v>1567</v>
      </c>
      <c r="C42" s="25" t="s">
        <v>584</v>
      </c>
      <c r="D42" s="323">
        <v>98.003</v>
      </c>
      <c r="E42" s="323">
        <v>98</v>
      </c>
      <c r="F42" s="324">
        <f>SUM(D42:E42)</f>
        <v>196.00299999999999</v>
      </c>
      <c r="G42" s="27">
        <v>8</v>
      </c>
      <c r="H42" s="324">
        <v>1176.02</v>
      </c>
      <c r="I42" s="29">
        <v>41</v>
      </c>
    </row>
    <row r="43" spans="1:9" x14ac:dyDescent="0.3">
      <c r="A43" s="24">
        <v>7</v>
      </c>
      <c r="B43" s="25" t="s">
        <v>1151</v>
      </c>
      <c r="C43" s="25" t="s">
        <v>584</v>
      </c>
      <c r="D43" s="323">
        <v>99</v>
      </c>
      <c r="E43" s="323">
        <v>97.001000000000005</v>
      </c>
      <c r="F43" s="324">
        <f>SUM(D43:E43)</f>
        <v>196.001</v>
      </c>
      <c r="G43" s="27">
        <v>7</v>
      </c>
      <c r="H43" s="324">
        <v>1176.019</v>
      </c>
      <c r="I43" s="29">
        <v>39</v>
      </c>
    </row>
    <row r="44" spans="1:9" x14ac:dyDescent="0.3">
      <c r="A44" s="24">
        <v>4</v>
      </c>
      <c r="B44" s="25" t="s">
        <v>608</v>
      </c>
      <c r="C44" s="25" t="s">
        <v>105</v>
      </c>
      <c r="D44" s="323">
        <v>100.003</v>
      </c>
      <c r="E44" s="323">
        <v>94.003</v>
      </c>
      <c r="F44" s="324">
        <f>SUM(D44:E44)</f>
        <v>194.006</v>
      </c>
      <c r="G44" s="27">
        <v>6</v>
      </c>
      <c r="H44" s="324">
        <v>1173.0260000000001</v>
      </c>
      <c r="I44" s="29">
        <v>39</v>
      </c>
    </row>
    <row r="45" spans="1:9" x14ac:dyDescent="0.3">
      <c r="A45" s="24">
        <v>3</v>
      </c>
      <c r="B45" s="25" t="s">
        <v>160</v>
      </c>
      <c r="C45" s="25" t="s">
        <v>107</v>
      </c>
      <c r="D45" s="323">
        <v>98.001999999999995</v>
      </c>
      <c r="E45" s="323">
        <v>96.001999999999995</v>
      </c>
      <c r="F45" s="324">
        <f>SUM(D45:E45)</f>
        <v>194.00399999999999</v>
      </c>
      <c r="G45" s="27">
        <v>5</v>
      </c>
      <c r="H45" s="324">
        <v>1178.0259999999998</v>
      </c>
      <c r="I45" s="29">
        <v>37</v>
      </c>
    </row>
    <row r="46" spans="1:9" x14ac:dyDescent="0.3">
      <c r="A46" s="24">
        <v>6</v>
      </c>
      <c r="B46" s="25" t="s">
        <v>1320</v>
      </c>
      <c r="C46" s="25" t="s">
        <v>551</v>
      </c>
      <c r="D46" s="323">
        <v>98.001999999999995</v>
      </c>
      <c r="E46" s="323">
        <v>95.001999999999995</v>
      </c>
      <c r="F46" s="324">
        <f>SUM(D46:E46)</f>
        <v>193.00399999999999</v>
      </c>
      <c r="G46" s="27">
        <v>4</v>
      </c>
      <c r="H46" s="324">
        <v>1173.0229999999999</v>
      </c>
      <c r="I46" s="29">
        <v>29</v>
      </c>
    </row>
    <row r="47" spans="1:9" x14ac:dyDescent="0.3">
      <c r="A47" s="24">
        <v>8</v>
      </c>
      <c r="B47" s="25" t="s">
        <v>1162</v>
      </c>
      <c r="C47" s="25" t="s">
        <v>595</v>
      </c>
      <c r="D47" s="323">
        <v>99.003</v>
      </c>
      <c r="E47" s="323">
        <v>93</v>
      </c>
      <c r="F47" s="324">
        <f>SUM(D47:E47)</f>
        <v>192.00299999999999</v>
      </c>
      <c r="G47" s="27">
        <v>3</v>
      </c>
      <c r="H47" s="324">
        <v>1158.019</v>
      </c>
      <c r="I47" s="29">
        <v>24</v>
      </c>
    </row>
    <row r="48" spans="1:9" x14ac:dyDescent="0.3">
      <c r="A48" s="24">
        <v>5</v>
      </c>
      <c r="B48" s="25" t="s">
        <v>1568</v>
      </c>
      <c r="C48" s="25" t="s">
        <v>551</v>
      </c>
      <c r="D48" s="323" t="s">
        <v>58</v>
      </c>
      <c r="E48" s="323"/>
      <c r="F48" s="324">
        <f>SUM(D48:E48)</f>
        <v>0</v>
      </c>
      <c r="G48" s="27">
        <v>0</v>
      </c>
      <c r="H48" s="324">
        <v>964.01700000000005</v>
      </c>
      <c r="I48" s="29">
        <v>17</v>
      </c>
    </row>
    <row r="49" spans="1:9" x14ac:dyDescent="0.3">
      <c r="A49" s="350">
        <v>1</v>
      </c>
      <c r="B49" s="351" t="s">
        <v>1566</v>
      </c>
      <c r="C49" s="351" t="s">
        <v>595</v>
      </c>
      <c r="D49" s="352">
        <v>96.001999999999995</v>
      </c>
      <c r="E49" s="352">
        <v>95.001000000000005</v>
      </c>
      <c r="F49" s="353">
        <f>SUM(D49:E49)</f>
        <v>191.00299999999999</v>
      </c>
      <c r="G49" s="354">
        <v>2</v>
      </c>
      <c r="H49" s="327">
        <v>1121.0079999999998</v>
      </c>
      <c r="I49" s="56">
        <v>8</v>
      </c>
    </row>
    <row r="51" spans="1:9" x14ac:dyDescent="0.3">
      <c r="A51" s="1"/>
      <c r="B51" s="8" t="s">
        <v>83</v>
      </c>
      <c r="C51" s="9" t="s">
        <v>1294</v>
      </c>
      <c r="D51" s="9"/>
      <c r="E51" s="9" t="s">
        <v>1709</v>
      </c>
      <c r="F51" s="8"/>
      <c r="G51" s="8"/>
      <c r="H51" s="8"/>
      <c r="I51" s="8"/>
    </row>
    <row r="52" spans="1:9" x14ac:dyDescent="0.3">
      <c r="A52" s="11">
        <v>2</v>
      </c>
      <c r="B52" s="12" t="s">
        <v>10</v>
      </c>
      <c r="C52" s="89" t="s">
        <v>11</v>
      </c>
      <c r="D52" s="62"/>
      <c r="E52" s="97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x14ac:dyDescent="0.3">
      <c r="A53" s="15">
        <v>7</v>
      </c>
      <c r="B53" s="22" t="s">
        <v>1153</v>
      </c>
      <c r="C53" s="22" t="s">
        <v>595</v>
      </c>
      <c r="D53" s="339">
        <v>98.001000000000005</v>
      </c>
      <c r="E53" s="339">
        <v>97.003</v>
      </c>
      <c r="F53" s="349">
        <f>SUM(D53:E53)</f>
        <v>195.00400000000002</v>
      </c>
      <c r="G53" s="18">
        <v>7</v>
      </c>
      <c r="H53" s="349">
        <v>1178.0219999999999</v>
      </c>
      <c r="I53" s="23">
        <v>45</v>
      </c>
    </row>
    <row r="54" spans="1:9" x14ac:dyDescent="0.3">
      <c r="A54" s="24">
        <v>9</v>
      </c>
      <c r="B54" s="25" t="s">
        <v>1573</v>
      </c>
      <c r="C54" s="25" t="s">
        <v>268</v>
      </c>
      <c r="D54" s="323">
        <v>96.001000000000005</v>
      </c>
      <c r="E54" s="323">
        <v>96</v>
      </c>
      <c r="F54" s="324">
        <f>SUM(D54:E54)</f>
        <v>192.001</v>
      </c>
      <c r="G54" s="27">
        <v>3</v>
      </c>
      <c r="H54" s="324">
        <v>1171.0240000000001</v>
      </c>
      <c r="I54" s="29">
        <v>42</v>
      </c>
    </row>
    <row r="55" spans="1:9" x14ac:dyDescent="0.3">
      <c r="A55" s="24">
        <v>6</v>
      </c>
      <c r="B55" s="25" t="s">
        <v>694</v>
      </c>
      <c r="C55" s="25" t="s">
        <v>373</v>
      </c>
      <c r="D55" s="323">
        <v>99.001000000000005</v>
      </c>
      <c r="E55" s="323">
        <v>96.001000000000005</v>
      </c>
      <c r="F55" s="324">
        <f>SUM(D55:E55)</f>
        <v>195.00200000000001</v>
      </c>
      <c r="G55" s="27">
        <v>6</v>
      </c>
      <c r="H55" s="324">
        <v>1161.0150000000001</v>
      </c>
      <c r="I55" s="29">
        <v>34</v>
      </c>
    </row>
    <row r="56" spans="1:9" x14ac:dyDescent="0.3">
      <c r="A56" s="24">
        <v>5</v>
      </c>
      <c r="B56" s="25" t="s">
        <v>1515</v>
      </c>
      <c r="C56" s="25" t="s">
        <v>107</v>
      </c>
      <c r="D56" s="323">
        <v>98</v>
      </c>
      <c r="E56" s="323">
        <v>95</v>
      </c>
      <c r="F56" s="324">
        <f>SUM(D56:E56)</f>
        <v>193</v>
      </c>
      <c r="G56" s="27">
        <v>5</v>
      </c>
      <c r="H56" s="324">
        <v>1161.0130000000001</v>
      </c>
      <c r="I56" s="29">
        <v>32</v>
      </c>
    </row>
    <row r="57" spans="1:9" x14ac:dyDescent="0.3">
      <c r="A57" s="24">
        <v>4</v>
      </c>
      <c r="B57" s="25" t="s">
        <v>1571</v>
      </c>
      <c r="C57" s="25" t="s">
        <v>71</v>
      </c>
      <c r="D57" s="323">
        <v>97.001999999999995</v>
      </c>
      <c r="E57" s="323">
        <v>95</v>
      </c>
      <c r="F57" s="324">
        <f>SUM(D57:E57)</f>
        <v>192.00200000000001</v>
      </c>
      <c r="G57" s="27">
        <v>4</v>
      </c>
      <c r="H57" s="324">
        <v>1163.011</v>
      </c>
      <c r="I57" s="29">
        <v>29</v>
      </c>
    </row>
    <row r="58" spans="1:9" x14ac:dyDescent="0.3">
      <c r="A58" s="24">
        <v>8</v>
      </c>
      <c r="B58" s="25" t="s">
        <v>1572</v>
      </c>
      <c r="C58" s="25" t="s">
        <v>595</v>
      </c>
      <c r="D58" s="323">
        <v>98.003</v>
      </c>
      <c r="E58" s="323">
        <v>97.001999999999995</v>
      </c>
      <c r="F58" s="324">
        <f>SUM(D58:E58)</f>
        <v>195.005</v>
      </c>
      <c r="G58" s="27">
        <v>8</v>
      </c>
      <c r="H58" s="324">
        <v>1153.0170000000001</v>
      </c>
      <c r="I58" s="29">
        <v>27</v>
      </c>
    </row>
    <row r="59" spans="1:9" x14ac:dyDescent="0.3">
      <c r="A59" s="24">
        <v>3</v>
      </c>
      <c r="B59" s="25" t="s">
        <v>1570</v>
      </c>
      <c r="C59" s="25" t="s">
        <v>741</v>
      </c>
      <c r="D59" s="323">
        <v>98.004000000000005</v>
      </c>
      <c r="E59" s="323">
        <v>98.003</v>
      </c>
      <c r="F59" s="324">
        <f>SUM(D59:E59)</f>
        <v>196.00700000000001</v>
      </c>
      <c r="G59" s="27">
        <v>9</v>
      </c>
      <c r="H59" s="324">
        <v>1143.0130000000001</v>
      </c>
      <c r="I59" s="29">
        <v>22</v>
      </c>
    </row>
    <row r="60" spans="1:9" x14ac:dyDescent="0.3">
      <c r="A60" s="24">
        <v>1</v>
      </c>
      <c r="B60" s="25" t="s">
        <v>131</v>
      </c>
      <c r="C60" s="25" t="s">
        <v>523</v>
      </c>
      <c r="D60" s="323">
        <v>93</v>
      </c>
      <c r="E60" s="323">
        <v>92</v>
      </c>
      <c r="F60" s="324">
        <f>SUM(D60:E60)</f>
        <v>185</v>
      </c>
      <c r="G60" s="27">
        <v>1</v>
      </c>
      <c r="H60" s="324">
        <v>1052.0140000000001</v>
      </c>
      <c r="I60" s="32">
        <v>22</v>
      </c>
    </row>
    <row r="61" spans="1:9" x14ac:dyDescent="0.3">
      <c r="A61" s="350">
        <v>2</v>
      </c>
      <c r="B61" s="351" t="s">
        <v>1569</v>
      </c>
      <c r="C61" s="351" t="s">
        <v>584</v>
      </c>
      <c r="D61" s="352">
        <v>94.001999999999995</v>
      </c>
      <c r="E61" s="352">
        <v>94.001999999999995</v>
      </c>
      <c r="F61" s="353">
        <f>SUM(D61:E61)</f>
        <v>188.00399999999999</v>
      </c>
      <c r="G61" s="354">
        <v>2</v>
      </c>
      <c r="H61" s="327">
        <v>1142.0139999999999</v>
      </c>
      <c r="I61" s="38">
        <v>20</v>
      </c>
    </row>
    <row r="63" spans="1:9" x14ac:dyDescent="0.3">
      <c r="B63" s="10" t="s">
        <v>1261</v>
      </c>
    </row>
    <row r="65" spans="2:5" x14ac:dyDescent="0.3">
      <c r="B65" s="10" t="s">
        <v>1512</v>
      </c>
      <c r="E65" s="41" t="s">
        <v>377</v>
      </c>
    </row>
    <row r="66" spans="2:5" x14ac:dyDescent="0.3">
      <c r="B66" s="10" t="s">
        <v>378</v>
      </c>
    </row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21773728-D28A-476F-A498-82F0CE5E3412}"/>
  </hyperlinks>
  <printOptions horizontalCentered="1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7CDE-17B1-48E1-B940-5314DA2AA5C4}">
  <sheetPr codeName="Sheet2"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16" t="s">
        <v>16</v>
      </c>
      <c r="C5" s="16" t="s">
        <v>17</v>
      </c>
      <c r="D5" s="17">
        <v>196</v>
      </c>
      <c r="E5" s="18">
        <v>9</v>
      </c>
      <c r="F5" s="19">
        <v>1153</v>
      </c>
      <c r="G5" s="20">
        <v>49</v>
      </c>
      <c r="I5" s="15">
        <v>3</v>
      </c>
      <c r="J5" s="21" t="s">
        <v>18</v>
      </c>
      <c r="K5" s="22" t="s">
        <v>19</v>
      </c>
      <c r="L5" s="17">
        <v>181</v>
      </c>
      <c r="M5" s="18">
        <v>7</v>
      </c>
      <c r="N5" s="18">
        <v>1086</v>
      </c>
      <c r="O5" s="23">
        <v>44</v>
      </c>
    </row>
    <row r="6" spans="1:25" ht="15.75" customHeight="1" x14ac:dyDescent="0.3">
      <c r="A6" s="24">
        <v>5</v>
      </c>
      <c r="B6" s="25" t="s">
        <v>20</v>
      </c>
      <c r="C6" s="25" t="s">
        <v>21</v>
      </c>
      <c r="D6" s="26">
        <v>190</v>
      </c>
      <c r="E6" s="27">
        <v>7</v>
      </c>
      <c r="F6" s="28">
        <v>1141</v>
      </c>
      <c r="G6" s="29">
        <v>47</v>
      </c>
      <c r="I6" s="24">
        <v>9</v>
      </c>
      <c r="J6" s="25" t="s">
        <v>22</v>
      </c>
      <c r="K6" s="25" t="s">
        <v>23</v>
      </c>
      <c r="L6" s="26">
        <v>177</v>
      </c>
      <c r="M6" s="27">
        <v>6</v>
      </c>
      <c r="N6" s="28">
        <v>1078</v>
      </c>
      <c r="O6" s="29">
        <v>41</v>
      </c>
    </row>
    <row r="7" spans="1:25" ht="15.75" customHeight="1" x14ac:dyDescent="0.3">
      <c r="A7" s="24">
        <v>8</v>
      </c>
      <c r="B7" s="25" t="s">
        <v>24</v>
      </c>
      <c r="C7" s="25" t="s">
        <v>21</v>
      </c>
      <c r="D7" s="26">
        <v>192</v>
      </c>
      <c r="E7" s="27">
        <v>8</v>
      </c>
      <c r="F7" s="28">
        <v>1143</v>
      </c>
      <c r="G7" s="29">
        <v>46</v>
      </c>
      <c r="I7" s="24">
        <v>2</v>
      </c>
      <c r="J7" s="25" t="s">
        <v>25</v>
      </c>
      <c r="K7" s="25" t="s">
        <v>26</v>
      </c>
      <c r="L7" s="26">
        <v>175</v>
      </c>
      <c r="M7" s="27">
        <v>5</v>
      </c>
      <c r="N7" s="28">
        <v>1067</v>
      </c>
      <c r="O7" s="29">
        <v>38</v>
      </c>
    </row>
    <row r="8" spans="1:25" ht="15.75" customHeight="1" x14ac:dyDescent="0.3">
      <c r="A8" s="24">
        <v>4</v>
      </c>
      <c r="B8" s="25" t="s">
        <v>27</v>
      </c>
      <c r="C8" s="25" t="s">
        <v>28</v>
      </c>
      <c r="D8" s="26">
        <v>181</v>
      </c>
      <c r="E8" s="27">
        <v>5</v>
      </c>
      <c r="F8" s="28">
        <v>1119</v>
      </c>
      <c r="G8" s="29">
        <v>35</v>
      </c>
      <c r="I8" s="24">
        <v>5</v>
      </c>
      <c r="J8" s="25" t="s">
        <v>29</v>
      </c>
      <c r="K8" s="25" t="s">
        <v>21</v>
      </c>
      <c r="L8" s="26">
        <v>185</v>
      </c>
      <c r="M8" s="27">
        <v>9</v>
      </c>
      <c r="N8" s="28">
        <v>1068</v>
      </c>
      <c r="O8" s="29">
        <v>37</v>
      </c>
    </row>
    <row r="9" spans="1:25" ht="15.75" customHeight="1" x14ac:dyDescent="0.3">
      <c r="A9" s="24">
        <v>9</v>
      </c>
      <c r="B9" s="25" t="s">
        <v>30</v>
      </c>
      <c r="C9" s="25" t="s">
        <v>23</v>
      </c>
      <c r="D9" s="26">
        <v>181</v>
      </c>
      <c r="E9" s="27">
        <v>5</v>
      </c>
      <c r="F9" s="28">
        <v>1103</v>
      </c>
      <c r="G9" s="29">
        <v>28</v>
      </c>
      <c r="I9" s="24">
        <v>8</v>
      </c>
      <c r="J9" s="25" t="s">
        <v>31</v>
      </c>
      <c r="K9" s="25" t="s">
        <v>32</v>
      </c>
      <c r="L9" s="26">
        <v>183</v>
      </c>
      <c r="M9" s="27">
        <v>8</v>
      </c>
      <c r="N9" s="28">
        <v>1068</v>
      </c>
      <c r="O9" s="29">
        <v>37</v>
      </c>
    </row>
    <row r="10" spans="1:25" ht="15.75" customHeight="1" x14ac:dyDescent="0.3">
      <c r="A10" s="24">
        <v>1</v>
      </c>
      <c r="B10" s="30" t="s">
        <v>33</v>
      </c>
      <c r="C10" s="30" t="s">
        <v>26</v>
      </c>
      <c r="D10" s="26">
        <v>181</v>
      </c>
      <c r="E10" s="27">
        <v>5</v>
      </c>
      <c r="F10" s="31">
        <v>1095</v>
      </c>
      <c r="G10" s="32">
        <v>27</v>
      </c>
      <c r="I10" s="24">
        <v>6</v>
      </c>
      <c r="J10" s="25" t="s">
        <v>34</v>
      </c>
      <c r="K10" s="25" t="s">
        <v>19</v>
      </c>
      <c r="L10" s="26">
        <v>175</v>
      </c>
      <c r="M10" s="27">
        <v>5</v>
      </c>
      <c r="N10" s="28">
        <v>1064</v>
      </c>
      <c r="O10" s="29">
        <v>37</v>
      </c>
    </row>
    <row r="11" spans="1:25" ht="15.75" customHeight="1" x14ac:dyDescent="0.3">
      <c r="A11" s="24">
        <v>3</v>
      </c>
      <c r="B11" s="25" t="s">
        <v>35</v>
      </c>
      <c r="C11" s="25" t="s">
        <v>36</v>
      </c>
      <c r="D11" s="26">
        <v>184</v>
      </c>
      <c r="E11" s="27">
        <v>6</v>
      </c>
      <c r="F11" s="28">
        <v>1096</v>
      </c>
      <c r="G11" s="29">
        <v>23</v>
      </c>
      <c r="I11" s="24">
        <v>4</v>
      </c>
      <c r="J11" s="25" t="s">
        <v>37</v>
      </c>
      <c r="K11" s="25" t="s">
        <v>23</v>
      </c>
      <c r="L11" s="26">
        <v>174</v>
      </c>
      <c r="M11" s="27">
        <v>3</v>
      </c>
      <c r="N11" s="28">
        <v>1031</v>
      </c>
      <c r="O11" s="29">
        <v>20</v>
      </c>
    </row>
    <row r="12" spans="1:25" ht="15.75" customHeight="1" x14ac:dyDescent="0.3">
      <c r="A12" s="24">
        <v>7</v>
      </c>
      <c r="B12" s="25" t="s">
        <v>38</v>
      </c>
      <c r="C12" s="25" t="s">
        <v>39</v>
      </c>
      <c r="D12" s="26">
        <v>180</v>
      </c>
      <c r="E12" s="27">
        <v>2</v>
      </c>
      <c r="F12" s="28">
        <v>1075</v>
      </c>
      <c r="G12" s="29">
        <v>13</v>
      </c>
      <c r="I12" s="24">
        <v>1</v>
      </c>
      <c r="J12" s="30" t="s">
        <v>40</v>
      </c>
      <c r="K12" s="30" t="s">
        <v>41</v>
      </c>
      <c r="L12" s="26">
        <v>170</v>
      </c>
      <c r="M12" s="27">
        <v>1</v>
      </c>
      <c r="N12" s="31">
        <v>1018</v>
      </c>
      <c r="O12" s="32">
        <v>14</v>
      </c>
    </row>
    <row r="13" spans="1:25" ht="15.75" customHeight="1" x14ac:dyDescent="0.3">
      <c r="A13" s="33">
        <v>6</v>
      </c>
      <c r="B13" s="34" t="s">
        <v>42</v>
      </c>
      <c r="C13" s="34" t="s">
        <v>43</v>
      </c>
      <c r="D13" s="35">
        <v>178</v>
      </c>
      <c r="E13" s="36">
        <v>1</v>
      </c>
      <c r="F13" s="37">
        <v>1074</v>
      </c>
      <c r="G13" s="38">
        <v>11</v>
      </c>
      <c r="I13" s="33">
        <v>7</v>
      </c>
      <c r="J13" s="34" t="s">
        <v>44</v>
      </c>
      <c r="K13" s="34" t="s">
        <v>45</v>
      </c>
      <c r="L13" s="35">
        <v>174</v>
      </c>
      <c r="M13" s="36">
        <v>3</v>
      </c>
      <c r="N13" s="37">
        <v>995</v>
      </c>
      <c r="O13" s="38">
        <v>9</v>
      </c>
    </row>
    <row r="14" spans="1:25" ht="15.75" customHeight="1" x14ac:dyDescent="0.3"/>
    <row r="15" spans="1:25" ht="15.75" customHeight="1" x14ac:dyDescent="0.3">
      <c r="A15" s="1"/>
      <c r="B15" s="8" t="s">
        <v>46</v>
      </c>
      <c r="C15" s="9" t="s">
        <v>47</v>
      </c>
      <c r="D15" s="9"/>
      <c r="E15" s="9" t="s">
        <v>48</v>
      </c>
      <c r="F15" s="8"/>
      <c r="G15" s="8"/>
      <c r="I15" s="1"/>
      <c r="J15" s="8" t="s">
        <v>49</v>
      </c>
      <c r="K15" s="9" t="s">
        <v>50</v>
      </c>
      <c r="L15" s="9"/>
      <c r="M15" s="9" t="s">
        <v>51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22" t="s">
        <v>52</v>
      </c>
      <c r="C17" s="22" t="s">
        <v>41</v>
      </c>
      <c r="D17" s="17">
        <v>188</v>
      </c>
      <c r="E17" s="18">
        <v>9</v>
      </c>
      <c r="F17" s="18">
        <v>1105</v>
      </c>
      <c r="G17" s="23">
        <v>51</v>
      </c>
      <c r="I17" s="15">
        <v>6</v>
      </c>
      <c r="J17" s="22" t="s">
        <v>53</v>
      </c>
      <c r="K17" s="22" t="s">
        <v>54</v>
      </c>
      <c r="L17" s="17">
        <v>182</v>
      </c>
      <c r="M17" s="18">
        <v>8</v>
      </c>
      <c r="N17" s="18">
        <v>1067</v>
      </c>
      <c r="O17" s="23">
        <v>44</v>
      </c>
    </row>
    <row r="18" spans="1:15" ht="15.75" customHeight="1" x14ac:dyDescent="0.3">
      <c r="A18" s="24">
        <v>6</v>
      </c>
      <c r="B18" s="25" t="s">
        <v>55</v>
      </c>
      <c r="C18" s="25" t="s">
        <v>56</v>
      </c>
      <c r="D18" s="26">
        <v>174</v>
      </c>
      <c r="E18" s="27">
        <v>4</v>
      </c>
      <c r="F18" s="28">
        <v>1088</v>
      </c>
      <c r="G18" s="29">
        <v>42</v>
      </c>
      <c r="I18" s="24">
        <v>3</v>
      </c>
      <c r="J18" s="25" t="s">
        <v>57</v>
      </c>
      <c r="K18" s="25" t="s">
        <v>43</v>
      </c>
      <c r="L18" s="26" t="s">
        <v>58</v>
      </c>
      <c r="M18" s="27">
        <v>0</v>
      </c>
      <c r="N18" s="28">
        <v>904</v>
      </c>
      <c r="O18" s="29">
        <v>42</v>
      </c>
    </row>
    <row r="19" spans="1:15" ht="15.75" customHeight="1" x14ac:dyDescent="0.3">
      <c r="A19" s="24">
        <v>7</v>
      </c>
      <c r="B19" s="25" t="s">
        <v>59</v>
      </c>
      <c r="C19" s="25" t="s">
        <v>60</v>
      </c>
      <c r="D19" s="26">
        <v>182</v>
      </c>
      <c r="E19" s="27">
        <v>8</v>
      </c>
      <c r="F19" s="28">
        <v>1072</v>
      </c>
      <c r="G19" s="29">
        <v>35</v>
      </c>
      <c r="I19" s="24">
        <v>8</v>
      </c>
      <c r="J19" s="25" t="s">
        <v>61</v>
      </c>
      <c r="K19" s="25" t="s">
        <v>45</v>
      </c>
      <c r="L19" s="26">
        <v>187</v>
      </c>
      <c r="M19" s="27">
        <v>9</v>
      </c>
      <c r="N19" s="28">
        <v>1067</v>
      </c>
      <c r="O19" s="29">
        <v>40</v>
      </c>
    </row>
    <row r="20" spans="1:15" ht="15.75" customHeight="1" x14ac:dyDescent="0.3">
      <c r="A20" s="24">
        <v>5</v>
      </c>
      <c r="B20" s="25" t="s">
        <v>62</v>
      </c>
      <c r="C20" s="25" t="s">
        <v>63</v>
      </c>
      <c r="D20" s="26">
        <v>180</v>
      </c>
      <c r="E20" s="27">
        <v>7</v>
      </c>
      <c r="F20" s="28">
        <v>1067</v>
      </c>
      <c r="G20" s="29">
        <v>32</v>
      </c>
      <c r="I20" s="24">
        <v>4</v>
      </c>
      <c r="J20" s="25" t="s">
        <v>64</v>
      </c>
      <c r="K20" s="25" t="s">
        <v>23</v>
      </c>
      <c r="L20" s="26">
        <v>171</v>
      </c>
      <c r="M20" s="27">
        <v>6</v>
      </c>
      <c r="N20" s="28">
        <v>1026</v>
      </c>
      <c r="O20" s="29">
        <v>30</v>
      </c>
    </row>
    <row r="21" spans="1:15" ht="15.75" customHeight="1" x14ac:dyDescent="0.3">
      <c r="A21" s="24">
        <v>8</v>
      </c>
      <c r="B21" s="25" t="s">
        <v>65</v>
      </c>
      <c r="C21" s="25" t="s">
        <v>66</v>
      </c>
      <c r="D21" s="26">
        <v>178</v>
      </c>
      <c r="E21" s="27">
        <v>6</v>
      </c>
      <c r="F21" s="28">
        <v>1060</v>
      </c>
      <c r="G21" s="29">
        <v>30</v>
      </c>
      <c r="I21" s="24">
        <v>1</v>
      </c>
      <c r="J21" s="30" t="s">
        <v>67</v>
      </c>
      <c r="K21" s="30" t="s">
        <v>68</v>
      </c>
      <c r="L21" s="26">
        <v>168</v>
      </c>
      <c r="M21" s="27">
        <v>4</v>
      </c>
      <c r="N21" s="31">
        <v>1030</v>
      </c>
      <c r="O21" s="32">
        <v>29</v>
      </c>
    </row>
    <row r="22" spans="1:15" ht="15.75" customHeight="1" x14ac:dyDescent="0.3">
      <c r="A22" s="24">
        <v>2</v>
      </c>
      <c r="B22" s="25" t="s">
        <v>69</v>
      </c>
      <c r="C22" s="25" t="s">
        <v>19</v>
      </c>
      <c r="D22" s="26">
        <v>175</v>
      </c>
      <c r="E22" s="27">
        <v>5</v>
      </c>
      <c r="F22" s="28">
        <v>1066</v>
      </c>
      <c r="G22" s="29">
        <v>29</v>
      </c>
      <c r="I22" s="24">
        <v>9</v>
      </c>
      <c r="J22" s="25" t="s">
        <v>70</v>
      </c>
      <c r="K22" s="25" t="s">
        <v>71</v>
      </c>
      <c r="L22" s="26">
        <v>170</v>
      </c>
      <c r="M22" s="27">
        <v>5</v>
      </c>
      <c r="N22" s="28">
        <v>1022</v>
      </c>
      <c r="O22" s="29">
        <v>29</v>
      </c>
    </row>
    <row r="23" spans="1:15" ht="15.75" customHeight="1" x14ac:dyDescent="0.3">
      <c r="A23" s="24">
        <v>1</v>
      </c>
      <c r="B23" s="30" t="s">
        <v>72</v>
      </c>
      <c r="C23" s="30" t="s">
        <v>17</v>
      </c>
      <c r="D23" s="26">
        <v>172</v>
      </c>
      <c r="E23" s="27">
        <v>3</v>
      </c>
      <c r="F23" s="31">
        <v>1062</v>
      </c>
      <c r="G23" s="32">
        <v>29</v>
      </c>
      <c r="I23" s="24">
        <v>7</v>
      </c>
      <c r="J23" s="25" t="s">
        <v>73</v>
      </c>
      <c r="K23" s="25" t="s">
        <v>74</v>
      </c>
      <c r="L23" s="26">
        <v>177</v>
      </c>
      <c r="M23" s="27">
        <v>7</v>
      </c>
      <c r="N23" s="28">
        <v>992</v>
      </c>
      <c r="O23" s="29">
        <v>24</v>
      </c>
    </row>
    <row r="24" spans="1:15" ht="15.75" customHeight="1" x14ac:dyDescent="0.3">
      <c r="A24" s="24">
        <v>3</v>
      </c>
      <c r="B24" s="25" t="s">
        <v>75</v>
      </c>
      <c r="C24" s="25" t="s">
        <v>76</v>
      </c>
      <c r="D24" s="26">
        <v>166</v>
      </c>
      <c r="E24" s="27">
        <v>2</v>
      </c>
      <c r="F24" s="28">
        <v>1030</v>
      </c>
      <c r="G24" s="29">
        <v>23</v>
      </c>
      <c r="I24" s="24">
        <v>5</v>
      </c>
      <c r="J24" s="25" t="s">
        <v>77</v>
      </c>
      <c r="K24" s="25" t="s">
        <v>23</v>
      </c>
      <c r="L24" s="26">
        <v>166</v>
      </c>
      <c r="M24" s="27">
        <v>2</v>
      </c>
      <c r="N24" s="28">
        <v>1007</v>
      </c>
      <c r="O24" s="29">
        <v>19</v>
      </c>
    </row>
    <row r="25" spans="1:15" ht="15.75" customHeight="1" x14ac:dyDescent="0.3">
      <c r="A25" s="33">
        <v>4</v>
      </c>
      <c r="B25" s="34" t="s">
        <v>78</v>
      </c>
      <c r="C25" s="34" t="s">
        <v>79</v>
      </c>
      <c r="D25" s="35" t="s">
        <v>80</v>
      </c>
      <c r="E25" s="36">
        <v>0</v>
      </c>
      <c r="F25" s="37">
        <v>0</v>
      </c>
      <c r="G25" s="38">
        <v>0</v>
      </c>
      <c r="I25" s="33">
        <v>2</v>
      </c>
      <c r="J25" s="34" t="s">
        <v>81</v>
      </c>
      <c r="K25" s="34" t="s">
        <v>82</v>
      </c>
      <c r="L25" s="35">
        <v>167</v>
      </c>
      <c r="M25" s="36">
        <v>3</v>
      </c>
      <c r="N25" s="37">
        <v>994</v>
      </c>
      <c r="O25" s="38">
        <v>18</v>
      </c>
    </row>
    <row r="26" spans="1:15" ht="15.75" customHeight="1" x14ac:dyDescent="0.3"/>
    <row r="27" spans="1:15" ht="15.75" customHeight="1" x14ac:dyDescent="0.3">
      <c r="A27" s="1"/>
      <c r="B27" s="8" t="s">
        <v>83</v>
      </c>
      <c r="C27" s="9" t="s">
        <v>84</v>
      </c>
      <c r="D27" s="9"/>
      <c r="E27" s="9" t="s">
        <v>85</v>
      </c>
      <c r="F27" s="8"/>
      <c r="G27" s="8"/>
      <c r="I27" s="1"/>
      <c r="J27" s="8" t="s">
        <v>86</v>
      </c>
      <c r="K27" s="9" t="s">
        <v>87</v>
      </c>
      <c r="L27" s="9"/>
      <c r="M27" s="9" t="s">
        <v>88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9</v>
      </c>
      <c r="B29" s="22" t="s">
        <v>89</v>
      </c>
      <c r="C29" s="22" t="s">
        <v>90</v>
      </c>
      <c r="D29" s="17">
        <v>177</v>
      </c>
      <c r="E29" s="18">
        <v>9</v>
      </c>
      <c r="F29" s="18">
        <v>1056</v>
      </c>
      <c r="G29" s="23">
        <v>46</v>
      </c>
      <c r="I29" s="15">
        <v>8</v>
      </c>
      <c r="J29" s="22" t="s">
        <v>91</v>
      </c>
      <c r="K29" s="22" t="s">
        <v>60</v>
      </c>
      <c r="L29" s="17">
        <v>180</v>
      </c>
      <c r="M29" s="18">
        <v>9</v>
      </c>
      <c r="N29" s="18">
        <v>1087</v>
      </c>
      <c r="O29" s="23">
        <v>54</v>
      </c>
    </row>
    <row r="30" spans="1:15" ht="15.75" customHeight="1" x14ac:dyDescent="0.3">
      <c r="A30" s="24">
        <v>6</v>
      </c>
      <c r="B30" s="25" t="s">
        <v>92</v>
      </c>
      <c r="C30" s="25" t="s">
        <v>68</v>
      </c>
      <c r="D30" s="26">
        <v>177</v>
      </c>
      <c r="E30" s="27">
        <v>9</v>
      </c>
      <c r="F30" s="28">
        <v>1034</v>
      </c>
      <c r="G30" s="29">
        <v>37</v>
      </c>
      <c r="I30" s="24">
        <v>1</v>
      </c>
      <c r="J30" s="30" t="s">
        <v>93</v>
      </c>
      <c r="K30" s="30" t="s">
        <v>94</v>
      </c>
      <c r="L30" s="26">
        <v>167</v>
      </c>
      <c r="M30" s="27">
        <v>5</v>
      </c>
      <c r="N30" s="31">
        <v>1029</v>
      </c>
      <c r="O30" s="32">
        <v>41</v>
      </c>
    </row>
    <row r="31" spans="1:15" ht="15.75" customHeight="1" x14ac:dyDescent="0.3">
      <c r="A31" s="24">
        <v>8</v>
      </c>
      <c r="B31" s="25" t="s">
        <v>95</v>
      </c>
      <c r="C31" s="25" t="s">
        <v>32</v>
      </c>
      <c r="D31" s="26">
        <v>163</v>
      </c>
      <c r="E31" s="27">
        <v>3</v>
      </c>
      <c r="F31" s="28">
        <v>1031</v>
      </c>
      <c r="G31" s="29">
        <v>35</v>
      </c>
      <c r="I31" s="24">
        <v>6</v>
      </c>
      <c r="J31" s="25" t="s">
        <v>96</v>
      </c>
      <c r="K31" s="25" t="s">
        <v>60</v>
      </c>
      <c r="L31" s="26">
        <v>179</v>
      </c>
      <c r="M31" s="27">
        <v>8</v>
      </c>
      <c r="N31" s="28">
        <v>1021</v>
      </c>
      <c r="O31" s="29">
        <v>38</v>
      </c>
    </row>
    <row r="32" spans="1:15" ht="15.75" customHeight="1" x14ac:dyDescent="0.3">
      <c r="A32" s="24">
        <v>3</v>
      </c>
      <c r="B32" s="25" t="s">
        <v>97</v>
      </c>
      <c r="C32" s="25" t="s">
        <v>98</v>
      </c>
      <c r="D32" s="26">
        <v>168</v>
      </c>
      <c r="E32" s="27">
        <v>4</v>
      </c>
      <c r="F32" s="28">
        <v>1024</v>
      </c>
      <c r="G32" s="29">
        <v>31</v>
      </c>
      <c r="I32" s="24">
        <v>7</v>
      </c>
      <c r="J32" s="25" t="s">
        <v>99</v>
      </c>
      <c r="K32" s="25" t="s">
        <v>23</v>
      </c>
      <c r="L32" s="26">
        <v>172</v>
      </c>
      <c r="M32" s="27">
        <v>7</v>
      </c>
      <c r="N32" s="28">
        <v>1014</v>
      </c>
      <c r="O32" s="29">
        <v>37</v>
      </c>
    </row>
    <row r="33" spans="1:15" ht="15.75" customHeight="1" x14ac:dyDescent="0.3">
      <c r="A33" s="24">
        <v>1</v>
      </c>
      <c r="B33" s="30" t="s">
        <v>100</v>
      </c>
      <c r="C33" s="30" t="s">
        <v>23</v>
      </c>
      <c r="D33" s="26">
        <v>173</v>
      </c>
      <c r="E33" s="27">
        <v>7</v>
      </c>
      <c r="F33" s="31">
        <v>1020</v>
      </c>
      <c r="G33" s="32">
        <v>29</v>
      </c>
      <c r="I33" s="24">
        <v>3</v>
      </c>
      <c r="J33" s="25" t="s">
        <v>101</v>
      </c>
      <c r="K33" s="25" t="s">
        <v>74</v>
      </c>
      <c r="L33" s="26">
        <v>161</v>
      </c>
      <c r="M33" s="27">
        <v>3</v>
      </c>
      <c r="N33" s="28">
        <v>1006</v>
      </c>
      <c r="O33" s="29">
        <v>30</v>
      </c>
    </row>
    <row r="34" spans="1:15" ht="15.75" customHeight="1" x14ac:dyDescent="0.3">
      <c r="A34" s="24">
        <v>4</v>
      </c>
      <c r="B34" s="25" t="s">
        <v>102</v>
      </c>
      <c r="C34" s="25" t="s">
        <v>45</v>
      </c>
      <c r="D34" s="26">
        <v>172</v>
      </c>
      <c r="E34" s="27">
        <v>6</v>
      </c>
      <c r="F34" s="28">
        <v>1019</v>
      </c>
      <c r="G34" s="29">
        <v>27</v>
      </c>
      <c r="I34" s="24">
        <v>4</v>
      </c>
      <c r="J34" s="25" t="s">
        <v>103</v>
      </c>
      <c r="K34" s="25" t="s">
        <v>74</v>
      </c>
      <c r="L34" s="26">
        <v>162</v>
      </c>
      <c r="M34" s="27">
        <v>4</v>
      </c>
      <c r="N34" s="28">
        <v>975</v>
      </c>
      <c r="O34" s="29">
        <v>23</v>
      </c>
    </row>
    <row r="35" spans="1:15" ht="15.75" customHeight="1" x14ac:dyDescent="0.3">
      <c r="A35" s="24">
        <v>2</v>
      </c>
      <c r="B35" s="25" t="s">
        <v>104</v>
      </c>
      <c r="C35" s="25" t="s">
        <v>105</v>
      </c>
      <c r="D35" s="26">
        <v>172</v>
      </c>
      <c r="E35" s="27">
        <v>6</v>
      </c>
      <c r="F35" s="28">
        <v>1017</v>
      </c>
      <c r="G35" s="29">
        <v>25</v>
      </c>
      <c r="I35" s="24">
        <v>2</v>
      </c>
      <c r="J35" s="25" t="s">
        <v>106</v>
      </c>
      <c r="K35" s="25" t="s">
        <v>107</v>
      </c>
      <c r="L35" s="26">
        <v>170</v>
      </c>
      <c r="M35" s="27">
        <v>6</v>
      </c>
      <c r="N35" s="28">
        <v>982</v>
      </c>
      <c r="O35" s="29">
        <v>22</v>
      </c>
    </row>
    <row r="36" spans="1:15" ht="15.75" customHeight="1" x14ac:dyDescent="0.3">
      <c r="A36" s="24">
        <v>5</v>
      </c>
      <c r="B36" s="25" t="s">
        <v>108</v>
      </c>
      <c r="C36" s="25" t="s">
        <v>26</v>
      </c>
      <c r="D36" s="26">
        <v>162</v>
      </c>
      <c r="E36" s="27">
        <v>2</v>
      </c>
      <c r="F36" s="28">
        <v>1008</v>
      </c>
      <c r="G36" s="29">
        <v>24</v>
      </c>
      <c r="I36" s="24">
        <v>9</v>
      </c>
      <c r="J36" s="25" t="s">
        <v>109</v>
      </c>
      <c r="K36" s="25" t="s">
        <v>41</v>
      </c>
      <c r="L36" s="26">
        <v>156</v>
      </c>
      <c r="M36" s="27">
        <v>2</v>
      </c>
      <c r="N36" s="28">
        <v>969</v>
      </c>
      <c r="O36" s="29">
        <v>18</v>
      </c>
    </row>
    <row r="37" spans="1:15" ht="15.75" customHeight="1" x14ac:dyDescent="0.3">
      <c r="A37" s="33">
        <v>7</v>
      </c>
      <c r="B37" s="34" t="s">
        <v>110</v>
      </c>
      <c r="C37" s="34" t="s">
        <v>17</v>
      </c>
      <c r="D37" s="35">
        <v>161</v>
      </c>
      <c r="E37" s="36">
        <v>1</v>
      </c>
      <c r="F37" s="37">
        <v>1010</v>
      </c>
      <c r="G37" s="38">
        <v>22</v>
      </c>
      <c r="I37" s="33">
        <v>5</v>
      </c>
      <c r="J37" s="34" t="s">
        <v>111</v>
      </c>
      <c r="K37" s="34" t="s">
        <v>26</v>
      </c>
      <c r="L37" s="35">
        <v>152</v>
      </c>
      <c r="M37" s="36">
        <v>1</v>
      </c>
      <c r="N37" s="37">
        <v>937</v>
      </c>
      <c r="O37" s="38">
        <v>12</v>
      </c>
    </row>
    <row r="38" spans="1:15" ht="15.75" customHeight="1" x14ac:dyDescent="0.3"/>
    <row r="39" spans="1:15" ht="15.75" customHeight="1" x14ac:dyDescent="0.3">
      <c r="A39" s="1"/>
      <c r="B39" s="8" t="s">
        <v>112</v>
      </c>
      <c r="C39" s="9" t="s">
        <v>113</v>
      </c>
      <c r="D39" s="9"/>
      <c r="E39" s="9" t="s">
        <v>114</v>
      </c>
      <c r="F39" s="8"/>
      <c r="G39" s="8"/>
      <c r="I39" s="1"/>
      <c r="J39" s="8" t="s">
        <v>115</v>
      </c>
      <c r="K39" s="9" t="s">
        <v>116</v>
      </c>
      <c r="L39" s="9"/>
      <c r="M39" s="9" t="s">
        <v>117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3</v>
      </c>
      <c r="B41" s="22" t="s">
        <v>118</v>
      </c>
      <c r="C41" s="22" t="s">
        <v>23</v>
      </c>
      <c r="D41" s="17">
        <v>167</v>
      </c>
      <c r="E41" s="18">
        <v>8</v>
      </c>
      <c r="F41" s="18">
        <v>1013</v>
      </c>
      <c r="G41" s="23">
        <v>47</v>
      </c>
      <c r="I41" s="15">
        <v>8</v>
      </c>
      <c r="J41" s="22" t="s">
        <v>119</v>
      </c>
      <c r="K41" s="22" t="s">
        <v>26</v>
      </c>
      <c r="L41" s="17">
        <v>173</v>
      </c>
      <c r="M41" s="18">
        <v>8</v>
      </c>
      <c r="N41" s="18">
        <v>1064</v>
      </c>
      <c r="O41" s="23">
        <v>53</v>
      </c>
    </row>
    <row r="42" spans="1:15" ht="15.75" customHeight="1" x14ac:dyDescent="0.3">
      <c r="A42" s="24">
        <v>8</v>
      </c>
      <c r="B42" s="25" t="s">
        <v>120</v>
      </c>
      <c r="C42" s="25" t="s">
        <v>94</v>
      </c>
      <c r="D42" s="26">
        <v>176</v>
      </c>
      <c r="E42" s="27">
        <v>9</v>
      </c>
      <c r="F42" s="28">
        <v>1025</v>
      </c>
      <c r="G42" s="29">
        <v>45</v>
      </c>
      <c r="I42" s="24">
        <v>4</v>
      </c>
      <c r="J42" s="25" t="s">
        <v>121</v>
      </c>
      <c r="K42" s="25" t="s">
        <v>21</v>
      </c>
      <c r="L42" s="26">
        <v>173</v>
      </c>
      <c r="M42" s="27">
        <v>8</v>
      </c>
      <c r="N42" s="28">
        <v>1011</v>
      </c>
      <c r="O42" s="29">
        <v>39</v>
      </c>
    </row>
    <row r="43" spans="1:15" ht="15.75" customHeight="1" x14ac:dyDescent="0.3">
      <c r="A43" s="24">
        <v>2</v>
      </c>
      <c r="B43" s="25" t="s">
        <v>122</v>
      </c>
      <c r="C43" s="25" t="s">
        <v>123</v>
      </c>
      <c r="D43" s="26">
        <v>166</v>
      </c>
      <c r="E43" s="27">
        <v>7</v>
      </c>
      <c r="F43" s="28">
        <v>1004</v>
      </c>
      <c r="G43" s="29">
        <v>41</v>
      </c>
      <c r="I43" s="24">
        <v>6</v>
      </c>
      <c r="J43" s="25" t="s">
        <v>124</v>
      </c>
      <c r="K43" s="25" t="s">
        <v>60</v>
      </c>
      <c r="L43" s="26">
        <v>162</v>
      </c>
      <c r="M43" s="27">
        <v>3</v>
      </c>
      <c r="N43" s="28">
        <v>1019</v>
      </c>
      <c r="O43" s="29">
        <v>37</v>
      </c>
    </row>
    <row r="44" spans="1:15" ht="15.75" customHeight="1" x14ac:dyDescent="0.3">
      <c r="A44" s="24">
        <v>7</v>
      </c>
      <c r="B44" s="25" t="s">
        <v>125</v>
      </c>
      <c r="C44" s="25" t="s">
        <v>21</v>
      </c>
      <c r="D44" s="26">
        <v>163</v>
      </c>
      <c r="E44" s="27">
        <v>5</v>
      </c>
      <c r="F44" s="28">
        <v>975</v>
      </c>
      <c r="G44" s="29">
        <v>36</v>
      </c>
      <c r="I44" s="24">
        <v>2</v>
      </c>
      <c r="J44" s="25" t="s">
        <v>126</v>
      </c>
      <c r="K44" s="25" t="s">
        <v>94</v>
      </c>
      <c r="L44" s="26">
        <v>169</v>
      </c>
      <c r="M44" s="27">
        <v>5</v>
      </c>
      <c r="N44" s="28">
        <v>1005</v>
      </c>
      <c r="O44" s="29">
        <v>34</v>
      </c>
    </row>
    <row r="45" spans="1:15" ht="15.75" customHeight="1" x14ac:dyDescent="0.3">
      <c r="A45" s="24">
        <v>6</v>
      </c>
      <c r="B45" s="25" t="s">
        <v>127</v>
      </c>
      <c r="C45" s="25" t="s">
        <v>128</v>
      </c>
      <c r="D45" s="26">
        <v>166</v>
      </c>
      <c r="E45" s="27">
        <v>7</v>
      </c>
      <c r="F45" s="28">
        <v>973</v>
      </c>
      <c r="G45" s="29">
        <v>30</v>
      </c>
      <c r="I45" s="24">
        <v>7</v>
      </c>
      <c r="J45" s="25" t="s">
        <v>129</v>
      </c>
      <c r="K45" s="25" t="s">
        <v>60</v>
      </c>
      <c r="L45" s="26">
        <v>176</v>
      </c>
      <c r="M45" s="27">
        <v>9</v>
      </c>
      <c r="N45" s="28">
        <v>1016</v>
      </c>
      <c r="O45" s="29">
        <v>33</v>
      </c>
    </row>
    <row r="46" spans="1:15" ht="15.75" customHeight="1" x14ac:dyDescent="0.3">
      <c r="A46" s="24">
        <v>9</v>
      </c>
      <c r="B46" s="25" t="s">
        <v>130</v>
      </c>
      <c r="C46" s="25" t="s">
        <v>128</v>
      </c>
      <c r="D46" s="26">
        <v>158</v>
      </c>
      <c r="E46" s="27">
        <v>4</v>
      </c>
      <c r="F46" s="28">
        <v>947</v>
      </c>
      <c r="G46" s="29">
        <v>26</v>
      </c>
      <c r="I46" s="24">
        <v>1</v>
      </c>
      <c r="J46" s="30" t="s">
        <v>131</v>
      </c>
      <c r="K46" s="30" t="s">
        <v>68</v>
      </c>
      <c r="L46" s="26">
        <v>168</v>
      </c>
      <c r="M46" s="27">
        <v>4</v>
      </c>
      <c r="N46" s="31">
        <v>986</v>
      </c>
      <c r="O46" s="32">
        <v>27</v>
      </c>
    </row>
    <row r="47" spans="1:15" ht="15.75" customHeight="1" x14ac:dyDescent="0.3">
      <c r="A47" s="24">
        <v>1</v>
      </c>
      <c r="B47" s="30" t="s">
        <v>132</v>
      </c>
      <c r="C47" s="30" t="s">
        <v>26</v>
      </c>
      <c r="D47" s="26">
        <v>153</v>
      </c>
      <c r="E47" s="27">
        <v>3</v>
      </c>
      <c r="F47" s="31">
        <v>685</v>
      </c>
      <c r="G47" s="32">
        <v>19</v>
      </c>
      <c r="I47" s="24">
        <v>5</v>
      </c>
      <c r="J47" s="25" t="s">
        <v>133</v>
      </c>
      <c r="K47" s="25" t="s">
        <v>23</v>
      </c>
      <c r="L47" s="26" t="s">
        <v>58</v>
      </c>
      <c r="M47" s="27">
        <v>0</v>
      </c>
      <c r="N47" s="28">
        <v>822</v>
      </c>
      <c r="O47" s="29">
        <v>22</v>
      </c>
    </row>
    <row r="48" spans="1:15" ht="15.75" customHeight="1" x14ac:dyDescent="0.3">
      <c r="A48" s="24">
        <v>4</v>
      </c>
      <c r="B48" s="40" t="s">
        <v>134</v>
      </c>
      <c r="C48" s="25" t="s">
        <v>74</v>
      </c>
      <c r="D48" s="26" t="s">
        <v>80</v>
      </c>
      <c r="E48" s="27">
        <v>0</v>
      </c>
      <c r="F48" s="28">
        <v>320</v>
      </c>
      <c r="G48" s="29">
        <v>9</v>
      </c>
      <c r="I48" s="24">
        <v>3</v>
      </c>
      <c r="J48" s="25" t="s">
        <v>135</v>
      </c>
      <c r="K48" s="25" t="s">
        <v>21</v>
      </c>
      <c r="L48" s="26">
        <v>170</v>
      </c>
      <c r="M48" s="27">
        <v>6</v>
      </c>
      <c r="N48" s="28">
        <v>951</v>
      </c>
      <c r="O48" s="29">
        <v>20</v>
      </c>
    </row>
    <row r="49" spans="1:15" ht="15.75" customHeight="1" x14ac:dyDescent="0.3">
      <c r="A49" s="33">
        <v>5</v>
      </c>
      <c r="B49" s="34" t="s">
        <v>136</v>
      </c>
      <c r="C49" s="34" t="s">
        <v>60</v>
      </c>
      <c r="D49" s="35" t="s">
        <v>80</v>
      </c>
      <c r="E49" s="36">
        <v>0</v>
      </c>
      <c r="F49" s="37">
        <v>314</v>
      </c>
      <c r="G49" s="38">
        <v>8</v>
      </c>
      <c r="I49" s="33">
        <v>9</v>
      </c>
      <c r="J49" s="34" t="s">
        <v>137</v>
      </c>
      <c r="K49" s="34" t="s">
        <v>68</v>
      </c>
      <c r="L49" s="35" t="s">
        <v>80</v>
      </c>
      <c r="M49" s="36">
        <v>0</v>
      </c>
      <c r="N49" s="37">
        <v>0</v>
      </c>
      <c r="O49" s="38">
        <v>0</v>
      </c>
    </row>
    <row r="50" spans="1:15" ht="15.75" customHeight="1" x14ac:dyDescent="0.3"/>
    <row r="51" spans="1:15" ht="15.75" customHeight="1" x14ac:dyDescent="0.3">
      <c r="A51" s="1"/>
      <c r="B51" s="8" t="s">
        <v>138</v>
      </c>
      <c r="C51" s="9" t="s">
        <v>139</v>
      </c>
      <c r="D51" s="9"/>
      <c r="E51" s="9" t="s">
        <v>140</v>
      </c>
      <c r="F51" s="8"/>
      <c r="G51" s="8"/>
      <c r="I51" s="1"/>
      <c r="J51" s="8" t="s">
        <v>141</v>
      </c>
      <c r="K51" s="9" t="s">
        <v>142</v>
      </c>
      <c r="L51" s="9"/>
      <c r="M51" s="9" t="s">
        <v>143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2</v>
      </c>
      <c r="B53" s="22" t="s">
        <v>144</v>
      </c>
      <c r="C53" s="22" t="s">
        <v>145</v>
      </c>
      <c r="D53" s="17">
        <v>172</v>
      </c>
      <c r="E53" s="18">
        <v>7</v>
      </c>
      <c r="F53" s="18">
        <v>1043</v>
      </c>
      <c r="G53" s="23">
        <v>47</v>
      </c>
      <c r="I53" s="15">
        <v>1</v>
      </c>
      <c r="J53" s="16" t="s">
        <v>146</v>
      </c>
      <c r="K53" s="16" t="s">
        <v>26</v>
      </c>
      <c r="L53" s="17">
        <v>176</v>
      </c>
      <c r="M53" s="18">
        <v>9</v>
      </c>
      <c r="N53" s="19">
        <v>1014</v>
      </c>
      <c r="O53" s="20">
        <v>49</v>
      </c>
    </row>
    <row r="54" spans="1:15" x14ac:dyDescent="0.3">
      <c r="A54" s="24">
        <v>9</v>
      </c>
      <c r="B54" s="25" t="s">
        <v>147</v>
      </c>
      <c r="C54" s="25" t="s">
        <v>32</v>
      </c>
      <c r="D54" s="26">
        <v>173</v>
      </c>
      <c r="E54" s="27">
        <v>8</v>
      </c>
      <c r="F54" s="28">
        <v>1027</v>
      </c>
      <c r="G54" s="29">
        <v>45</v>
      </c>
      <c r="I54" s="24">
        <v>5</v>
      </c>
      <c r="J54" s="25" t="s">
        <v>148</v>
      </c>
      <c r="K54" s="25" t="s">
        <v>66</v>
      </c>
      <c r="L54" s="26">
        <v>169</v>
      </c>
      <c r="M54" s="27">
        <v>7</v>
      </c>
      <c r="N54" s="28">
        <v>1010</v>
      </c>
      <c r="O54" s="29">
        <v>47</v>
      </c>
    </row>
    <row r="55" spans="1:15" x14ac:dyDescent="0.3">
      <c r="A55" s="24">
        <v>1</v>
      </c>
      <c r="B55" s="30" t="s">
        <v>149</v>
      </c>
      <c r="C55" s="30" t="s">
        <v>26</v>
      </c>
      <c r="D55" s="26">
        <v>167</v>
      </c>
      <c r="E55" s="27">
        <v>6</v>
      </c>
      <c r="F55" s="31">
        <v>1019</v>
      </c>
      <c r="G55" s="32">
        <v>41</v>
      </c>
      <c r="I55" s="24">
        <v>9</v>
      </c>
      <c r="J55" s="25" t="s">
        <v>150</v>
      </c>
      <c r="K55" s="25" t="s">
        <v>26</v>
      </c>
      <c r="L55" s="26">
        <v>176</v>
      </c>
      <c r="M55" s="27">
        <v>9</v>
      </c>
      <c r="N55" s="28">
        <v>1001</v>
      </c>
      <c r="O55" s="29">
        <v>42</v>
      </c>
    </row>
    <row r="56" spans="1:15" x14ac:dyDescent="0.3">
      <c r="A56" s="24">
        <v>4</v>
      </c>
      <c r="B56" s="25" t="s">
        <v>151</v>
      </c>
      <c r="C56" s="25" t="s">
        <v>152</v>
      </c>
      <c r="D56" s="26">
        <v>162</v>
      </c>
      <c r="E56" s="27">
        <v>4</v>
      </c>
      <c r="F56" s="28">
        <v>1000</v>
      </c>
      <c r="G56" s="29">
        <v>36</v>
      </c>
      <c r="I56" s="24">
        <v>3</v>
      </c>
      <c r="J56" s="25" t="s">
        <v>153</v>
      </c>
      <c r="K56" s="25" t="s">
        <v>128</v>
      </c>
      <c r="L56" s="26">
        <v>161</v>
      </c>
      <c r="M56" s="27">
        <v>4</v>
      </c>
      <c r="N56" s="28">
        <v>962</v>
      </c>
      <c r="O56" s="29">
        <v>29</v>
      </c>
    </row>
    <row r="57" spans="1:15" x14ac:dyDescent="0.3">
      <c r="A57" s="24">
        <v>5</v>
      </c>
      <c r="B57" s="25" t="s">
        <v>154</v>
      </c>
      <c r="C57" s="25" t="s">
        <v>79</v>
      </c>
      <c r="D57" s="26">
        <v>179</v>
      </c>
      <c r="E57" s="27">
        <v>9</v>
      </c>
      <c r="F57" s="28">
        <v>993</v>
      </c>
      <c r="G57" s="29">
        <v>31</v>
      </c>
      <c r="I57" s="24">
        <v>2</v>
      </c>
      <c r="J57" s="25" t="s">
        <v>155</v>
      </c>
      <c r="K57" s="25" t="s">
        <v>74</v>
      </c>
      <c r="L57" s="26">
        <v>161</v>
      </c>
      <c r="M57" s="27">
        <v>4</v>
      </c>
      <c r="N57" s="28">
        <v>959</v>
      </c>
      <c r="O57" s="29">
        <v>26</v>
      </c>
    </row>
    <row r="58" spans="1:15" x14ac:dyDescent="0.3">
      <c r="A58" s="24">
        <v>8</v>
      </c>
      <c r="B58" s="25" t="s">
        <v>156</v>
      </c>
      <c r="C58" s="25" t="s">
        <v>157</v>
      </c>
      <c r="D58" s="26">
        <v>162</v>
      </c>
      <c r="E58" s="27">
        <v>4</v>
      </c>
      <c r="F58" s="28">
        <v>969</v>
      </c>
      <c r="G58" s="29">
        <v>25</v>
      </c>
      <c r="I58" s="24">
        <v>6</v>
      </c>
      <c r="J58" s="25" t="s">
        <v>158</v>
      </c>
      <c r="K58" s="25" t="s">
        <v>159</v>
      </c>
      <c r="L58" s="26">
        <v>156</v>
      </c>
      <c r="M58" s="27">
        <v>1</v>
      </c>
      <c r="N58" s="28">
        <v>956</v>
      </c>
      <c r="O58" s="29">
        <v>25</v>
      </c>
    </row>
    <row r="59" spans="1:15" x14ac:dyDescent="0.3">
      <c r="A59" s="24">
        <v>3</v>
      </c>
      <c r="B59" s="25" t="s">
        <v>160</v>
      </c>
      <c r="C59" s="25" t="s">
        <v>107</v>
      </c>
      <c r="D59" s="26">
        <v>163</v>
      </c>
      <c r="E59" s="27">
        <v>5</v>
      </c>
      <c r="F59" s="28">
        <v>968</v>
      </c>
      <c r="G59" s="29">
        <v>23</v>
      </c>
      <c r="I59" s="24">
        <v>8</v>
      </c>
      <c r="J59" s="25" t="s">
        <v>161</v>
      </c>
      <c r="K59" s="25" t="s">
        <v>26</v>
      </c>
      <c r="L59" s="26">
        <v>162</v>
      </c>
      <c r="M59" s="27">
        <v>5</v>
      </c>
      <c r="N59" s="28">
        <v>947</v>
      </c>
      <c r="O59" s="29">
        <v>25</v>
      </c>
    </row>
    <row r="60" spans="1:15" x14ac:dyDescent="0.3">
      <c r="A60" s="24">
        <v>6</v>
      </c>
      <c r="B60" s="25" t="s">
        <v>162</v>
      </c>
      <c r="C60" s="25" t="s">
        <v>21</v>
      </c>
      <c r="D60" s="26">
        <v>154</v>
      </c>
      <c r="E60" s="27">
        <v>2</v>
      </c>
      <c r="F60" s="28">
        <v>961</v>
      </c>
      <c r="G60" s="29">
        <v>17</v>
      </c>
      <c r="I60" s="24">
        <v>7</v>
      </c>
      <c r="J60" s="25" t="s">
        <v>163</v>
      </c>
      <c r="K60" s="25" t="s">
        <v>82</v>
      </c>
      <c r="L60" s="26">
        <v>164</v>
      </c>
      <c r="M60" s="27">
        <v>6</v>
      </c>
      <c r="N60" s="28">
        <v>945</v>
      </c>
      <c r="O60" s="29">
        <v>24</v>
      </c>
    </row>
    <row r="61" spans="1:15" x14ac:dyDescent="0.3">
      <c r="A61" s="33">
        <v>7</v>
      </c>
      <c r="B61" s="34" t="s">
        <v>164</v>
      </c>
      <c r="C61" s="34" t="s">
        <v>32</v>
      </c>
      <c r="D61" s="35" t="s">
        <v>58</v>
      </c>
      <c r="E61" s="36">
        <v>0</v>
      </c>
      <c r="F61" s="37">
        <v>491</v>
      </c>
      <c r="G61" s="38">
        <v>12</v>
      </c>
      <c r="I61" s="33">
        <v>4</v>
      </c>
      <c r="J61" s="34" t="s">
        <v>165</v>
      </c>
      <c r="K61" s="34" t="s">
        <v>68</v>
      </c>
      <c r="L61" s="35">
        <v>158</v>
      </c>
      <c r="M61" s="36">
        <v>2</v>
      </c>
      <c r="N61" s="37">
        <v>893</v>
      </c>
      <c r="O61" s="38">
        <v>13</v>
      </c>
    </row>
    <row r="63" spans="1:15" x14ac:dyDescent="0.3">
      <c r="B63" s="10" t="s">
        <v>166</v>
      </c>
      <c r="F63" s="41" t="s">
        <v>167</v>
      </c>
    </row>
    <row r="64" spans="1:15" x14ac:dyDescent="0.3">
      <c r="B64" s="10" t="s">
        <v>168</v>
      </c>
    </row>
  </sheetData>
  <mergeCells count="1">
    <mergeCell ref="J2:O2"/>
  </mergeCells>
  <hyperlinks>
    <hyperlink ref="B2" location="'Index'!A3" tooltip="Go to the Index sheet" display="á" xr:uid="{E69FD9AB-9043-4965-AF7C-F10DD8F96DC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CF56-506B-4DCE-933E-E3ED4190CD99}">
  <sheetPr codeName="Sheet39"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1556</v>
      </c>
      <c r="C1" s="2"/>
      <c r="D1" s="3"/>
      <c r="E1" s="3"/>
      <c r="F1" s="3"/>
      <c r="G1" s="3"/>
      <c r="H1" s="3"/>
      <c r="I1" s="4" t="s">
        <v>1484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2"/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86</v>
      </c>
      <c r="C3" s="9" t="s">
        <v>1574</v>
      </c>
      <c r="D3" s="9"/>
      <c r="E3" s="9" t="s">
        <v>1710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1231</v>
      </c>
      <c r="C5" s="46" t="s">
        <v>741</v>
      </c>
      <c r="D5" s="339">
        <v>98.003</v>
      </c>
      <c r="E5" s="339">
        <v>98.001999999999995</v>
      </c>
      <c r="F5" s="349">
        <f>SUM(D5:E5)</f>
        <v>196.005</v>
      </c>
      <c r="G5" s="18">
        <v>9</v>
      </c>
      <c r="H5" s="385">
        <v>1158.018</v>
      </c>
      <c r="I5" s="47">
        <v>46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7</v>
      </c>
      <c r="B6" s="49" t="s">
        <v>1578</v>
      </c>
      <c r="C6" s="49" t="s">
        <v>595</v>
      </c>
      <c r="D6" s="323">
        <v>97.001999999999995</v>
      </c>
      <c r="E6" s="323">
        <v>97.001000000000005</v>
      </c>
      <c r="F6" s="324">
        <f>SUM(D6:E6)</f>
        <v>194.00299999999999</v>
      </c>
      <c r="G6" s="27">
        <v>7</v>
      </c>
      <c r="H6" s="325">
        <v>1155.0149999999999</v>
      </c>
      <c r="I6" s="50">
        <v>44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9</v>
      </c>
      <c r="B7" s="49" t="s">
        <v>1579</v>
      </c>
      <c r="C7" s="49" t="s">
        <v>595</v>
      </c>
      <c r="D7" s="323">
        <v>98</v>
      </c>
      <c r="E7" s="323">
        <v>96.001000000000005</v>
      </c>
      <c r="F7" s="324">
        <f>SUM(D7:E7)</f>
        <v>194.001</v>
      </c>
      <c r="G7" s="27">
        <v>6</v>
      </c>
      <c r="H7" s="325">
        <v>1156.01</v>
      </c>
      <c r="I7" s="50">
        <v>42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8</v>
      </c>
      <c r="B8" s="49" t="s">
        <v>1521</v>
      </c>
      <c r="C8" s="49" t="s">
        <v>145</v>
      </c>
      <c r="D8" s="323">
        <v>99.001000000000005</v>
      </c>
      <c r="E8" s="323">
        <v>96.001000000000005</v>
      </c>
      <c r="F8" s="324">
        <f>SUM(D8:E8)</f>
        <v>195.00200000000001</v>
      </c>
      <c r="G8" s="27">
        <v>8</v>
      </c>
      <c r="H8" s="325">
        <v>1142.0070000000001</v>
      </c>
      <c r="I8" s="50">
        <v>36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4</v>
      </c>
      <c r="B9" s="49" t="s">
        <v>1312</v>
      </c>
      <c r="C9" s="49" t="s">
        <v>595</v>
      </c>
      <c r="D9" s="323">
        <v>90</v>
      </c>
      <c r="E9" s="323">
        <v>88</v>
      </c>
      <c r="F9" s="324">
        <f>SUM(D9:E9)</f>
        <v>178</v>
      </c>
      <c r="G9" s="27">
        <v>4</v>
      </c>
      <c r="H9" s="325">
        <v>1118.009</v>
      </c>
      <c r="I9" s="50">
        <v>28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24">
        <v>1</v>
      </c>
      <c r="B10" s="25" t="s">
        <v>1575</v>
      </c>
      <c r="C10" s="25" t="s">
        <v>595</v>
      </c>
      <c r="D10" s="323">
        <v>90</v>
      </c>
      <c r="E10" s="323">
        <v>88</v>
      </c>
      <c r="F10" s="324">
        <f>SUM(D10:E10)</f>
        <v>178</v>
      </c>
      <c r="G10" s="27">
        <v>4</v>
      </c>
      <c r="H10" s="324">
        <v>1113.008</v>
      </c>
      <c r="I10" s="32">
        <v>26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24">
        <v>5</v>
      </c>
      <c r="B11" s="49" t="s">
        <v>1577</v>
      </c>
      <c r="C11" s="49" t="s">
        <v>595</v>
      </c>
      <c r="D11" s="323">
        <v>94.001000000000005</v>
      </c>
      <c r="E11" s="323">
        <v>93</v>
      </c>
      <c r="F11" s="324">
        <f>SUM(D11:E11)</f>
        <v>187.001</v>
      </c>
      <c r="G11" s="27">
        <v>5</v>
      </c>
      <c r="H11" s="325">
        <v>1111.009</v>
      </c>
      <c r="I11" s="50">
        <v>21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8">
        <v>2</v>
      </c>
      <c r="B12" s="49" t="s">
        <v>1576</v>
      </c>
      <c r="C12" s="49" t="s">
        <v>373</v>
      </c>
      <c r="D12" s="323" t="s">
        <v>58</v>
      </c>
      <c r="E12" s="323"/>
      <c r="F12" s="324">
        <f>SUM(D12:E12)</f>
        <v>0</v>
      </c>
      <c r="G12" s="27">
        <v>0</v>
      </c>
      <c r="H12" s="325">
        <v>573.00199999999995</v>
      </c>
      <c r="I12" s="50">
        <v>19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356">
        <v>6</v>
      </c>
      <c r="B13" s="355" t="s">
        <v>1256</v>
      </c>
      <c r="C13" s="355" t="s">
        <v>741</v>
      </c>
      <c r="D13" s="352" t="s">
        <v>80</v>
      </c>
      <c r="E13" s="352"/>
      <c r="F13" s="353">
        <f>SUM(D13:E13)</f>
        <v>0</v>
      </c>
      <c r="G13" s="354">
        <v>0</v>
      </c>
      <c r="H13" s="328">
        <v>0</v>
      </c>
      <c r="I13" s="53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"/>
      <c r="B15" s="8" t="s">
        <v>112</v>
      </c>
      <c r="C15" s="9" t="s">
        <v>1580</v>
      </c>
      <c r="D15" s="9"/>
      <c r="E15" s="9" t="s">
        <v>1711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1">
        <v>2</v>
      </c>
      <c r="B16" s="12" t="s">
        <v>10</v>
      </c>
      <c r="C16" s="89" t="s">
        <v>11</v>
      </c>
      <c r="D16" s="62"/>
      <c r="E16" s="97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5">
        <v>7</v>
      </c>
      <c r="B17" s="46" t="s">
        <v>537</v>
      </c>
      <c r="C17" s="46" t="s">
        <v>107</v>
      </c>
      <c r="D17" s="339">
        <v>99.001000000000005</v>
      </c>
      <c r="E17" s="339">
        <v>98.001000000000005</v>
      </c>
      <c r="F17" s="349">
        <f>SUM(D17:E17)</f>
        <v>197.00200000000001</v>
      </c>
      <c r="G17" s="18">
        <v>8</v>
      </c>
      <c r="H17" s="385">
        <v>1180.018</v>
      </c>
      <c r="I17" s="47">
        <v>51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24">
        <v>5</v>
      </c>
      <c r="B18" s="49" t="s">
        <v>1249</v>
      </c>
      <c r="C18" s="49" t="s">
        <v>373</v>
      </c>
      <c r="D18" s="323">
        <v>97.001000000000005</v>
      </c>
      <c r="E18" s="323">
        <v>95.001999999999995</v>
      </c>
      <c r="F18" s="324">
        <f>SUM(D18:E18)</f>
        <v>192.00299999999999</v>
      </c>
      <c r="G18" s="27">
        <v>7</v>
      </c>
      <c r="H18" s="325">
        <v>1150.0129999999999</v>
      </c>
      <c r="I18" s="50">
        <v>43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48">
        <v>2</v>
      </c>
      <c r="B19" s="49" t="s">
        <v>1582</v>
      </c>
      <c r="C19" s="49" t="s">
        <v>595</v>
      </c>
      <c r="D19" s="323">
        <v>94.001999999999995</v>
      </c>
      <c r="E19" s="323">
        <v>88.001000000000005</v>
      </c>
      <c r="F19" s="324">
        <f>SUM(D19:E19)</f>
        <v>182.00299999999999</v>
      </c>
      <c r="G19" s="27">
        <v>6</v>
      </c>
      <c r="H19" s="325">
        <v>1126.008</v>
      </c>
      <c r="I19" s="50">
        <v>35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48">
        <v>4</v>
      </c>
      <c r="B20" s="49" t="s">
        <v>1584</v>
      </c>
      <c r="C20" s="49" t="s">
        <v>595</v>
      </c>
      <c r="D20" s="323">
        <v>99.003</v>
      </c>
      <c r="E20" s="323">
        <v>98</v>
      </c>
      <c r="F20" s="324">
        <f>SUM(D20:E20)</f>
        <v>197.00299999999999</v>
      </c>
      <c r="G20" s="27">
        <v>9</v>
      </c>
      <c r="H20" s="325">
        <v>1130.0069999999998</v>
      </c>
      <c r="I20" s="50">
        <v>33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24">
        <v>3</v>
      </c>
      <c r="B21" s="49" t="s">
        <v>1583</v>
      </c>
      <c r="C21" s="49" t="s">
        <v>595</v>
      </c>
      <c r="D21" s="323">
        <v>93</v>
      </c>
      <c r="E21" s="323">
        <v>89.001000000000005</v>
      </c>
      <c r="F21" s="324">
        <f>SUM(D21:E21)</f>
        <v>182.001</v>
      </c>
      <c r="G21" s="27">
        <v>5</v>
      </c>
      <c r="H21" s="325">
        <v>1116.0119999999999</v>
      </c>
      <c r="I21" s="50">
        <v>27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24">
        <v>1</v>
      </c>
      <c r="B22" s="25" t="s">
        <v>1581</v>
      </c>
      <c r="C22" s="25" t="s">
        <v>373</v>
      </c>
      <c r="D22" s="323" t="s">
        <v>58</v>
      </c>
      <c r="E22" s="323"/>
      <c r="F22" s="324">
        <f>SUM(D22:E22)</f>
        <v>0</v>
      </c>
      <c r="G22" s="27">
        <v>0</v>
      </c>
      <c r="H22" s="324">
        <v>947.00800000000004</v>
      </c>
      <c r="I22" s="32">
        <v>26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8">
        <v>8</v>
      </c>
      <c r="B23" s="49" t="s">
        <v>499</v>
      </c>
      <c r="C23" s="49" t="s">
        <v>584</v>
      </c>
      <c r="D23" s="323">
        <v>94.001000000000005</v>
      </c>
      <c r="E23" s="323">
        <v>59</v>
      </c>
      <c r="F23" s="324">
        <f>SUM(D23:E23)</f>
        <v>153.001</v>
      </c>
      <c r="G23" s="27">
        <v>3</v>
      </c>
      <c r="H23" s="325">
        <v>1078.009</v>
      </c>
      <c r="I23" s="50">
        <v>25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24">
        <v>9</v>
      </c>
      <c r="B24" s="49" t="s">
        <v>1400</v>
      </c>
      <c r="C24" s="49" t="s">
        <v>268</v>
      </c>
      <c r="D24" s="323">
        <v>94.001000000000005</v>
      </c>
      <c r="E24" s="323">
        <v>88</v>
      </c>
      <c r="F24" s="324">
        <f>SUM(D24:E24)</f>
        <v>182.001</v>
      </c>
      <c r="G24" s="27">
        <v>5</v>
      </c>
      <c r="H24" s="325">
        <v>1078.0059999999999</v>
      </c>
      <c r="I24" s="50">
        <v>23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356">
        <v>6</v>
      </c>
      <c r="B25" s="355" t="s">
        <v>1585</v>
      </c>
      <c r="C25" s="355" t="s">
        <v>584</v>
      </c>
      <c r="D25" s="352" t="s">
        <v>80</v>
      </c>
      <c r="E25" s="352"/>
      <c r="F25" s="353">
        <f>SUM(D25:E25)</f>
        <v>0</v>
      </c>
      <c r="G25" s="354">
        <v>0</v>
      </c>
      <c r="H25" s="328">
        <v>0</v>
      </c>
      <c r="I25" s="53">
        <v>0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4"/>
      <c r="B27" s="44" t="s">
        <v>1261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10" t="s">
        <v>1512</v>
      </c>
      <c r="E29" s="41" t="s">
        <v>377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10" t="s">
        <v>378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ortState xmlns:xlrd2="http://schemas.microsoft.com/office/spreadsheetml/2017/richdata2" ref="A17:I25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AED419DC-BDE4-4191-8B92-34E2B408F330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7FF6-C3BC-4069-8101-DFF9F2EF80B3}">
  <sheetPr codeName="Sheet40"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1556</v>
      </c>
      <c r="C1" s="2"/>
      <c r="D1" s="3"/>
      <c r="E1" s="3"/>
      <c r="F1" s="3" t="s">
        <v>278</v>
      </c>
      <c r="G1" s="3"/>
      <c r="H1" s="3"/>
      <c r="I1" s="4" t="s">
        <v>1484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2"/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1586</v>
      </c>
      <c r="D3" s="9"/>
      <c r="E3" s="9" t="s">
        <v>1712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357">
        <v>7</v>
      </c>
      <c r="B5" s="386" t="s">
        <v>158</v>
      </c>
      <c r="C5" s="386" t="s">
        <v>159</v>
      </c>
      <c r="D5" s="388">
        <v>99.001000000000005</v>
      </c>
      <c r="E5" s="388">
        <v>98.003</v>
      </c>
      <c r="F5" s="359">
        <v>197.00400000000002</v>
      </c>
      <c r="G5" s="360">
        <v>8</v>
      </c>
      <c r="H5" s="385">
        <v>1187.0259999999998</v>
      </c>
      <c r="I5" s="47">
        <v>54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361">
        <v>6</v>
      </c>
      <c r="B6" s="362" t="s">
        <v>987</v>
      </c>
      <c r="C6" s="362" t="s">
        <v>741</v>
      </c>
      <c r="D6" s="363">
        <v>100.002</v>
      </c>
      <c r="E6" s="363">
        <v>98.003</v>
      </c>
      <c r="F6" s="364">
        <v>198.005</v>
      </c>
      <c r="G6" s="365">
        <v>10</v>
      </c>
      <c r="H6" s="325">
        <v>1175.0250000000001</v>
      </c>
      <c r="I6" s="50">
        <v>44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366">
        <v>9</v>
      </c>
      <c r="B7" s="362" t="s">
        <v>1277</v>
      </c>
      <c r="C7" s="362" t="s">
        <v>1258</v>
      </c>
      <c r="D7" s="363">
        <v>99.004000000000005</v>
      </c>
      <c r="E7" s="363">
        <v>97.003</v>
      </c>
      <c r="F7" s="364">
        <v>196.00700000000001</v>
      </c>
      <c r="G7" s="365">
        <v>6</v>
      </c>
      <c r="H7" s="325">
        <v>1176.0249999999999</v>
      </c>
      <c r="I7" s="50">
        <v>40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361">
        <v>8</v>
      </c>
      <c r="B8" s="362" t="s">
        <v>1562</v>
      </c>
      <c r="C8" s="362" t="s">
        <v>551</v>
      </c>
      <c r="D8" s="363">
        <v>100.003</v>
      </c>
      <c r="E8" s="363">
        <v>98.001000000000005</v>
      </c>
      <c r="F8" s="364">
        <v>198.00400000000002</v>
      </c>
      <c r="G8" s="365">
        <v>9</v>
      </c>
      <c r="H8" s="325">
        <v>1178.0259999999998</v>
      </c>
      <c r="I8" s="50">
        <v>39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366">
        <v>1</v>
      </c>
      <c r="B9" s="387" t="s">
        <v>951</v>
      </c>
      <c r="C9" s="387" t="s">
        <v>741</v>
      </c>
      <c r="D9" s="364">
        <v>100.001</v>
      </c>
      <c r="E9" s="364">
        <v>97.001000000000005</v>
      </c>
      <c r="F9" s="364">
        <v>197.00200000000001</v>
      </c>
      <c r="G9" s="365">
        <v>7</v>
      </c>
      <c r="H9" s="324">
        <v>1178.02</v>
      </c>
      <c r="I9" s="32">
        <v>37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361">
        <v>4</v>
      </c>
      <c r="B10" s="362" t="s">
        <v>1295</v>
      </c>
      <c r="C10" s="362" t="s">
        <v>741</v>
      </c>
      <c r="D10" s="363">
        <v>99.003</v>
      </c>
      <c r="E10" s="363">
        <v>95</v>
      </c>
      <c r="F10" s="364">
        <v>194.00299999999999</v>
      </c>
      <c r="G10" s="365">
        <v>5</v>
      </c>
      <c r="H10" s="325">
        <v>1170.019</v>
      </c>
      <c r="I10" s="50">
        <v>32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361">
        <v>10</v>
      </c>
      <c r="B11" s="362" t="s">
        <v>1162</v>
      </c>
      <c r="C11" s="362" t="s">
        <v>595</v>
      </c>
      <c r="D11" s="363">
        <v>99.003</v>
      </c>
      <c r="E11" s="363">
        <v>93</v>
      </c>
      <c r="F11" s="364">
        <v>192.00299999999999</v>
      </c>
      <c r="G11" s="365">
        <v>3</v>
      </c>
      <c r="H11" s="325">
        <v>1158.019</v>
      </c>
      <c r="I11" s="50">
        <v>30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361">
        <v>2</v>
      </c>
      <c r="B12" s="362" t="s">
        <v>1558</v>
      </c>
      <c r="C12" s="362" t="s">
        <v>595</v>
      </c>
      <c r="D12" s="363">
        <v>96</v>
      </c>
      <c r="E12" s="363">
        <v>92</v>
      </c>
      <c r="F12" s="364">
        <v>188</v>
      </c>
      <c r="G12" s="365">
        <v>2</v>
      </c>
      <c r="H12" s="325">
        <v>1162.018</v>
      </c>
      <c r="I12" s="50">
        <v>27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366">
        <v>3</v>
      </c>
      <c r="B13" s="362" t="s">
        <v>591</v>
      </c>
      <c r="C13" s="362" t="s">
        <v>595</v>
      </c>
      <c r="D13" s="363">
        <v>97.003</v>
      </c>
      <c r="E13" s="363">
        <v>96.001000000000005</v>
      </c>
      <c r="F13" s="364">
        <v>193.00400000000002</v>
      </c>
      <c r="G13" s="365">
        <v>4</v>
      </c>
      <c r="H13" s="325">
        <v>1162.0140000000001</v>
      </c>
      <c r="I13" s="50">
        <v>23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372">
        <v>5</v>
      </c>
      <c r="B14" s="368" t="s">
        <v>1491</v>
      </c>
      <c r="C14" s="368" t="s">
        <v>1258</v>
      </c>
      <c r="D14" s="369" t="s">
        <v>80</v>
      </c>
      <c r="E14" s="369" t="s">
        <v>386</v>
      </c>
      <c r="F14" s="370">
        <v>0</v>
      </c>
      <c r="G14" s="371">
        <v>0</v>
      </c>
      <c r="H14" s="328">
        <v>0</v>
      </c>
      <c r="I14" s="53">
        <v>0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"/>
      <c r="B16" s="8" t="s">
        <v>7</v>
      </c>
      <c r="C16" s="9" t="s">
        <v>1587</v>
      </c>
      <c r="D16" s="9"/>
      <c r="E16" s="9" t="s">
        <v>1713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1">
        <v>2</v>
      </c>
      <c r="B17" s="12" t="s">
        <v>10</v>
      </c>
      <c r="C17" s="89" t="s">
        <v>11</v>
      </c>
      <c r="D17" s="62"/>
      <c r="E17" s="97"/>
      <c r="F17" s="13" t="s">
        <v>12</v>
      </c>
      <c r="G17" s="13" t="s">
        <v>13</v>
      </c>
      <c r="H17" s="13" t="s">
        <v>14</v>
      </c>
      <c r="I17" s="14" t="s">
        <v>15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389">
        <v>10</v>
      </c>
      <c r="B18" s="386" t="s">
        <v>1153</v>
      </c>
      <c r="C18" s="386" t="s">
        <v>595</v>
      </c>
      <c r="D18" s="388">
        <v>98.001000000000005</v>
      </c>
      <c r="E18" s="388">
        <v>97.003</v>
      </c>
      <c r="F18" s="359">
        <v>195.00400000000002</v>
      </c>
      <c r="G18" s="360">
        <v>8</v>
      </c>
      <c r="H18" s="385">
        <v>1178.0219999999999</v>
      </c>
      <c r="I18" s="47">
        <v>54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366">
        <v>9</v>
      </c>
      <c r="B19" s="362" t="s">
        <v>608</v>
      </c>
      <c r="C19" s="362" t="s">
        <v>105</v>
      </c>
      <c r="D19" s="363">
        <v>100.003</v>
      </c>
      <c r="E19" s="363">
        <v>94.003</v>
      </c>
      <c r="F19" s="364">
        <v>194.006</v>
      </c>
      <c r="G19" s="365">
        <v>7</v>
      </c>
      <c r="H19" s="325">
        <v>1173.0260000000001</v>
      </c>
      <c r="I19" s="50">
        <v>51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366">
        <v>7</v>
      </c>
      <c r="B20" s="362" t="s">
        <v>1570</v>
      </c>
      <c r="C20" s="362" t="s">
        <v>741</v>
      </c>
      <c r="D20" s="363">
        <v>98.004000000000005</v>
      </c>
      <c r="E20" s="363">
        <v>98.003</v>
      </c>
      <c r="F20" s="364">
        <v>196.00700000000001</v>
      </c>
      <c r="G20" s="365">
        <v>9</v>
      </c>
      <c r="H20" s="325">
        <v>1143.0130000000001</v>
      </c>
      <c r="I20" s="50">
        <v>38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366">
        <v>3</v>
      </c>
      <c r="B21" s="362" t="s">
        <v>131</v>
      </c>
      <c r="C21" s="362" t="s">
        <v>523</v>
      </c>
      <c r="D21" s="363">
        <v>93</v>
      </c>
      <c r="E21" s="363">
        <v>92</v>
      </c>
      <c r="F21" s="364">
        <v>185</v>
      </c>
      <c r="G21" s="365">
        <v>5</v>
      </c>
      <c r="H21" s="325">
        <v>1052.0140000000001</v>
      </c>
      <c r="I21" s="50">
        <v>36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361">
        <v>6</v>
      </c>
      <c r="B22" s="362" t="s">
        <v>1584</v>
      </c>
      <c r="C22" s="362" t="s">
        <v>595</v>
      </c>
      <c r="D22" s="363">
        <v>99.003</v>
      </c>
      <c r="E22" s="363">
        <v>98</v>
      </c>
      <c r="F22" s="364">
        <v>197.00299999999999</v>
      </c>
      <c r="G22" s="365">
        <v>10</v>
      </c>
      <c r="H22" s="325">
        <v>1130.0069999999998</v>
      </c>
      <c r="I22" s="50">
        <v>32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366">
        <v>5</v>
      </c>
      <c r="B23" s="362" t="s">
        <v>1312</v>
      </c>
      <c r="C23" s="362" t="s">
        <v>595</v>
      </c>
      <c r="D23" s="363">
        <v>90</v>
      </c>
      <c r="E23" s="363">
        <v>88</v>
      </c>
      <c r="F23" s="364">
        <v>178</v>
      </c>
      <c r="G23" s="365">
        <v>3</v>
      </c>
      <c r="H23" s="325">
        <v>1118.009</v>
      </c>
      <c r="I23" s="50">
        <v>30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361">
        <v>4</v>
      </c>
      <c r="B24" s="362" t="s">
        <v>1583</v>
      </c>
      <c r="C24" s="362" t="s">
        <v>595</v>
      </c>
      <c r="D24" s="363">
        <v>93</v>
      </c>
      <c r="E24" s="363">
        <v>89.001000000000005</v>
      </c>
      <c r="F24" s="364">
        <v>182.001</v>
      </c>
      <c r="G24" s="365">
        <v>4</v>
      </c>
      <c r="H24" s="325">
        <v>1116.0119999999999</v>
      </c>
      <c r="I24" s="50">
        <v>29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361">
        <v>2</v>
      </c>
      <c r="B25" s="362" t="s">
        <v>1575</v>
      </c>
      <c r="C25" s="362" t="s">
        <v>595</v>
      </c>
      <c r="D25" s="363">
        <v>90</v>
      </c>
      <c r="E25" s="363">
        <v>88</v>
      </c>
      <c r="F25" s="364">
        <v>178</v>
      </c>
      <c r="G25" s="365">
        <v>3</v>
      </c>
      <c r="H25" s="325">
        <v>1113.008</v>
      </c>
      <c r="I25" s="50">
        <v>29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366">
        <v>1</v>
      </c>
      <c r="B26" s="387" t="s">
        <v>1566</v>
      </c>
      <c r="C26" s="387" t="s">
        <v>595</v>
      </c>
      <c r="D26" s="364">
        <v>96.001999999999995</v>
      </c>
      <c r="E26" s="364">
        <v>95.001000000000005</v>
      </c>
      <c r="F26" s="364">
        <v>191.00299999999999</v>
      </c>
      <c r="G26" s="365">
        <v>6</v>
      </c>
      <c r="H26" s="324">
        <v>1121.0079999999998</v>
      </c>
      <c r="I26" s="32">
        <v>26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367">
        <v>8</v>
      </c>
      <c r="B27" s="368" t="s">
        <v>1256</v>
      </c>
      <c r="C27" s="368" t="s">
        <v>741</v>
      </c>
      <c r="D27" s="369" t="s">
        <v>80</v>
      </c>
      <c r="E27" s="369" t="s">
        <v>386</v>
      </c>
      <c r="F27" s="370">
        <v>0</v>
      </c>
      <c r="G27" s="371">
        <v>0</v>
      </c>
      <c r="H27" s="328">
        <v>0</v>
      </c>
      <c r="I27" s="53">
        <v>0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44" t="s">
        <v>1261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10" t="s">
        <v>277</v>
      </c>
      <c r="E31" s="41" t="s">
        <v>377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10" t="s">
        <v>378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sortState xmlns:xlrd2="http://schemas.microsoft.com/office/spreadsheetml/2017/richdata2" ref="A18:I27">
    <sortCondition descending="1" ref="I18"/>
    <sortCondition descending="1" ref="H18"/>
  </sortState>
  <mergeCells count="1">
    <mergeCell ref="D2:I2"/>
  </mergeCells>
  <hyperlinks>
    <hyperlink ref="B2" location="'Index'!A3" tooltip="Go to the Index sheet" display="á" xr:uid="{0275F803-B7E3-4455-BA9B-B58945F1A11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8FA88-6B57-41D2-839D-02B868818567}">
  <sheetPr codeName="Sheet41"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2" width="5" style="10"/>
    <col min="3" max="3" width="5.140625" style="10" bestFit="1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9" width="5" style="10"/>
    <col min="10" max="10" width="5.7109375" style="10" bestFit="1" customWidth="1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1588</v>
      </c>
      <c r="B1" s="2"/>
      <c r="C1" s="2"/>
      <c r="D1" s="3"/>
      <c r="E1" s="3"/>
      <c r="F1" s="3"/>
      <c r="G1" s="57"/>
      <c r="H1" s="3"/>
      <c r="I1" s="4" t="s">
        <v>1484</v>
      </c>
      <c r="J1" s="58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0"/>
      <c r="D2" s="10"/>
      <c r="E2" s="39"/>
      <c r="F2" s="10"/>
      <c r="G2" s="39"/>
      <c r="H2" s="10"/>
      <c r="I2" s="7" t="s">
        <v>323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1" t="s">
        <v>1544</v>
      </c>
      <c r="B4" s="62"/>
      <c r="C4" s="63">
        <v>584</v>
      </c>
      <c r="D4" s="62"/>
      <c r="E4" s="64" t="s">
        <v>15</v>
      </c>
      <c r="F4" s="330">
        <f>SUM(F5:F7)</f>
        <v>591.01200000000006</v>
      </c>
      <c r="G4" s="66" t="s">
        <v>290</v>
      </c>
      <c r="H4" s="72" t="s">
        <v>1589</v>
      </c>
      <c r="I4" s="72"/>
      <c r="J4" s="337">
        <v>585</v>
      </c>
      <c r="K4" s="72"/>
      <c r="L4" s="72"/>
      <c r="M4" s="380">
        <v>585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338" t="s">
        <v>1489</v>
      </c>
      <c r="B5" s="186"/>
      <c r="C5" s="187"/>
      <c r="D5" s="339">
        <v>99.003</v>
      </c>
      <c r="E5" s="339">
        <v>97.001000000000005</v>
      </c>
      <c r="F5" s="340">
        <f>SUM(D5:E5)</f>
        <v>196.00400000000002</v>
      </c>
      <c r="H5" s="72"/>
      <c r="I5" s="72"/>
      <c r="J5" s="72"/>
      <c r="K5" s="72"/>
      <c r="L5" s="72"/>
      <c r="M5" s="72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188" t="s">
        <v>1490</v>
      </c>
      <c r="B6" s="189"/>
      <c r="C6" s="190"/>
      <c r="D6" s="322">
        <v>99.003</v>
      </c>
      <c r="E6" s="322">
        <v>99.001000000000005</v>
      </c>
      <c r="F6" s="331">
        <f>SUM(D6:E6)</f>
        <v>198.00400000000002</v>
      </c>
      <c r="H6" s="72"/>
      <c r="I6" s="72"/>
      <c r="J6" s="72"/>
      <c r="K6" s="72"/>
      <c r="L6" s="72"/>
      <c r="M6" s="72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191" t="s">
        <v>1503</v>
      </c>
      <c r="B7" s="192"/>
      <c r="C7" s="193"/>
      <c r="D7" s="326">
        <v>99.001999999999995</v>
      </c>
      <c r="E7" s="326">
        <v>98.001999999999995</v>
      </c>
      <c r="F7" s="341">
        <f>SUM(D7:E7)</f>
        <v>197.00399999999999</v>
      </c>
      <c r="H7" s="72"/>
      <c r="I7" s="72"/>
      <c r="J7" s="72"/>
      <c r="K7" s="72"/>
      <c r="L7" s="72"/>
      <c r="M7" s="72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2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1" t="s">
        <v>1546</v>
      </c>
      <c r="B9" s="62"/>
      <c r="C9" s="63">
        <v>586</v>
      </c>
      <c r="D9" s="62"/>
      <c r="E9" s="64" t="s">
        <v>15</v>
      </c>
      <c r="F9" s="330">
        <f>SUM(F10:F12)</f>
        <v>579.00700000000006</v>
      </c>
      <c r="G9" s="66" t="s">
        <v>290</v>
      </c>
      <c r="H9" s="61" t="s">
        <v>1590</v>
      </c>
      <c r="I9" s="62"/>
      <c r="J9" s="63">
        <v>585</v>
      </c>
      <c r="K9" s="62"/>
      <c r="L9" s="64" t="s">
        <v>15</v>
      </c>
      <c r="M9" s="330">
        <f>SUM(M10:M12)</f>
        <v>579.005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338" t="s">
        <v>1496</v>
      </c>
      <c r="B10" s="186"/>
      <c r="C10" s="187"/>
      <c r="D10" s="339">
        <v>98.001999999999995</v>
      </c>
      <c r="E10" s="339">
        <v>94.001000000000005</v>
      </c>
      <c r="F10" s="340">
        <f>SUM(D10:E10)</f>
        <v>192.00299999999999</v>
      </c>
      <c r="H10" s="338" t="s">
        <v>1558</v>
      </c>
      <c r="I10" s="186"/>
      <c r="J10" s="187"/>
      <c r="K10" s="339">
        <v>96</v>
      </c>
      <c r="L10" s="339">
        <v>92</v>
      </c>
      <c r="M10" s="340">
        <f>SUM(K10:L10)</f>
        <v>188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188" t="s">
        <v>1487</v>
      </c>
      <c r="B11" s="189"/>
      <c r="C11" s="190"/>
      <c r="D11" s="322">
        <v>96</v>
      </c>
      <c r="E11" s="322">
        <v>93.001999999999995</v>
      </c>
      <c r="F11" s="331">
        <f>SUM(D11:E11)</f>
        <v>189.00200000000001</v>
      </c>
      <c r="H11" s="188" t="s">
        <v>1564</v>
      </c>
      <c r="I11" s="189"/>
      <c r="J11" s="190"/>
      <c r="K11" s="322">
        <v>100.001</v>
      </c>
      <c r="L11" s="322">
        <v>98</v>
      </c>
      <c r="M11" s="331">
        <f>SUM(K11:L11)</f>
        <v>198.001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191" t="s">
        <v>1560</v>
      </c>
      <c r="B12" s="192"/>
      <c r="C12" s="193"/>
      <c r="D12" s="326">
        <v>100.002</v>
      </c>
      <c r="E12" s="326">
        <v>98</v>
      </c>
      <c r="F12" s="341">
        <f>SUM(D12:E12)</f>
        <v>198.00200000000001</v>
      </c>
      <c r="H12" s="191" t="s">
        <v>591</v>
      </c>
      <c r="I12" s="192"/>
      <c r="J12" s="193"/>
      <c r="K12" s="326">
        <v>97.003</v>
      </c>
      <c r="L12" s="326">
        <v>96.001000000000005</v>
      </c>
      <c r="M12" s="341">
        <f>SUM(K12:L12)</f>
        <v>193.00400000000002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1" t="s">
        <v>1548</v>
      </c>
      <c r="B14" s="62"/>
      <c r="C14" s="63">
        <v>591</v>
      </c>
      <c r="D14" s="62"/>
      <c r="E14" s="64" t="s">
        <v>15</v>
      </c>
      <c r="F14" s="330">
        <f>SUM(F15:F17)</f>
        <v>594.01099999999997</v>
      </c>
      <c r="G14" s="66" t="s">
        <v>290</v>
      </c>
      <c r="H14" s="61" t="s">
        <v>932</v>
      </c>
      <c r="I14" s="62"/>
      <c r="J14" s="63">
        <v>580</v>
      </c>
      <c r="K14" s="62"/>
      <c r="L14" s="64" t="s">
        <v>15</v>
      </c>
      <c r="M14" s="330">
        <f>SUM(M15:M17)</f>
        <v>587.01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338" t="s">
        <v>1486</v>
      </c>
      <c r="B15" s="186"/>
      <c r="C15" s="187"/>
      <c r="D15" s="339">
        <v>99.001000000000005</v>
      </c>
      <c r="E15" s="339">
        <v>98.001000000000005</v>
      </c>
      <c r="F15" s="340">
        <f>SUM(D15:E15)</f>
        <v>197.00200000000001</v>
      </c>
      <c r="H15" s="338" t="s">
        <v>951</v>
      </c>
      <c r="I15" s="186"/>
      <c r="J15" s="187"/>
      <c r="K15" s="339">
        <v>100.001</v>
      </c>
      <c r="L15" s="339">
        <v>97.001000000000005</v>
      </c>
      <c r="M15" s="340">
        <f>SUM(K15:L15)</f>
        <v>197.00200000000001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188" t="s">
        <v>987</v>
      </c>
      <c r="B16" s="189"/>
      <c r="C16" s="190"/>
      <c r="D16" s="322">
        <v>100.002</v>
      </c>
      <c r="E16" s="322">
        <v>98.003</v>
      </c>
      <c r="F16" s="331">
        <f>SUM(D16:E16)</f>
        <v>198.005</v>
      </c>
      <c r="H16" s="188" t="s">
        <v>1295</v>
      </c>
      <c r="I16" s="189"/>
      <c r="J16" s="190"/>
      <c r="K16" s="322">
        <v>99.003</v>
      </c>
      <c r="L16" s="322">
        <v>95</v>
      </c>
      <c r="M16" s="331">
        <f>SUM(K16:L16)</f>
        <v>194.00299999999999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191" t="s">
        <v>964</v>
      </c>
      <c r="B17" s="192"/>
      <c r="C17" s="193"/>
      <c r="D17" s="326">
        <v>100.003</v>
      </c>
      <c r="E17" s="326">
        <v>99.001000000000005</v>
      </c>
      <c r="F17" s="341">
        <f>SUM(D17:E17)</f>
        <v>199.00400000000002</v>
      </c>
      <c r="H17" s="191" t="s">
        <v>1231</v>
      </c>
      <c r="I17" s="192"/>
      <c r="J17" s="193"/>
      <c r="K17" s="326">
        <v>98.003</v>
      </c>
      <c r="L17" s="326">
        <v>98.001999999999995</v>
      </c>
      <c r="M17" s="341">
        <f>SUM(K17:L17)</f>
        <v>196.005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4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1591</v>
      </c>
      <c r="C20" s="10"/>
      <c r="D20" s="10"/>
      <c r="E20" s="10"/>
      <c r="F20" s="10"/>
      <c r="G20" s="39"/>
      <c r="H20" s="75" t="s">
        <v>1548</v>
      </c>
      <c r="I20" s="27">
        <v>6</v>
      </c>
      <c r="J20" s="27">
        <v>5</v>
      </c>
      <c r="K20" s="27">
        <v>1</v>
      </c>
      <c r="L20" s="27"/>
      <c r="M20" s="396">
        <v>3551.0729999999999</v>
      </c>
      <c r="N20" s="69">
        <v>11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6" t="s">
        <v>1778</v>
      </c>
      <c r="C21" s="10"/>
      <c r="D21" s="10"/>
      <c r="E21" s="10"/>
      <c r="F21" s="10"/>
      <c r="G21" s="39"/>
      <c r="H21" s="70" t="s">
        <v>1544</v>
      </c>
      <c r="I21" s="31">
        <v>6</v>
      </c>
      <c r="J21" s="31">
        <v>3</v>
      </c>
      <c r="K21" s="31">
        <v>1</v>
      </c>
      <c r="L21" s="31">
        <v>2</v>
      </c>
      <c r="M21" s="397">
        <v>3523.0620000000004</v>
      </c>
      <c r="N21" s="32">
        <v>7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9"/>
      <c r="H22" s="344" t="s">
        <v>1590</v>
      </c>
      <c r="I22" s="28">
        <v>6</v>
      </c>
      <c r="J22" s="28">
        <v>3</v>
      </c>
      <c r="K22" s="28"/>
      <c r="L22" s="28">
        <v>3</v>
      </c>
      <c r="M22" s="378">
        <v>3497.0540000000001</v>
      </c>
      <c r="N22" s="29">
        <v>6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70" t="s">
        <v>1589</v>
      </c>
      <c r="I23" s="28">
        <v>6</v>
      </c>
      <c r="J23" s="28">
        <v>1</v>
      </c>
      <c r="K23" s="28">
        <v>2</v>
      </c>
      <c r="L23" s="28">
        <v>3</v>
      </c>
      <c r="M23" s="378">
        <v>3510</v>
      </c>
      <c r="N23" s="29">
        <v>4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70" t="s">
        <v>932</v>
      </c>
      <c r="I24" s="28">
        <v>6</v>
      </c>
      <c r="J24" s="28">
        <v>2</v>
      </c>
      <c r="K24" s="28"/>
      <c r="L24" s="28">
        <v>4</v>
      </c>
      <c r="M24" s="378">
        <v>3506.0569999999998</v>
      </c>
      <c r="N24" s="29">
        <v>4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348" t="s">
        <v>1546</v>
      </c>
      <c r="I25" s="37">
        <v>6</v>
      </c>
      <c r="J25" s="37">
        <v>2</v>
      </c>
      <c r="K25" s="37"/>
      <c r="L25" s="37">
        <v>4</v>
      </c>
      <c r="M25" s="379">
        <v>2919.047</v>
      </c>
      <c r="N25" s="38">
        <v>4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10"/>
      <c r="P27" s="8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1" t="s">
        <v>1120</v>
      </c>
      <c r="B30" s="62"/>
      <c r="C30" s="63">
        <v>579</v>
      </c>
      <c r="D30" s="62"/>
      <c r="E30" s="64" t="s">
        <v>15</v>
      </c>
      <c r="F30" s="330">
        <f>SUM(F31:F33)</f>
        <v>391.00800000000004</v>
      </c>
      <c r="G30" s="66" t="s">
        <v>290</v>
      </c>
      <c r="H30" s="44" t="s">
        <v>1592</v>
      </c>
      <c r="I30" s="44"/>
      <c r="J30" s="196">
        <v>564</v>
      </c>
      <c r="K30" s="44"/>
      <c r="L30" s="44"/>
      <c r="M30" s="384">
        <v>564</v>
      </c>
      <c r="O30" s="44"/>
      <c r="P30" s="44"/>
      <c r="Q30" s="44"/>
      <c r="R30" s="44"/>
      <c r="S30" s="44"/>
      <c r="T30" s="44"/>
      <c r="U30" s="10"/>
      <c r="V30" s="10"/>
      <c r="W30" s="10"/>
      <c r="X30" s="10"/>
      <c r="Y30" s="10"/>
    </row>
    <row r="31" spans="1:25" customFormat="1" ht="15.75" customHeight="1" x14ac:dyDescent="0.3">
      <c r="A31" s="338" t="s">
        <v>1568</v>
      </c>
      <c r="B31" s="186"/>
      <c r="C31" s="187"/>
      <c r="D31" s="339" t="s">
        <v>58</v>
      </c>
      <c r="E31" s="339"/>
      <c r="F31" s="340">
        <f>SUM(D31:E31)</f>
        <v>0</v>
      </c>
      <c r="H31" s="44"/>
      <c r="I31" s="44"/>
      <c r="J31" s="44"/>
      <c r="K31" s="44"/>
      <c r="L31" s="44"/>
      <c r="M31" s="44"/>
      <c r="O31" s="44"/>
      <c r="P31" s="44"/>
      <c r="Q31" s="44"/>
      <c r="R31" s="44"/>
      <c r="S31" s="44"/>
      <c r="T31" s="44"/>
      <c r="U31" s="10"/>
      <c r="V31" s="10"/>
      <c r="W31" s="10"/>
      <c r="X31" s="10"/>
      <c r="Y31" s="10"/>
    </row>
    <row r="32" spans="1:25" customFormat="1" ht="15.75" customHeight="1" x14ac:dyDescent="0.3">
      <c r="A32" s="188" t="s">
        <v>1320</v>
      </c>
      <c r="B32" s="189"/>
      <c r="C32" s="190"/>
      <c r="D32" s="322">
        <v>98.001999999999995</v>
      </c>
      <c r="E32" s="322">
        <v>95.001999999999995</v>
      </c>
      <c r="F32" s="331">
        <f>SUM(D32:E32)</f>
        <v>193.00399999999999</v>
      </c>
      <c r="H32" s="44"/>
      <c r="I32" s="44"/>
      <c r="J32" s="44"/>
      <c r="K32" s="44"/>
      <c r="L32" s="44"/>
      <c r="M32" s="44"/>
      <c r="O32" s="44"/>
      <c r="P32" s="44"/>
      <c r="Q32" s="44"/>
      <c r="R32" s="44"/>
      <c r="S32" s="44"/>
      <c r="T32" s="44"/>
      <c r="U32" s="10"/>
      <c r="V32" s="10"/>
      <c r="W32" s="10"/>
      <c r="X32" s="10"/>
      <c r="Y32" s="10"/>
    </row>
    <row r="33" spans="1:25" customFormat="1" ht="15.75" customHeight="1" x14ac:dyDescent="0.3">
      <c r="A33" s="191" t="s">
        <v>1562</v>
      </c>
      <c r="B33" s="192"/>
      <c r="C33" s="193"/>
      <c r="D33" s="326">
        <v>100.003</v>
      </c>
      <c r="E33" s="326">
        <v>98.001000000000005</v>
      </c>
      <c r="F33" s="341">
        <f>SUM(D33:E33)</f>
        <v>198.00400000000002</v>
      </c>
      <c r="H33" s="44"/>
      <c r="I33" s="44"/>
      <c r="J33" s="44"/>
      <c r="K33" s="44"/>
      <c r="L33" s="44"/>
      <c r="M33" s="44"/>
      <c r="O33" s="44"/>
      <c r="P33" s="44"/>
      <c r="Q33" s="44"/>
      <c r="R33" s="44"/>
      <c r="S33" s="44"/>
      <c r="T33" s="44"/>
      <c r="U33" s="10"/>
      <c r="V33" s="10"/>
      <c r="W33" s="10"/>
      <c r="X33" s="10"/>
      <c r="Y33" s="10"/>
    </row>
    <row r="34" spans="1:25" customFormat="1" ht="15.75" customHeight="1" x14ac:dyDescent="0.3">
      <c r="O34" s="44"/>
      <c r="P34" s="44"/>
      <c r="Q34" s="44"/>
      <c r="R34" s="44"/>
      <c r="S34" s="44"/>
      <c r="T34" s="44"/>
      <c r="U34" s="10"/>
      <c r="V34" s="10"/>
      <c r="W34" s="10"/>
      <c r="X34" s="10"/>
      <c r="Y34" s="10"/>
    </row>
    <row r="35" spans="1:25" customFormat="1" ht="15.75" customHeight="1" x14ac:dyDescent="0.3">
      <c r="A35" s="61" t="s">
        <v>1593</v>
      </c>
      <c r="B35" s="62"/>
      <c r="C35" s="63">
        <v>569</v>
      </c>
      <c r="D35" s="62"/>
      <c r="E35" s="64" t="s">
        <v>15</v>
      </c>
      <c r="F35" s="330">
        <f>SUM(F36:F38)</f>
        <v>573.00700000000006</v>
      </c>
      <c r="G35" s="66" t="s">
        <v>290</v>
      </c>
      <c r="H35" s="61" t="s">
        <v>1594</v>
      </c>
      <c r="I35" s="62"/>
      <c r="J35" s="63">
        <v>558</v>
      </c>
      <c r="K35" s="62"/>
      <c r="L35" s="64" t="s">
        <v>15</v>
      </c>
      <c r="M35" s="330">
        <f>SUM(M36:M38)</f>
        <v>563.00300000000004</v>
      </c>
      <c r="O35" s="44"/>
      <c r="P35" s="44"/>
      <c r="Q35" s="44"/>
      <c r="R35" s="44"/>
      <c r="S35" s="44"/>
      <c r="T35" s="44"/>
      <c r="U35" s="10"/>
      <c r="V35" s="10"/>
      <c r="W35" s="10"/>
      <c r="X35" s="10"/>
      <c r="Y35" s="10"/>
    </row>
    <row r="36" spans="1:25" customFormat="1" ht="15.75" customHeight="1" x14ac:dyDescent="0.3">
      <c r="A36" s="338" t="s">
        <v>1400</v>
      </c>
      <c r="B36" s="186"/>
      <c r="C36" s="187"/>
      <c r="D36" s="339">
        <v>94.001000000000005</v>
      </c>
      <c r="E36" s="339">
        <v>88</v>
      </c>
      <c r="F36" s="340">
        <f>SUM(D36:E36)</f>
        <v>182.001</v>
      </c>
      <c r="H36" s="338" t="s">
        <v>1583</v>
      </c>
      <c r="I36" s="186"/>
      <c r="J36" s="187"/>
      <c r="K36" s="339">
        <v>93</v>
      </c>
      <c r="L36" s="339">
        <v>89.001000000000005</v>
      </c>
      <c r="M36" s="340">
        <f>SUM(K36:L36)</f>
        <v>182.001</v>
      </c>
      <c r="O36" s="44"/>
      <c r="P36" s="44"/>
      <c r="Q36" s="44"/>
      <c r="R36" s="44"/>
      <c r="S36" s="44"/>
      <c r="T36" s="44"/>
      <c r="U36" s="10"/>
      <c r="V36" s="10"/>
      <c r="W36" s="10"/>
      <c r="X36" s="10"/>
      <c r="Y36" s="10"/>
    </row>
    <row r="37" spans="1:25" customFormat="1" ht="15.75" customHeight="1" x14ac:dyDescent="0.3">
      <c r="A37" s="188" t="s">
        <v>1573</v>
      </c>
      <c r="B37" s="189"/>
      <c r="C37" s="190"/>
      <c r="D37" s="322">
        <v>96.001000000000005</v>
      </c>
      <c r="E37" s="322">
        <v>96</v>
      </c>
      <c r="F37" s="331">
        <f>SUM(D37:E37)</f>
        <v>192.001</v>
      </c>
      <c r="H37" s="188" t="s">
        <v>1577</v>
      </c>
      <c r="I37" s="189"/>
      <c r="J37" s="190"/>
      <c r="K37" s="322">
        <v>94.001000000000005</v>
      </c>
      <c r="L37" s="322">
        <v>93</v>
      </c>
      <c r="M37" s="331">
        <f>SUM(K37:L37)</f>
        <v>187.001</v>
      </c>
      <c r="O37" s="44"/>
      <c r="P37" s="44"/>
      <c r="Q37" s="44"/>
      <c r="R37" s="44"/>
      <c r="S37" s="44"/>
      <c r="T37" s="44"/>
      <c r="U37" s="10"/>
      <c r="V37" s="10"/>
      <c r="W37" s="10"/>
      <c r="X37" s="10"/>
      <c r="Y37" s="10"/>
    </row>
    <row r="38" spans="1:25" customFormat="1" ht="15.75" customHeight="1" x14ac:dyDescent="0.3">
      <c r="A38" s="191" t="s">
        <v>1522</v>
      </c>
      <c r="B38" s="192"/>
      <c r="C38" s="193"/>
      <c r="D38" s="326">
        <v>100.003</v>
      </c>
      <c r="E38" s="326">
        <v>99.001999999999995</v>
      </c>
      <c r="F38" s="341">
        <f>SUM(D38:E38)</f>
        <v>199.005</v>
      </c>
      <c r="H38" s="191" t="s">
        <v>1579</v>
      </c>
      <c r="I38" s="192"/>
      <c r="J38" s="193"/>
      <c r="K38" s="326">
        <v>98</v>
      </c>
      <c r="L38" s="326">
        <v>96.001000000000005</v>
      </c>
      <c r="M38" s="341">
        <f>SUM(K38:L38)</f>
        <v>194.001</v>
      </c>
      <c r="O38" s="44"/>
      <c r="P38" s="44"/>
      <c r="Q38" s="44"/>
      <c r="R38" s="44"/>
      <c r="S38" s="44"/>
      <c r="T38" s="44"/>
      <c r="U38" s="10"/>
      <c r="V38" s="10"/>
      <c r="W38" s="10"/>
      <c r="X38" s="10"/>
      <c r="Y38" s="10"/>
    </row>
    <row r="39" spans="1:25" customFormat="1" ht="15.75" customHeight="1" x14ac:dyDescent="0.3">
      <c r="O39" s="44"/>
      <c r="P39" s="44"/>
      <c r="Q39" s="44"/>
      <c r="R39" s="44"/>
      <c r="S39" s="44"/>
      <c r="T39" s="44"/>
      <c r="U39" s="10"/>
      <c r="V39" s="10"/>
      <c r="W39" s="10"/>
      <c r="X39" s="10"/>
      <c r="Y39" s="10"/>
    </row>
    <row r="40" spans="1:25" customFormat="1" ht="15.75" customHeight="1" x14ac:dyDescent="0.3">
      <c r="A40" s="61" t="s">
        <v>1595</v>
      </c>
      <c r="B40" s="62"/>
      <c r="C40" s="63">
        <v>575</v>
      </c>
      <c r="D40" s="62"/>
      <c r="E40" s="64" t="s">
        <v>15</v>
      </c>
      <c r="F40" s="330">
        <f>SUM(F41:F43)</f>
        <v>581.01199999999994</v>
      </c>
      <c r="G40" s="66" t="s">
        <v>290</v>
      </c>
      <c r="H40" s="61" t="s">
        <v>1596</v>
      </c>
      <c r="I40" s="62"/>
      <c r="J40" s="63">
        <v>567</v>
      </c>
      <c r="K40" s="62"/>
      <c r="L40" s="64" t="s">
        <v>15</v>
      </c>
      <c r="M40" s="330">
        <f>SUM(M41:M43)</f>
        <v>550.00299999999993</v>
      </c>
      <c r="O40" s="44"/>
      <c r="P40" s="44"/>
      <c r="Q40" s="44"/>
      <c r="R40" s="44"/>
      <c r="S40" s="44"/>
      <c r="T40" s="44"/>
      <c r="U40" s="10"/>
      <c r="V40" s="10"/>
      <c r="W40" s="10"/>
      <c r="X40" s="10"/>
      <c r="Y40" s="10"/>
    </row>
    <row r="41" spans="1:25" customFormat="1" ht="15.75" customHeight="1" x14ac:dyDescent="0.3">
      <c r="A41" s="338" t="s">
        <v>1566</v>
      </c>
      <c r="B41" s="186"/>
      <c r="C41" s="187"/>
      <c r="D41" s="339">
        <v>96.001999999999995</v>
      </c>
      <c r="E41" s="339">
        <v>95.001000000000005</v>
      </c>
      <c r="F41" s="340">
        <f>SUM(D41:E41)</f>
        <v>191.00299999999999</v>
      </c>
      <c r="H41" s="338" t="s">
        <v>1575</v>
      </c>
      <c r="I41" s="186"/>
      <c r="J41" s="187"/>
      <c r="K41" s="339">
        <v>90</v>
      </c>
      <c r="L41" s="339">
        <v>88</v>
      </c>
      <c r="M41" s="340">
        <f>SUM(K41:L41)</f>
        <v>178</v>
      </c>
      <c r="O41" s="44"/>
      <c r="P41" s="44"/>
      <c r="Q41" s="44"/>
      <c r="R41" s="44"/>
      <c r="S41" s="44"/>
      <c r="T41" s="44"/>
      <c r="U41" s="10"/>
      <c r="V41" s="10"/>
      <c r="W41" s="10"/>
      <c r="X41" s="10"/>
      <c r="Y41" s="10"/>
    </row>
    <row r="42" spans="1:25" customFormat="1" ht="15.75" customHeight="1" x14ac:dyDescent="0.3">
      <c r="A42" s="188" t="s">
        <v>1153</v>
      </c>
      <c r="B42" s="189"/>
      <c r="C42" s="190"/>
      <c r="D42" s="322">
        <v>98.001000000000005</v>
      </c>
      <c r="E42" s="322">
        <v>97.003</v>
      </c>
      <c r="F42" s="331">
        <f>SUM(D42:E42)</f>
        <v>195.00400000000002</v>
      </c>
      <c r="H42" s="188" t="s">
        <v>1312</v>
      </c>
      <c r="I42" s="189"/>
      <c r="J42" s="190"/>
      <c r="K42" s="322">
        <v>90</v>
      </c>
      <c r="L42" s="322">
        <v>88</v>
      </c>
      <c r="M42" s="331">
        <f>SUM(K42:L42)</f>
        <v>178</v>
      </c>
      <c r="O42" s="44"/>
      <c r="P42" s="44"/>
      <c r="Q42" s="44"/>
      <c r="R42" s="44"/>
      <c r="S42" s="44"/>
      <c r="T42" s="44"/>
      <c r="U42" s="10"/>
      <c r="V42" s="10"/>
      <c r="W42" s="10"/>
      <c r="X42" s="10"/>
      <c r="Y42" s="10"/>
    </row>
    <row r="43" spans="1:25" customFormat="1" ht="15.75" customHeight="1" x14ac:dyDescent="0.3">
      <c r="A43" s="191" t="s">
        <v>1572</v>
      </c>
      <c r="B43" s="192"/>
      <c r="C43" s="193"/>
      <c r="D43" s="326">
        <v>98.003</v>
      </c>
      <c r="E43" s="326">
        <v>97.001999999999995</v>
      </c>
      <c r="F43" s="341">
        <f>SUM(D43:E43)</f>
        <v>195.005</v>
      </c>
      <c r="H43" s="191" t="s">
        <v>1578</v>
      </c>
      <c r="I43" s="192"/>
      <c r="J43" s="193"/>
      <c r="K43" s="326">
        <v>97.001999999999995</v>
      </c>
      <c r="L43" s="326">
        <v>97.001000000000005</v>
      </c>
      <c r="M43" s="341">
        <f>SUM(K43:L43)</f>
        <v>194.00299999999999</v>
      </c>
      <c r="O43" s="44"/>
      <c r="P43" s="44"/>
      <c r="Q43" s="44"/>
      <c r="R43" s="44"/>
      <c r="S43" s="44"/>
      <c r="T43" s="44"/>
      <c r="U43" s="10"/>
      <c r="V43" s="10"/>
      <c r="W43" s="10"/>
      <c r="X43" s="10"/>
      <c r="Y43" s="10"/>
    </row>
    <row r="44" spans="1:25" customFormat="1" ht="15.75" customHeight="1" x14ac:dyDescent="0.3">
      <c r="O44" s="44"/>
      <c r="P44" s="44"/>
      <c r="Q44" s="44"/>
      <c r="R44" s="44"/>
      <c r="S44" s="44"/>
      <c r="T44" s="44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9"/>
      <c r="H45" s="74" t="s">
        <v>7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1597</v>
      </c>
      <c r="C46" s="10"/>
      <c r="D46" s="10"/>
      <c r="E46" s="10"/>
      <c r="F46" s="10"/>
      <c r="G46" s="39"/>
      <c r="H46" s="81" t="s">
        <v>1595</v>
      </c>
      <c r="I46" s="68">
        <v>6</v>
      </c>
      <c r="J46" s="68">
        <v>5</v>
      </c>
      <c r="K46" s="68"/>
      <c r="L46" s="68">
        <v>1</v>
      </c>
      <c r="M46" s="381">
        <v>3452.0469999999996</v>
      </c>
      <c r="N46" s="82">
        <v>10</v>
      </c>
      <c r="O46" s="44"/>
      <c r="P46" s="44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3" t="s">
        <v>1779</v>
      </c>
      <c r="C47" s="10"/>
      <c r="D47" s="10"/>
      <c r="E47" s="10"/>
      <c r="F47" s="10"/>
      <c r="G47" s="39"/>
      <c r="H47" s="84" t="s">
        <v>1593</v>
      </c>
      <c r="I47" s="26">
        <v>6</v>
      </c>
      <c r="J47" s="26">
        <v>4</v>
      </c>
      <c r="K47" s="26"/>
      <c r="L47" s="26">
        <v>2</v>
      </c>
      <c r="M47" s="382">
        <v>3426.0470000000005</v>
      </c>
      <c r="N47" s="50">
        <v>8</v>
      </c>
      <c r="O47" s="44"/>
      <c r="P47" s="44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303</v>
      </c>
      <c r="C48" s="10"/>
      <c r="D48" s="10"/>
      <c r="E48" s="10"/>
      <c r="F48" s="10"/>
      <c r="G48" s="39"/>
      <c r="H48" s="84" t="s">
        <v>1120</v>
      </c>
      <c r="I48" s="26">
        <v>6</v>
      </c>
      <c r="J48" s="26">
        <v>4</v>
      </c>
      <c r="K48" s="26"/>
      <c r="L48" s="26">
        <v>2</v>
      </c>
      <c r="M48" s="382">
        <v>3315.0649999999996</v>
      </c>
      <c r="N48" s="50">
        <v>8</v>
      </c>
      <c r="O48" s="44"/>
      <c r="P48" s="44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9"/>
      <c r="F49" s="10"/>
      <c r="G49" s="39"/>
      <c r="H49" s="84" t="s">
        <v>1596</v>
      </c>
      <c r="I49" s="26">
        <v>6</v>
      </c>
      <c r="J49" s="26">
        <v>2</v>
      </c>
      <c r="K49" s="26"/>
      <c r="L49" s="26">
        <v>4</v>
      </c>
      <c r="M49" s="382">
        <v>3386.0320000000002</v>
      </c>
      <c r="N49" s="50">
        <v>4</v>
      </c>
      <c r="O49" s="44"/>
      <c r="P49" s="44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9"/>
      <c r="F50" s="10"/>
      <c r="G50" s="39"/>
      <c r="H50" s="84" t="s">
        <v>1592</v>
      </c>
      <c r="I50" s="26">
        <v>6</v>
      </c>
      <c r="J50" s="26">
        <v>2</v>
      </c>
      <c r="K50" s="26"/>
      <c r="L50" s="26">
        <v>4</v>
      </c>
      <c r="M50" s="382">
        <v>3384</v>
      </c>
      <c r="N50" s="50">
        <v>4</v>
      </c>
      <c r="O50" s="44"/>
      <c r="P50" s="44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9"/>
      <c r="F51" s="10"/>
      <c r="G51" s="39"/>
      <c r="H51" s="85" t="s">
        <v>1594</v>
      </c>
      <c r="I51" s="35">
        <v>6</v>
      </c>
      <c r="J51" s="35">
        <v>1</v>
      </c>
      <c r="K51" s="35"/>
      <c r="L51" s="35">
        <v>5</v>
      </c>
      <c r="M51" s="383">
        <v>3383.0310000000004</v>
      </c>
      <c r="N51" s="53">
        <v>2</v>
      </c>
      <c r="O51" s="44"/>
      <c r="P51" s="44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2"/>
      <c r="B52" s="72"/>
      <c r="C52" s="72"/>
      <c r="D52" s="72"/>
      <c r="E52" s="72"/>
      <c r="F52" s="72"/>
      <c r="G52" s="334"/>
      <c r="H52" s="72"/>
      <c r="I52" s="72"/>
      <c r="J52" s="72"/>
      <c r="K52" s="72"/>
      <c r="L52" s="72"/>
      <c r="M52" s="72"/>
      <c r="N52" s="72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2" t="s">
        <v>1261</v>
      </c>
      <c r="B53" s="72"/>
      <c r="C53" s="72"/>
      <c r="D53" s="72"/>
      <c r="E53" s="72"/>
      <c r="F53" s="72"/>
      <c r="G53" s="334"/>
      <c r="H53" s="72"/>
      <c r="I53" s="72"/>
      <c r="J53" s="72"/>
      <c r="K53" s="72"/>
      <c r="L53" s="72"/>
      <c r="M53" s="72"/>
      <c r="N53" s="72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2"/>
      <c r="B54" s="72"/>
      <c r="C54" s="72"/>
      <c r="D54" s="72"/>
      <c r="E54" s="72"/>
      <c r="F54" s="72"/>
      <c r="G54" s="334"/>
      <c r="H54" s="72"/>
      <c r="I54" s="72"/>
      <c r="J54" s="72"/>
      <c r="K54" s="72"/>
      <c r="L54" s="72"/>
      <c r="M54" s="72"/>
      <c r="N54" s="72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1512</v>
      </c>
      <c r="B55" s="10"/>
      <c r="C55" s="10"/>
      <c r="D55" s="10"/>
      <c r="E55" s="86" t="s">
        <v>377</v>
      </c>
      <c r="F55" s="10"/>
      <c r="G55" s="10"/>
      <c r="H55" s="72"/>
      <c r="I55" s="72"/>
      <c r="J55" s="72"/>
      <c r="K55" s="72"/>
      <c r="L55" s="72"/>
      <c r="M55" s="72"/>
      <c r="N55" s="72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378</v>
      </c>
      <c r="B56" s="10"/>
      <c r="C56" s="10"/>
      <c r="D56" s="10"/>
      <c r="E56" s="10"/>
      <c r="F56" s="10"/>
      <c r="G56" s="39"/>
      <c r="H56" s="72"/>
      <c r="I56" s="72"/>
      <c r="J56" s="72"/>
      <c r="K56" s="72"/>
      <c r="L56" s="72"/>
      <c r="M56" s="72"/>
      <c r="N56" s="72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2"/>
      <c r="B57" s="72"/>
      <c r="C57" s="72"/>
      <c r="D57" s="72"/>
      <c r="E57" s="72"/>
      <c r="F57" s="72"/>
      <c r="G57" s="334"/>
      <c r="H57" s="72"/>
      <c r="I57" s="72"/>
      <c r="J57" s="72"/>
      <c r="K57" s="72"/>
      <c r="L57" s="72"/>
      <c r="M57" s="72"/>
      <c r="N57" s="72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2"/>
      <c r="B58" s="72"/>
      <c r="C58" s="72"/>
      <c r="D58" s="72"/>
      <c r="E58" s="72"/>
      <c r="F58" s="72"/>
      <c r="G58" s="334"/>
      <c r="H58" s="72"/>
      <c r="I58" s="72"/>
      <c r="J58" s="72"/>
      <c r="K58" s="72"/>
      <c r="L58" s="72"/>
      <c r="M58" s="72"/>
      <c r="N58" s="72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2"/>
      <c r="B59" s="72"/>
      <c r="C59" s="72"/>
      <c r="D59" s="72"/>
      <c r="E59" s="72"/>
      <c r="F59" s="72"/>
      <c r="G59" s="334"/>
      <c r="H59" s="72"/>
      <c r="I59" s="72"/>
      <c r="J59" s="72"/>
      <c r="K59" s="72"/>
      <c r="L59" s="72"/>
      <c r="M59" s="72"/>
      <c r="N59" s="72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2"/>
      <c r="B60" s="72"/>
      <c r="C60" s="72"/>
      <c r="D60" s="72"/>
      <c r="E60" s="72"/>
      <c r="F60" s="72"/>
      <c r="G60" s="334"/>
      <c r="H60" s="72"/>
      <c r="I60" s="72"/>
      <c r="J60" s="72"/>
      <c r="K60" s="72"/>
      <c r="L60" s="72"/>
      <c r="M60" s="72"/>
      <c r="N60" s="72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2"/>
      <c r="B61" s="72"/>
      <c r="C61" s="72"/>
      <c r="D61" s="72"/>
      <c r="E61" s="72"/>
      <c r="F61" s="72"/>
      <c r="G61" s="334"/>
      <c r="H61" s="72"/>
      <c r="I61" s="72"/>
      <c r="J61" s="72"/>
      <c r="K61" s="72"/>
      <c r="L61" s="72"/>
      <c r="M61" s="72"/>
      <c r="N61" s="72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2"/>
      <c r="B62" s="72"/>
      <c r="C62" s="72"/>
      <c r="D62" s="72"/>
      <c r="E62" s="72"/>
      <c r="F62" s="72"/>
      <c r="G62" s="334"/>
      <c r="H62" s="72"/>
      <c r="I62" s="72"/>
      <c r="J62" s="72"/>
      <c r="K62" s="72"/>
      <c r="L62" s="72"/>
      <c r="M62" s="72"/>
      <c r="N62" s="72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2"/>
      <c r="B63" s="72"/>
      <c r="C63" s="72"/>
      <c r="D63" s="72"/>
      <c r="E63" s="72"/>
      <c r="F63" s="72"/>
      <c r="G63" s="334"/>
      <c r="H63" s="72"/>
      <c r="I63" s="72"/>
      <c r="J63" s="72"/>
      <c r="K63" s="72"/>
      <c r="L63" s="72"/>
      <c r="M63" s="72"/>
      <c r="N63" s="72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2"/>
      <c r="B64" s="72"/>
      <c r="C64" s="72"/>
      <c r="D64" s="72"/>
      <c r="E64" s="72"/>
      <c r="F64" s="72"/>
      <c r="G64" s="334"/>
      <c r="H64" s="72"/>
      <c r="I64" s="72"/>
      <c r="J64" s="72"/>
      <c r="K64" s="72"/>
      <c r="L64" s="72"/>
      <c r="M64" s="72"/>
      <c r="N64" s="72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2"/>
      <c r="B65" s="72"/>
      <c r="C65" s="72"/>
      <c r="D65" s="72"/>
      <c r="E65" s="72"/>
      <c r="F65" s="72"/>
      <c r="G65" s="334"/>
      <c r="H65" s="72"/>
      <c r="I65" s="72"/>
      <c r="J65" s="72"/>
      <c r="K65" s="72"/>
      <c r="L65" s="72"/>
      <c r="M65" s="72"/>
      <c r="N65" s="72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2"/>
      <c r="B66" s="72"/>
      <c r="C66" s="72"/>
      <c r="D66" s="72"/>
      <c r="E66" s="72"/>
      <c r="F66" s="72"/>
      <c r="G66" s="334"/>
      <c r="H66" s="72"/>
      <c r="I66" s="72"/>
      <c r="J66" s="72"/>
      <c r="K66" s="72"/>
      <c r="L66" s="72"/>
      <c r="M66" s="72"/>
      <c r="N66" s="7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2"/>
      <c r="B67" s="72"/>
      <c r="C67" s="72"/>
      <c r="D67" s="72"/>
      <c r="E67" s="72"/>
      <c r="F67" s="72"/>
      <c r="G67" s="334"/>
      <c r="H67" s="72"/>
      <c r="I67" s="72"/>
      <c r="J67" s="72"/>
      <c r="K67" s="72"/>
      <c r="L67" s="72"/>
      <c r="M67" s="72"/>
      <c r="N67" s="72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2"/>
      <c r="B68" s="72"/>
      <c r="C68" s="72"/>
      <c r="D68" s="72"/>
      <c r="E68" s="72"/>
      <c r="F68" s="72"/>
      <c r="G68" s="334"/>
      <c r="H68" s="72"/>
      <c r="I68" s="72"/>
      <c r="J68" s="72"/>
      <c r="K68" s="72"/>
      <c r="L68" s="72"/>
      <c r="M68" s="72"/>
      <c r="N68" s="72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2"/>
      <c r="B69" s="72"/>
      <c r="C69" s="72"/>
      <c r="D69" s="72"/>
      <c r="E69" s="72"/>
      <c r="F69" s="72"/>
      <c r="G69" s="334"/>
      <c r="H69" s="72"/>
      <c r="I69" s="72"/>
      <c r="J69" s="72"/>
      <c r="K69" s="72"/>
      <c r="L69" s="72"/>
      <c r="M69" s="72"/>
      <c r="N69" s="72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2"/>
      <c r="B70" s="72"/>
      <c r="C70" s="72"/>
      <c r="D70" s="72"/>
      <c r="E70" s="72"/>
      <c r="F70" s="72"/>
      <c r="G70" s="334"/>
      <c r="H70" s="72"/>
      <c r="I70" s="72"/>
      <c r="J70" s="72"/>
      <c r="K70" s="72"/>
      <c r="L70" s="72"/>
      <c r="M70" s="72"/>
      <c r="N70" s="72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2"/>
      <c r="B71" s="72"/>
      <c r="C71" s="72"/>
      <c r="D71" s="72"/>
      <c r="E71" s="72"/>
      <c r="F71" s="72"/>
      <c r="G71" s="334"/>
      <c r="H71" s="72"/>
      <c r="I71" s="72"/>
      <c r="J71" s="72"/>
      <c r="K71" s="72"/>
      <c r="L71" s="72"/>
      <c r="M71" s="72"/>
      <c r="N71" s="72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2"/>
      <c r="B72" s="72"/>
      <c r="C72" s="72"/>
      <c r="D72" s="72"/>
      <c r="E72" s="72"/>
      <c r="F72" s="72"/>
      <c r="G72" s="334"/>
      <c r="H72" s="72"/>
      <c r="I72" s="72"/>
      <c r="J72" s="72"/>
      <c r="K72" s="72"/>
      <c r="L72" s="72"/>
      <c r="M72" s="72"/>
      <c r="N72" s="72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2"/>
      <c r="B73" s="72"/>
      <c r="C73" s="72"/>
      <c r="D73" s="72"/>
      <c r="E73" s="72"/>
      <c r="F73" s="72"/>
      <c r="G73" s="334"/>
      <c r="H73" s="72"/>
      <c r="I73" s="72"/>
      <c r="J73" s="72"/>
      <c r="K73" s="72"/>
      <c r="L73" s="72"/>
      <c r="M73" s="72"/>
      <c r="N73" s="72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2"/>
      <c r="B74" s="72"/>
      <c r="C74" s="72"/>
      <c r="D74" s="72"/>
      <c r="E74" s="72"/>
      <c r="F74" s="72"/>
      <c r="G74" s="334"/>
      <c r="H74" s="72"/>
      <c r="I74" s="72"/>
      <c r="J74" s="72"/>
      <c r="K74" s="72"/>
      <c r="L74" s="72"/>
      <c r="M74" s="72"/>
      <c r="N74" s="72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2"/>
      <c r="B75" s="72"/>
      <c r="C75" s="72"/>
      <c r="D75" s="72"/>
      <c r="E75" s="72"/>
      <c r="F75" s="72"/>
      <c r="G75" s="334"/>
      <c r="H75" s="72"/>
      <c r="I75" s="72"/>
      <c r="J75" s="72"/>
      <c r="K75" s="72"/>
      <c r="L75" s="72"/>
      <c r="M75" s="72"/>
      <c r="N75" s="72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2"/>
      <c r="B76" s="72"/>
      <c r="C76" s="72"/>
      <c r="D76" s="72"/>
      <c r="E76" s="72"/>
      <c r="F76" s="72"/>
      <c r="G76" s="334"/>
      <c r="H76" s="72"/>
      <c r="I76" s="72"/>
      <c r="J76" s="72"/>
      <c r="K76" s="72"/>
      <c r="L76" s="72"/>
      <c r="M76" s="72"/>
      <c r="N76" s="72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2"/>
      <c r="B77" s="72"/>
      <c r="C77" s="72"/>
      <c r="D77" s="72"/>
      <c r="E77" s="72"/>
      <c r="F77" s="72"/>
      <c r="G77" s="334"/>
      <c r="H77" s="72"/>
      <c r="I77" s="72"/>
      <c r="J77" s="72"/>
      <c r="K77" s="72"/>
      <c r="L77" s="72"/>
      <c r="M77" s="72"/>
      <c r="N77" s="72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2"/>
      <c r="B78" s="72"/>
      <c r="C78" s="72"/>
      <c r="D78" s="72"/>
      <c r="E78" s="72"/>
      <c r="F78" s="72"/>
      <c r="G78" s="334"/>
      <c r="H78" s="72"/>
      <c r="I78" s="72"/>
      <c r="J78" s="72"/>
      <c r="K78" s="72"/>
      <c r="L78" s="72"/>
      <c r="M78" s="72"/>
      <c r="N78" s="72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2"/>
      <c r="B79" s="72"/>
      <c r="C79" s="72"/>
      <c r="D79" s="72"/>
      <c r="E79" s="72"/>
      <c r="F79" s="72"/>
      <c r="G79" s="334"/>
      <c r="H79" s="72"/>
      <c r="I79" s="72"/>
      <c r="J79" s="72"/>
      <c r="K79" s="72"/>
      <c r="L79" s="72"/>
      <c r="M79" s="72"/>
      <c r="N79" s="72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2"/>
      <c r="B80" s="72"/>
      <c r="C80" s="72"/>
      <c r="D80" s="72"/>
      <c r="E80" s="72"/>
      <c r="F80" s="72"/>
      <c r="G80" s="334"/>
      <c r="H80" s="72"/>
      <c r="I80" s="72"/>
      <c r="J80" s="72"/>
      <c r="K80" s="72"/>
      <c r="L80" s="72"/>
      <c r="M80" s="72"/>
      <c r="N80" s="72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2"/>
      <c r="B81" s="72"/>
      <c r="C81" s="72"/>
      <c r="D81" s="72"/>
      <c r="E81" s="72"/>
      <c r="F81" s="72"/>
      <c r="G81" s="334"/>
      <c r="H81" s="72"/>
      <c r="I81" s="72"/>
      <c r="J81" s="72"/>
      <c r="K81" s="72"/>
      <c r="L81" s="72"/>
      <c r="M81" s="72"/>
      <c r="N81" s="72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2"/>
      <c r="B82" s="72"/>
      <c r="C82" s="72"/>
      <c r="D82" s="72"/>
      <c r="E82" s="72"/>
      <c r="F82" s="72"/>
      <c r="G82" s="334"/>
      <c r="H82" s="72"/>
      <c r="I82" s="72"/>
      <c r="J82" s="72"/>
      <c r="K82" s="72"/>
      <c r="L82" s="72"/>
      <c r="M82" s="72"/>
      <c r="N82" s="72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2"/>
      <c r="B83" s="72"/>
      <c r="C83" s="72"/>
      <c r="D83" s="72"/>
      <c r="E83" s="72"/>
      <c r="F83" s="72"/>
      <c r="G83" s="334"/>
      <c r="H83" s="72"/>
      <c r="I83" s="72"/>
      <c r="J83" s="72"/>
      <c r="K83" s="72"/>
      <c r="L83" s="72"/>
      <c r="M83" s="72"/>
      <c r="N83" s="72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2"/>
      <c r="B84" s="72"/>
      <c r="C84" s="72"/>
      <c r="D84" s="72"/>
      <c r="E84" s="72"/>
      <c r="F84" s="72"/>
      <c r="G84" s="334"/>
      <c r="H84" s="72"/>
      <c r="I84" s="72"/>
      <c r="J84" s="72"/>
      <c r="K84" s="72"/>
      <c r="L84" s="72"/>
      <c r="M84" s="72"/>
      <c r="N84" s="72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2"/>
      <c r="B85" s="72"/>
      <c r="C85" s="72"/>
      <c r="D85" s="72"/>
      <c r="E85" s="72"/>
      <c r="F85" s="72"/>
      <c r="G85" s="334"/>
      <c r="H85" s="72"/>
      <c r="I85" s="72"/>
      <c r="J85" s="72"/>
      <c r="K85" s="72"/>
      <c r="L85" s="72"/>
      <c r="M85" s="72"/>
      <c r="N85" s="72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2"/>
      <c r="B86" s="72"/>
      <c r="C86" s="72"/>
      <c r="D86" s="72"/>
      <c r="E86" s="72"/>
      <c r="F86" s="72"/>
      <c r="G86" s="334"/>
      <c r="H86" s="72"/>
      <c r="I86" s="72"/>
      <c r="J86" s="72"/>
      <c r="K86" s="72"/>
      <c r="L86" s="72"/>
      <c r="M86" s="72"/>
      <c r="N86" s="72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2"/>
      <c r="B87" s="72"/>
      <c r="C87" s="72"/>
      <c r="D87" s="72"/>
      <c r="E87" s="72"/>
      <c r="F87" s="72"/>
      <c r="G87" s="334"/>
      <c r="H87" s="72"/>
      <c r="I87" s="72"/>
      <c r="J87" s="72"/>
      <c r="K87" s="72"/>
      <c r="L87" s="72"/>
      <c r="M87" s="72"/>
      <c r="N87" s="72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2"/>
      <c r="B88" s="72"/>
      <c r="C88" s="72"/>
      <c r="D88" s="72"/>
      <c r="E88" s="72"/>
      <c r="F88" s="72"/>
      <c r="G88" s="334"/>
      <c r="H88" s="72"/>
      <c r="I88" s="72"/>
      <c r="J88" s="72"/>
      <c r="K88" s="72"/>
      <c r="L88" s="72"/>
      <c r="M88" s="72"/>
      <c r="N88" s="72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2"/>
      <c r="B89" s="72"/>
      <c r="C89" s="72"/>
      <c r="D89" s="72"/>
      <c r="E89" s="72"/>
      <c r="F89" s="72"/>
      <c r="G89" s="334"/>
      <c r="H89" s="72"/>
      <c r="I89" s="72"/>
      <c r="J89" s="72"/>
      <c r="K89" s="72"/>
      <c r="L89" s="72"/>
      <c r="M89" s="72"/>
      <c r="N89" s="72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2"/>
      <c r="B90" s="72"/>
      <c r="C90" s="72"/>
      <c r="D90" s="72"/>
      <c r="E90" s="72"/>
      <c r="F90" s="72"/>
      <c r="G90" s="334"/>
      <c r="H90" s="72"/>
      <c r="I90" s="72"/>
      <c r="J90" s="72"/>
      <c r="K90" s="72"/>
      <c r="L90" s="72"/>
      <c r="M90" s="72"/>
      <c r="N90" s="72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2"/>
      <c r="B91" s="72"/>
      <c r="C91" s="72"/>
      <c r="D91" s="72"/>
      <c r="E91" s="72"/>
      <c r="F91" s="72"/>
      <c r="G91" s="334"/>
      <c r="H91" s="72"/>
      <c r="I91" s="72"/>
      <c r="J91" s="72"/>
      <c r="K91" s="72"/>
      <c r="L91" s="72"/>
      <c r="M91" s="72"/>
      <c r="N91" s="72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2"/>
      <c r="B92" s="72"/>
      <c r="C92" s="72"/>
      <c r="D92" s="72"/>
      <c r="E92" s="72"/>
      <c r="F92" s="72"/>
      <c r="G92" s="334"/>
      <c r="H92" s="72"/>
      <c r="I92" s="72"/>
      <c r="J92" s="72"/>
      <c r="K92" s="72"/>
      <c r="L92" s="72"/>
      <c r="M92" s="72"/>
      <c r="N92" s="72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2"/>
      <c r="B93" s="72"/>
      <c r="C93" s="72"/>
      <c r="D93" s="72"/>
      <c r="E93" s="72"/>
      <c r="F93" s="72"/>
      <c r="G93" s="334"/>
      <c r="H93" s="72"/>
      <c r="I93" s="72"/>
      <c r="J93" s="72"/>
      <c r="K93" s="72"/>
      <c r="L93" s="72"/>
      <c r="M93" s="72"/>
      <c r="N93" s="72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2"/>
      <c r="B94" s="72"/>
      <c r="C94" s="72"/>
      <c r="D94" s="72"/>
      <c r="E94" s="72"/>
      <c r="F94" s="72"/>
      <c r="G94" s="334"/>
      <c r="H94" s="72"/>
      <c r="I94" s="72"/>
      <c r="J94" s="72"/>
      <c r="K94" s="72"/>
      <c r="L94" s="72"/>
      <c r="M94" s="72"/>
      <c r="N94" s="72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2"/>
      <c r="B95" s="72"/>
      <c r="C95" s="72"/>
      <c r="D95" s="72"/>
      <c r="E95" s="72"/>
      <c r="F95" s="72"/>
      <c r="G95" s="334"/>
      <c r="H95" s="72"/>
      <c r="I95" s="72"/>
      <c r="J95" s="72"/>
      <c r="K95" s="72"/>
      <c r="L95" s="72"/>
      <c r="M95" s="72"/>
      <c r="N95" s="72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2"/>
      <c r="B96" s="72"/>
      <c r="C96" s="72"/>
      <c r="D96" s="72"/>
      <c r="E96" s="72"/>
      <c r="F96" s="72"/>
      <c r="G96" s="334"/>
      <c r="H96" s="72"/>
      <c r="I96" s="72"/>
      <c r="J96" s="72"/>
      <c r="K96" s="72"/>
      <c r="L96" s="72"/>
      <c r="M96" s="72"/>
      <c r="N96" s="72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2"/>
      <c r="B97" s="72"/>
      <c r="C97" s="72"/>
      <c r="D97" s="72"/>
      <c r="E97" s="72"/>
      <c r="F97" s="72"/>
      <c r="G97" s="334"/>
      <c r="H97" s="72"/>
      <c r="I97" s="72"/>
      <c r="J97" s="72"/>
      <c r="K97" s="72"/>
      <c r="L97" s="72"/>
      <c r="M97" s="72"/>
      <c r="N97" s="72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2"/>
      <c r="B98" s="72"/>
      <c r="C98" s="72"/>
      <c r="D98" s="72"/>
      <c r="E98" s="72"/>
      <c r="F98" s="72"/>
      <c r="G98" s="334"/>
      <c r="H98" s="72"/>
      <c r="I98" s="72"/>
      <c r="J98" s="72"/>
      <c r="K98" s="72"/>
      <c r="L98" s="72"/>
      <c r="M98" s="72"/>
      <c r="N98" s="72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2"/>
      <c r="B99" s="72"/>
      <c r="C99" s="72"/>
      <c r="D99" s="72"/>
      <c r="E99" s="72"/>
      <c r="F99" s="72"/>
      <c r="G99" s="334"/>
      <c r="H99" s="72"/>
      <c r="I99" s="72"/>
      <c r="J99" s="72"/>
      <c r="K99" s="72"/>
      <c r="L99" s="72"/>
      <c r="M99" s="72"/>
      <c r="N99" s="72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2"/>
      <c r="B100" s="72"/>
      <c r="C100" s="72"/>
      <c r="D100" s="72"/>
      <c r="E100" s="72"/>
      <c r="F100" s="72"/>
      <c r="G100" s="334"/>
      <c r="H100" s="72"/>
      <c r="I100" s="72"/>
      <c r="J100" s="72"/>
      <c r="K100" s="72"/>
      <c r="L100" s="72"/>
      <c r="M100" s="72"/>
      <c r="N100" s="72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2"/>
      <c r="B101" s="72"/>
      <c r="C101" s="72"/>
      <c r="D101" s="72"/>
      <c r="E101" s="72"/>
      <c r="F101" s="72"/>
      <c r="G101" s="334"/>
      <c r="H101" s="72"/>
      <c r="I101" s="72"/>
      <c r="J101" s="72"/>
      <c r="K101" s="72"/>
      <c r="L101" s="72"/>
      <c r="M101" s="72"/>
      <c r="N101" s="72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2"/>
      <c r="B102" s="72"/>
      <c r="C102" s="72"/>
      <c r="D102" s="72"/>
      <c r="E102" s="72"/>
      <c r="F102" s="72"/>
      <c r="G102" s="334"/>
      <c r="H102" s="72"/>
      <c r="I102" s="72"/>
      <c r="J102" s="72"/>
      <c r="K102" s="72"/>
      <c r="L102" s="72"/>
      <c r="M102" s="72"/>
      <c r="N102" s="72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2"/>
      <c r="B103" s="72"/>
      <c r="C103" s="72"/>
      <c r="D103" s="72"/>
      <c r="E103" s="72"/>
      <c r="F103" s="72"/>
      <c r="G103" s="334"/>
      <c r="H103" s="72"/>
      <c r="I103" s="72"/>
      <c r="J103" s="72"/>
      <c r="K103" s="72"/>
      <c r="L103" s="72"/>
      <c r="M103" s="72"/>
      <c r="N103" s="72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2"/>
      <c r="B104" s="72"/>
      <c r="C104" s="72"/>
      <c r="D104" s="72"/>
      <c r="E104" s="72"/>
      <c r="F104" s="72"/>
      <c r="G104" s="334"/>
      <c r="H104" s="72"/>
      <c r="I104" s="72"/>
      <c r="J104" s="72"/>
      <c r="K104" s="72"/>
      <c r="L104" s="72"/>
      <c r="M104" s="72"/>
      <c r="N104" s="72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2"/>
      <c r="B105" s="72"/>
      <c r="C105" s="72"/>
      <c r="D105" s="72"/>
      <c r="E105" s="72"/>
      <c r="F105" s="72"/>
      <c r="G105" s="334"/>
      <c r="H105" s="72"/>
      <c r="I105" s="72"/>
      <c r="J105" s="72"/>
      <c r="K105" s="72"/>
      <c r="L105" s="72"/>
      <c r="M105" s="72"/>
      <c r="N105" s="72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2"/>
      <c r="B106" s="72"/>
      <c r="C106" s="72"/>
      <c r="D106" s="72"/>
      <c r="E106" s="72"/>
      <c r="F106" s="72"/>
      <c r="G106" s="334"/>
      <c r="H106" s="72"/>
      <c r="I106" s="72"/>
      <c r="J106" s="72"/>
      <c r="K106" s="72"/>
      <c r="L106" s="72"/>
      <c r="M106" s="72"/>
      <c r="N106" s="72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2"/>
      <c r="B107" s="72"/>
      <c r="C107" s="72"/>
      <c r="D107" s="72"/>
      <c r="E107" s="72"/>
      <c r="F107" s="72"/>
      <c r="G107" s="334"/>
      <c r="H107" s="72"/>
      <c r="I107" s="72"/>
      <c r="J107" s="72"/>
      <c r="K107" s="72"/>
      <c r="L107" s="72"/>
      <c r="M107" s="72"/>
      <c r="N107" s="72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2"/>
      <c r="B108" s="72"/>
      <c r="C108" s="72"/>
      <c r="D108" s="72"/>
      <c r="E108" s="72"/>
      <c r="F108" s="72"/>
      <c r="G108" s="334"/>
      <c r="H108" s="72"/>
      <c r="I108" s="72"/>
      <c r="J108" s="72"/>
      <c r="K108" s="72"/>
      <c r="L108" s="72"/>
      <c r="M108" s="72"/>
      <c r="N108" s="72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2"/>
      <c r="B109" s="72"/>
      <c r="C109" s="72"/>
      <c r="D109" s="72"/>
      <c r="E109" s="72"/>
      <c r="F109" s="72"/>
      <c r="G109" s="334"/>
      <c r="H109" s="72"/>
      <c r="I109" s="72"/>
      <c r="J109" s="72"/>
      <c r="K109" s="72"/>
      <c r="L109" s="72"/>
      <c r="M109" s="72"/>
      <c r="N109" s="72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2"/>
      <c r="B110" s="72"/>
      <c r="C110" s="72"/>
      <c r="D110" s="72"/>
      <c r="E110" s="72"/>
      <c r="F110" s="72"/>
      <c r="G110" s="334"/>
      <c r="H110" s="72"/>
      <c r="I110" s="72"/>
      <c r="J110" s="72"/>
      <c r="K110" s="72"/>
      <c r="L110" s="72"/>
      <c r="M110" s="72"/>
      <c r="N110" s="72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2"/>
      <c r="B111" s="72"/>
      <c r="C111" s="72"/>
      <c r="D111" s="72"/>
      <c r="E111" s="72"/>
      <c r="F111" s="72"/>
      <c r="G111" s="334"/>
      <c r="H111" s="72"/>
      <c r="I111" s="72"/>
      <c r="J111" s="72"/>
      <c r="K111" s="72"/>
      <c r="L111" s="72"/>
      <c r="M111" s="72"/>
      <c r="N111" s="72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4A781860-319B-47C6-A313-079C865CA702}"/>
  </hyperlinks>
  <printOptions horizontalCentered="1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7B0D-47B2-42DC-9C8D-67221D0006F1}">
  <sheetPr codeName="Sheet34">
    <tabColor rgb="FFC00000"/>
    <pageSetUpPr fitToPage="1"/>
  </sheetPr>
  <dimension ref="A1:Y6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1483</v>
      </c>
      <c r="C1" s="2"/>
      <c r="D1" s="3"/>
      <c r="E1" s="3"/>
      <c r="F1" s="3"/>
      <c r="G1" s="3"/>
      <c r="H1" s="3"/>
      <c r="I1" s="4" t="s">
        <v>1484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60"/>
      <c r="D2" s="7" t="s">
        <v>323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1269</v>
      </c>
      <c r="D3" s="9"/>
      <c r="E3" s="9" t="s">
        <v>1714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6</v>
      </c>
      <c r="B5" s="22" t="s">
        <v>158</v>
      </c>
      <c r="C5" s="22" t="s">
        <v>159</v>
      </c>
      <c r="D5" s="339">
        <v>100.003</v>
      </c>
      <c r="E5" s="339">
        <v>100</v>
      </c>
      <c r="F5" s="349">
        <f>SUM(D5:E5)</f>
        <v>200.00299999999999</v>
      </c>
      <c r="G5" s="18">
        <v>9</v>
      </c>
      <c r="H5" s="349">
        <v>1197.0319999999999</v>
      </c>
      <c r="I5" s="23">
        <v>46</v>
      </c>
      <c r="K5" s="10"/>
    </row>
    <row r="6" spans="1:25" ht="15.75" customHeight="1" x14ac:dyDescent="0.3">
      <c r="A6" s="24">
        <v>2</v>
      </c>
      <c r="B6" s="25" t="s">
        <v>160</v>
      </c>
      <c r="C6" s="25" t="s">
        <v>107</v>
      </c>
      <c r="D6" s="323">
        <v>100.002</v>
      </c>
      <c r="E6" s="323">
        <v>98.001999999999995</v>
      </c>
      <c r="F6" s="324">
        <f>SUM(D6:E6)</f>
        <v>198.00399999999999</v>
      </c>
      <c r="G6" s="27">
        <v>6</v>
      </c>
      <c r="H6" s="336">
        <v>1197.0359999999998</v>
      </c>
      <c r="I6" s="32">
        <v>45</v>
      </c>
      <c r="K6" s="10"/>
    </row>
    <row r="7" spans="1:25" ht="15.75" customHeight="1" x14ac:dyDescent="0.3">
      <c r="A7" s="24">
        <v>9</v>
      </c>
      <c r="B7" s="25" t="s">
        <v>1277</v>
      </c>
      <c r="C7" s="25" t="s">
        <v>1258</v>
      </c>
      <c r="D7" s="323">
        <v>100.002</v>
      </c>
      <c r="E7" s="323">
        <v>98.006</v>
      </c>
      <c r="F7" s="324">
        <f>SUM(D7:E7)</f>
        <v>198.00799999999998</v>
      </c>
      <c r="G7" s="27">
        <v>7</v>
      </c>
      <c r="H7" s="324">
        <v>1195.03</v>
      </c>
      <c r="I7" s="29">
        <v>40</v>
      </c>
      <c r="J7" s="93"/>
      <c r="K7" s="10"/>
    </row>
    <row r="8" spans="1:25" ht="15.75" customHeight="1" x14ac:dyDescent="0.3">
      <c r="A8" s="24">
        <v>5</v>
      </c>
      <c r="B8" s="25" t="s">
        <v>953</v>
      </c>
      <c r="C8" s="25" t="s">
        <v>531</v>
      </c>
      <c r="D8" s="323">
        <v>100.001</v>
      </c>
      <c r="E8" s="323">
        <v>99.004999999999995</v>
      </c>
      <c r="F8" s="324">
        <f>SUM(D8:E8)</f>
        <v>199.006</v>
      </c>
      <c r="G8" s="27">
        <v>8</v>
      </c>
      <c r="H8" s="324">
        <v>1193.029</v>
      </c>
      <c r="I8" s="29">
        <v>35</v>
      </c>
    </row>
    <row r="9" spans="1:25" ht="15.75" customHeight="1" x14ac:dyDescent="0.3">
      <c r="A9" s="24">
        <v>8</v>
      </c>
      <c r="B9" s="25" t="s">
        <v>652</v>
      </c>
      <c r="C9" s="25" t="s">
        <v>531</v>
      </c>
      <c r="D9" s="323">
        <v>99.001999999999995</v>
      </c>
      <c r="E9" s="323">
        <v>99.001999999999995</v>
      </c>
      <c r="F9" s="324">
        <f>SUM(D9:E9)</f>
        <v>198.00399999999999</v>
      </c>
      <c r="G9" s="27">
        <v>6</v>
      </c>
      <c r="H9" s="324">
        <v>1192.0239999999999</v>
      </c>
      <c r="I9" s="29">
        <v>34</v>
      </c>
    </row>
    <row r="10" spans="1:25" x14ac:dyDescent="0.3">
      <c r="A10" s="24">
        <v>4</v>
      </c>
      <c r="B10" s="25" t="s">
        <v>1487</v>
      </c>
      <c r="C10" s="25" t="s">
        <v>268</v>
      </c>
      <c r="D10" s="323">
        <v>100</v>
      </c>
      <c r="E10" s="323">
        <v>98.001999999999995</v>
      </c>
      <c r="F10" s="324">
        <f>SUM(D10:E10)</f>
        <v>198.00200000000001</v>
      </c>
      <c r="G10" s="27">
        <v>4</v>
      </c>
      <c r="H10" s="324">
        <v>1193.021</v>
      </c>
      <c r="I10" s="29">
        <v>31</v>
      </c>
    </row>
    <row r="11" spans="1:25" x14ac:dyDescent="0.3">
      <c r="A11" s="24">
        <v>7</v>
      </c>
      <c r="B11" s="25" t="s">
        <v>528</v>
      </c>
      <c r="C11" s="25" t="s">
        <v>107</v>
      </c>
      <c r="D11" s="323">
        <v>99.003</v>
      </c>
      <c r="E11" s="323">
        <v>97.001000000000005</v>
      </c>
      <c r="F11" s="324">
        <f>SUM(D11:E11)</f>
        <v>196.00400000000002</v>
      </c>
      <c r="G11" s="27">
        <v>2</v>
      </c>
      <c r="H11" s="324">
        <v>1187.0309999999999</v>
      </c>
      <c r="I11" s="29">
        <v>24</v>
      </c>
    </row>
    <row r="12" spans="1:25" x14ac:dyDescent="0.3">
      <c r="A12" s="24">
        <v>3</v>
      </c>
      <c r="B12" s="25" t="s">
        <v>1486</v>
      </c>
      <c r="C12" s="25" t="s">
        <v>741</v>
      </c>
      <c r="D12" s="323">
        <v>99.001999999999995</v>
      </c>
      <c r="E12" s="323">
        <v>99</v>
      </c>
      <c r="F12" s="324">
        <f>SUM(D12:E12)</f>
        <v>198.00200000000001</v>
      </c>
      <c r="G12" s="27">
        <v>4</v>
      </c>
      <c r="H12" s="324">
        <v>1186.0129999999999</v>
      </c>
      <c r="I12" s="29">
        <v>17</v>
      </c>
    </row>
    <row r="13" spans="1:25" x14ac:dyDescent="0.3">
      <c r="A13" s="350">
        <v>1</v>
      </c>
      <c r="B13" s="351" t="s">
        <v>1485</v>
      </c>
      <c r="C13" s="351" t="s">
        <v>531</v>
      </c>
      <c r="D13" s="352">
        <v>97.001000000000005</v>
      </c>
      <c r="E13" s="352">
        <v>95.001000000000005</v>
      </c>
      <c r="F13" s="353">
        <f>SUM(D13:E13)</f>
        <v>192.00200000000001</v>
      </c>
      <c r="G13" s="354">
        <v>1</v>
      </c>
      <c r="H13" s="327">
        <v>1163.011</v>
      </c>
      <c r="I13" s="56">
        <v>9</v>
      </c>
    </row>
    <row r="15" spans="1:25" x14ac:dyDescent="0.3">
      <c r="A15" s="1"/>
      <c r="B15" s="8" t="s">
        <v>7</v>
      </c>
      <c r="C15" s="9" t="s">
        <v>1488</v>
      </c>
      <c r="D15" s="9"/>
      <c r="E15" s="9" t="s">
        <v>1716</v>
      </c>
      <c r="F15" s="8"/>
      <c r="G15" s="8"/>
      <c r="H15" s="8"/>
      <c r="I15" s="8"/>
    </row>
    <row r="16" spans="1:25" x14ac:dyDescent="0.3">
      <c r="A16" s="11">
        <v>2</v>
      </c>
      <c r="B16" s="12" t="s">
        <v>10</v>
      </c>
      <c r="C16" s="89" t="s">
        <v>11</v>
      </c>
      <c r="D16" s="62"/>
      <c r="E16" s="97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x14ac:dyDescent="0.3">
      <c r="A17" s="15">
        <v>7</v>
      </c>
      <c r="B17" s="22" t="s">
        <v>1493</v>
      </c>
      <c r="C17" s="22" t="s">
        <v>63</v>
      </c>
      <c r="D17" s="339">
        <v>100.002</v>
      </c>
      <c r="E17" s="339">
        <v>100.001</v>
      </c>
      <c r="F17" s="349">
        <f>SUM(D17:E17)</f>
        <v>200.00299999999999</v>
      </c>
      <c r="G17" s="18">
        <v>9</v>
      </c>
      <c r="H17" s="349">
        <v>1198.0239999999999</v>
      </c>
      <c r="I17" s="23">
        <v>50</v>
      </c>
    </row>
    <row r="18" spans="1:9" x14ac:dyDescent="0.3">
      <c r="A18" s="24">
        <v>9</v>
      </c>
      <c r="B18" s="25" t="s">
        <v>1494</v>
      </c>
      <c r="C18" s="25" t="s">
        <v>741</v>
      </c>
      <c r="D18" s="323">
        <v>100.004</v>
      </c>
      <c r="E18" s="323">
        <v>99.004000000000005</v>
      </c>
      <c r="F18" s="324">
        <f>SUM(D18:E18)</f>
        <v>199.00800000000001</v>
      </c>
      <c r="G18" s="27">
        <v>8</v>
      </c>
      <c r="H18" s="324">
        <v>1195.03</v>
      </c>
      <c r="I18" s="29">
        <v>49</v>
      </c>
    </row>
    <row r="19" spans="1:9" x14ac:dyDescent="0.3">
      <c r="A19" s="24">
        <v>8</v>
      </c>
      <c r="B19" s="25" t="s">
        <v>964</v>
      </c>
      <c r="C19" s="25" t="s">
        <v>741</v>
      </c>
      <c r="D19" s="323">
        <v>99.001000000000005</v>
      </c>
      <c r="E19" s="323">
        <v>98.001999999999995</v>
      </c>
      <c r="F19" s="324">
        <f>SUM(D19:E19)</f>
        <v>197.00299999999999</v>
      </c>
      <c r="G19" s="27">
        <v>7</v>
      </c>
      <c r="H19" s="324">
        <v>1186.021</v>
      </c>
      <c r="I19" s="29">
        <v>34</v>
      </c>
    </row>
    <row r="20" spans="1:9" x14ac:dyDescent="0.3">
      <c r="A20" s="24">
        <v>6</v>
      </c>
      <c r="B20" s="25" t="s">
        <v>1492</v>
      </c>
      <c r="C20" s="25" t="s">
        <v>741</v>
      </c>
      <c r="D20" s="323">
        <v>98.003</v>
      </c>
      <c r="E20" s="323">
        <v>98</v>
      </c>
      <c r="F20" s="324">
        <f>SUM(D20:E20)</f>
        <v>196.00299999999999</v>
      </c>
      <c r="G20" s="27">
        <v>5</v>
      </c>
      <c r="H20" s="324">
        <v>1183.0150000000001</v>
      </c>
      <c r="I20" s="29">
        <v>31</v>
      </c>
    </row>
    <row r="21" spans="1:9" x14ac:dyDescent="0.3">
      <c r="A21" s="24">
        <v>1</v>
      </c>
      <c r="B21" s="25" t="s">
        <v>1165</v>
      </c>
      <c r="C21" s="25" t="s">
        <v>531</v>
      </c>
      <c r="D21" s="323">
        <v>99.001000000000005</v>
      </c>
      <c r="E21" s="323">
        <v>98</v>
      </c>
      <c r="F21" s="324">
        <f>SUM(D21:E21)</f>
        <v>197.001</v>
      </c>
      <c r="G21" s="27">
        <v>6</v>
      </c>
      <c r="H21" s="324">
        <v>1181.0150000000001</v>
      </c>
      <c r="I21" s="32">
        <v>29</v>
      </c>
    </row>
    <row r="22" spans="1:9" x14ac:dyDescent="0.3">
      <c r="A22" s="24">
        <v>2</v>
      </c>
      <c r="B22" s="25" t="s">
        <v>583</v>
      </c>
      <c r="C22" s="25" t="s">
        <v>584</v>
      </c>
      <c r="D22" s="323">
        <v>98.001000000000005</v>
      </c>
      <c r="E22" s="323">
        <v>94</v>
      </c>
      <c r="F22" s="324">
        <f>SUM(D22:E22)</f>
        <v>192.001</v>
      </c>
      <c r="G22" s="27">
        <v>2</v>
      </c>
      <c r="H22" s="324">
        <v>1180.0150000000001</v>
      </c>
      <c r="I22" s="29">
        <v>28</v>
      </c>
    </row>
    <row r="23" spans="1:9" x14ac:dyDescent="0.3">
      <c r="A23" s="24">
        <v>3</v>
      </c>
      <c r="B23" s="25" t="s">
        <v>1489</v>
      </c>
      <c r="C23" s="25" t="s">
        <v>1440</v>
      </c>
      <c r="D23" s="323">
        <v>97.001999999999995</v>
      </c>
      <c r="E23" s="323">
        <v>95.001000000000005</v>
      </c>
      <c r="F23" s="324">
        <f>SUM(D23:E23)</f>
        <v>192.00299999999999</v>
      </c>
      <c r="G23" s="27">
        <v>3</v>
      </c>
      <c r="H23" s="324">
        <v>1179.018</v>
      </c>
      <c r="I23" s="29">
        <v>26</v>
      </c>
    </row>
    <row r="24" spans="1:9" x14ac:dyDescent="0.3">
      <c r="A24" s="24">
        <v>4</v>
      </c>
      <c r="B24" s="25" t="s">
        <v>1490</v>
      </c>
      <c r="C24" s="25" t="s">
        <v>1440</v>
      </c>
      <c r="D24" s="323">
        <v>98.001000000000005</v>
      </c>
      <c r="E24" s="323">
        <v>98.001000000000005</v>
      </c>
      <c r="F24" s="324">
        <f>SUM(D24:E24)</f>
        <v>196.00200000000001</v>
      </c>
      <c r="G24" s="27">
        <v>4</v>
      </c>
      <c r="H24" s="324">
        <v>1173.0229999999999</v>
      </c>
      <c r="I24" s="29">
        <v>21</v>
      </c>
    </row>
    <row r="25" spans="1:9" x14ac:dyDescent="0.3">
      <c r="A25" s="350">
        <v>5</v>
      </c>
      <c r="B25" s="351" t="s">
        <v>1491</v>
      </c>
      <c r="C25" s="351" t="s">
        <v>1258</v>
      </c>
      <c r="D25" s="352" t="s">
        <v>80</v>
      </c>
      <c r="E25" s="352"/>
      <c r="F25" s="353">
        <f>SUM(D25:E25)</f>
        <v>0</v>
      </c>
      <c r="G25" s="354">
        <v>0</v>
      </c>
      <c r="H25" s="327">
        <v>0</v>
      </c>
      <c r="I25" s="38">
        <v>0</v>
      </c>
    </row>
    <row r="27" spans="1:9" x14ac:dyDescent="0.3">
      <c r="A27" s="1"/>
      <c r="B27" s="8" t="s">
        <v>46</v>
      </c>
      <c r="C27" s="9" t="s">
        <v>1495</v>
      </c>
      <c r="D27" s="9"/>
      <c r="E27" s="9" t="s">
        <v>1716</v>
      </c>
      <c r="F27" s="8"/>
      <c r="G27" s="8"/>
      <c r="H27" s="8"/>
      <c r="I27" s="8"/>
    </row>
    <row r="28" spans="1:9" x14ac:dyDescent="0.3">
      <c r="A28" s="11">
        <v>2</v>
      </c>
      <c r="B28" s="12" t="s">
        <v>10</v>
      </c>
      <c r="C28" s="89" t="s">
        <v>11</v>
      </c>
      <c r="D28" s="62"/>
      <c r="E28" s="97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x14ac:dyDescent="0.3">
      <c r="A29" s="15">
        <v>1</v>
      </c>
      <c r="B29" s="22" t="s">
        <v>338</v>
      </c>
      <c r="C29" s="22" t="s">
        <v>339</v>
      </c>
      <c r="D29" s="339">
        <v>100.002</v>
      </c>
      <c r="E29" s="339">
        <v>100.001</v>
      </c>
      <c r="F29" s="349">
        <f>SUM(D29:E29)</f>
        <v>200.00299999999999</v>
      </c>
      <c r="G29" s="18">
        <v>9</v>
      </c>
      <c r="H29" s="349">
        <v>1188.021</v>
      </c>
      <c r="I29" s="20">
        <v>46</v>
      </c>
    </row>
    <row r="30" spans="1:9" x14ac:dyDescent="0.3">
      <c r="A30" s="24">
        <v>6</v>
      </c>
      <c r="B30" s="25" t="s">
        <v>62</v>
      </c>
      <c r="C30" s="25" t="s">
        <v>63</v>
      </c>
      <c r="D30" s="323">
        <v>100.002</v>
      </c>
      <c r="E30" s="323">
        <v>99</v>
      </c>
      <c r="F30" s="324">
        <f>SUM(D30:E30)</f>
        <v>199.00200000000001</v>
      </c>
      <c r="G30" s="27">
        <v>7</v>
      </c>
      <c r="H30" s="324">
        <v>1187.0139999999999</v>
      </c>
      <c r="I30" s="29">
        <v>45</v>
      </c>
    </row>
    <row r="31" spans="1:9" x14ac:dyDescent="0.3">
      <c r="A31" s="24">
        <v>8</v>
      </c>
      <c r="B31" s="25" t="s">
        <v>987</v>
      </c>
      <c r="C31" s="25" t="s">
        <v>741</v>
      </c>
      <c r="D31" s="323">
        <v>100.002</v>
      </c>
      <c r="E31" s="323">
        <v>100.001</v>
      </c>
      <c r="F31" s="324">
        <f>SUM(D31:E31)</f>
        <v>200.00299999999999</v>
      </c>
      <c r="G31" s="27">
        <v>9</v>
      </c>
      <c r="H31" s="324">
        <v>1186.0230000000001</v>
      </c>
      <c r="I31" s="29">
        <v>43</v>
      </c>
    </row>
    <row r="32" spans="1:9" x14ac:dyDescent="0.3">
      <c r="A32" s="24">
        <v>3</v>
      </c>
      <c r="B32" s="25" t="s">
        <v>774</v>
      </c>
      <c r="C32" s="25" t="s">
        <v>107</v>
      </c>
      <c r="D32" s="323">
        <v>100.002</v>
      </c>
      <c r="E32" s="323">
        <v>98.003</v>
      </c>
      <c r="F32" s="324">
        <f>SUM(D32:E32)</f>
        <v>198.005</v>
      </c>
      <c r="G32" s="27">
        <v>6</v>
      </c>
      <c r="H32" s="324">
        <v>1177.02</v>
      </c>
      <c r="I32" s="29">
        <v>31</v>
      </c>
    </row>
    <row r="33" spans="1:9" x14ac:dyDescent="0.3">
      <c r="A33" s="24">
        <v>7</v>
      </c>
      <c r="B33" s="25" t="s">
        <v>1001</v>
      </c>
      <c r="C33" s="25" t="s">
        <v>531</v>
      </c>
      <c r="D33" s="323">
        <v>96.001000000000005</v>
      </c>
      <c r="E33" s="323">
        <v>95.001000000000005</v>
      </c>
      <c r="F33" s="324">
        <f>SUM(D33:E33)</f>
        <v>191.00200000000001</v>
      </c>
      <c r="G33" s="27">
        <v>1</v>
      </c>
      <c r="H33" s="324">
        <v>1173.01</v>
      </c>
      <c r="I33" s="29">
        <v>30</v>
      </c>
    </row>
    <row r="34" spans="1:9" x14ac:dyDescent="0.3">
      <c r="A34" s="24">
        <v>5</v>
      </c>
      <c r="B34" s="25" t="s">
        <v>1023</v>
      </c>
      <c r="C34" s="25" t="s">
        <v>531</v>
      </c>
      <c r="D34" s="323">
        <v>99.003</v>
      </c>
      <c r="E34" s="323">
        <v>98.001000000000005</v>
      </c>
      <c r="F34" s="324">
        <f>SUM(D34:E34)</f>
        <v>197.00400000000002</v>
      </c>
      <c r="G34" s="27">
        <v>5</v>
      </c>
      <c r="H34" s="324">
        <v>1172.0149999999999</v>
      </c>
      <c r="I34" s="29">
        <v>27</v>
      </c>
    </row>
    <row r="35" spans="1:9" x14ac:dyDescent="0.3">
      <c r="A35" s="24">
        <v>9</v>
      </c>
      <c r="B35" s="25" t="s">
        <v>1461</v>
      </c>
      <c r="C35" s="25" t="s">
        <v>159</v>
      </c>
      <c r="D35" s="323">
        <v>97.001000000000005</v>
      </c>
      <c r="E35" s="323">
        <v>95</v>
      </c>
      <c r="F35" s="324">
        <f>SUM(D35:E35)</f>
        <v>192.001</v>
      </c>
      <c r="G35" s="27">
        <v>3</v>
      </c>
      <c r="H35" s="324">
        <v>1161.009</v>
      </c>
      <c r="I35" s="29">
        <v>22</v>
      </c>
    </row>
    <row r="36" spans="1:9" x14ac:dyDescent="0.3">
      <c r="A36" s="24">
        <v>2</v>
      </c>
      <c r="B36" s="25" t="s">
        <v>1496</v>
      </c>
      <c r="C36" s="25" t="s">
        <v>268</v>
      </c>
      <c r="D36" s="323">
        <v>99</v>
      </c>
      <c r="E36" s="323">
        <v>97</v>
      </c>
      <c r="F36" s="324">
        <f>SUM(D36:E36)</f>
        <v>196</v>
      </c>
      <c r="G36" s="27">
        <v>4</v>
      </c>
      <c r="H36" s="324">
        <v>1165.0119999999999</v>
      </c>
      <c r="I36" s="29">
        <v>19</v>
      </c>
    </row>
    <row r="37" spans="1:9" x14ac:dyDescent="0.3">
      <c r="A37" s="350">
        <v>4</v>
      </c>
      <c r="B37" s="351" t="s">
        <v>1497</v>
      </c>
      <c r="C37" s="351" t="s">
        <v>1498</v>
      </c>
      <c r="D37" s="352">
        <v>96</v>
      </c>
      <c r="E37" s="352">
        <v>96</v>
      </c>
      <c r="F37" s="353">
        <f>SUM(D37:E37)</f>
        <v>192</v>
      </c>
      <c r="G37" s="354">
        <v>2</v>
      </c>
      <c r="H37" s="327">
        <v>962.00799999999992</v>
      </c>
      <c r="I37" s="38">
        <v>11</v>
      </c>
    </row>
    <row r="39" spans="1:9" x14ac:dyDescent="0.3">
      <c r="A39" s="1"/>
      <c r="B39" s="8" t="s">
        <v>49</v>
      </c>
      <c r="C39" s="9" t="s">
        <v>1499</v>
      </c>
      <c r="D39" s="9"/>
      <c r="E39" s="9" t="s">
        <v>1717</v>
      </c>
      <c r="F39" s="8"/>
      <c r="G39" s="8"/>
      <c r="H39" s="8"/>
      <c r="I39" s="8"/>
    </row>
    <row r="40" spans="1:9" x14ac:dyDescent="0.3">
      <c r="A40" s="11">
        <v>2</v>
      </c>
      <c r="B40" s="12" t="s">
        <v>10</v>
      </c>
      <c r="C40" s="89" t="s">
        <v>11</v>
      </c>
      <c r="D40" s="62"/>
      <c r="E40" s="97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x14ac:dyDescent="0.3">
      <c r="A41" s="15">
        <v>2</v>
      </c>
      <c r="B41" s="22" t="s">
        <v>1500</v>
      </c>
      <c r="C41" s="22" t="s">
        <v>584</v>
      </c>
      <c r="D41" s="339">
        <v>98.001999999999995</v>
      </c>
      <c r="E41" s="339">
        <v>96.001000000000005</v>
      </c>
      <c r="F41" s="349">
        <f>SUM(D41:E41)</f>
        <v>194.00299999999999</v>
      </c>
      <c r="G41" s="18">
        <v>6</v>
      </c>
      <c r="H41" s="349">
        <v>1184.018</v>
      </c>
      <c r="I41" s="23">
        <v>48</v>
      </c>
    </row>
    <row r="42" spans="1:9" x14ac:dyDescent="0.3">
      <c r="A42" s="24">
        <v>7</v>
      </c>
      <c r="B42" s="25" t="s">
        <v>1504</v>
      </c>
      <c r="C42" s="25" t="s">
        <v>107</v>
      </c>
      <c r="D42" s="323">
        <v>100.001</v>
      </c>
      <c r="E42" s="323">
        <v>97.001999999999995</v>
      </c>
      <c r="F42" s="324">
        <f>SUM(D42:E42)</f>
        <v>197.00299999999999</v>
      </c>
      <c r="G42" s="27">
        <v>8</v>
      </c>
      <c r="H42" s="324">
        <v>1180.011</v>
      </c>
      <c r="I42" s="29">
        <v>42</v>
      </c>
    </row>
    <row r="43" spans="1:9" x14ac:dyDescent="0.3">
      <c r="A43" s="24">
        <v>9</v>
      </c>
      <c r="B43" s="25" t="s">
        <v>1162</v>
      </c>
      <c r="C43" s="25" t="s">
        <v>584</v>
      </c>
      <c r="D43" s="323">
        <v>100.002</v>
      </c>
      <c r="E43" s="323">
        <v>98.001999999999995</v>
      </c>
      <c r="F43" s="324">
        <f>SUM(D43:E43)</f>
        <v>198.00399999999999</v>
      </c>
      <c r="G43" s="27">
        <v>9</v>
      </c>
      <c r="H43" s="324">
        <v>1182.0139999999999</v>
      </c>
      <c r="I43" s="29">
        <v>40</v>
      </c>
    </row>
    <row r="44" spans="1:9" x14ac:dyDescent="0.3">
      <c r="A44" s="24">
        <v>3</v>
      </c>
      <c r="B44" s="25" t="s">
        <v>1501</v>
      </c>
      <c r="C44" s="25" t="s">
        <v>71</v>
      </c>
      <c r="D44" s="323">
        <v>98.001000000000005</v>
      </c>
      <c r="E44" s="323">
        <v>96.001000000000005</v>
      </c>
      <c r="F44" s="324">
        <f>SUM(D44:E44)</f>
        <v>194.00200000000001</v>
      </c>
      <c r="G44" s="27">
        <v>5</v>
      </c>
      <c r="H44" s="324">
        <v>1169.0140000000001</v>
      </c>
      <c r="I44" s="29">
        <v>32</v>
      </c>
    </row>
    <row r="45" spans="1:9" x14ac:dyDescent="0.3">
      <c r="A45" s="24">
        <v>6</v>
      </c>
      <c r="B45" s="25" t="s">
        <v>1503</v>
      </c>
      <c r="C45" s="25" t="s">
        <v>1440</v>
      </c>
      <c r="D45" s="323">
        <v>99</v>
      </c>
      <c r="E45" s="323">
        <v>97</v>
      </c>
      <c r="F45" s="324">
        <f>SUM(D45:E45)</f>
        <v>196</v>
      </c>
      <c r="G45" s="27">
        <v>7</v>
      </c>
      <c r="H45" s="324">
        <v>1173.018</v>
      </c>
      <c r="I45" s="29">
        <v>31</v>
      </c>
    </row>
    <row r="46" spans="1:9" x14ac:dyDescent="0.3">
      <c r="A46" s="24">
        <v>1</v>
      </c>
      <c r="B46" s="25" t="s">
        <v>951</v>
      </c>
      <c r="C46" s="25" t="s">
        <v>741</v>
      </c>
      <c r="D46" s="323">
        <v>97.001000000000005</v>
      </c>
      <c r="E46" s="323">
        <v>93</v>
      </c>
      <c r="F46" s="324">
        <f>SUM(D46:E46)</f>
        <v>190.001</v>
      </c>
      <c r="G46" s="27">
        <v>3</v>
      </c>
      <c r="H46" s="324">
        <v>1165.0139999999999</v>
      </c>
      <c r="I46" s="32">
        <v>28</v>
      </c>
    </row>
    <row r="47" spans="1:9" x14ac:dyDescent="0.3">
      <c r="A47" s="24">
        <v>5</v>
      </c>
      <c r="B47" s="25" t="s">
        <v>1445</v>
      </c>
      <c r="C47" s="25" t="s">
        <v>63</v>
      </c>
      <c r="D47" s="323">
        <v>97.001000000000005</v>
      </c>
      <c r="E47" s="323">
        <v>94.001000000000005</v>
      </c>
      <c r="F47" s="324">
        <f>SUM(D47:E47)</f>
        <v>191.00200000000001</v>
      </c>
      <c r="G47" s="27">
        <v>4</v>
      </c>
      <c r="H47" s="324">
        <v>1157.0119999999999</v>
      </c>
      <c r="I47" s="29">
        <v>22</v>
      </c>
    </row>
    <row r="48" spans="1:9" x14ac:dyDescent="0.3">
      <c r="A48" s="24">
        <v>4</v>
      </c>
      <c r="B48" s="25" t="s">
        <v>1502</v>
      </c>
      <c r="C48" s="25" t="s">
        <v>145</v>
      </c>
      <c r="D48" s="323">
        <v>97</v>
      </c>
      <c r="E48" s="323">
        <v>93</v>
      </c>
      <c r="F48" s="324">
        <f>SUM(D48:E48)</f>
        <v>190</v>
      </c>
      <c r="G48" s="27">
        <v>2</v>
      </c>
      <c r="H48" s="324">
        <v>968.00400000000002</v>
      </c>
      <c r="I48" s="29">
        <v>18</v>
      </c>
    </row>
    <row r="49" spans="1:9" x14ac:dyDescent="0.3">
      <c r="A49" s="350">
        <v>8</v>
      </c>
      <c r="B49" s="351" t="s">
        <v>1505</v>
      </c>
      <c r="C49" s="351" t="s">
        <v>145</v>
      </c>
      <c r="D49" s="352" t="s">
        <v>58</v>
      </c>
      <c r="E49" s="352"/>
      <c r="F49" s="353">
        <f>SUM(D49:E49)</f>
        <v>0</v>
      </c>
      <c r="G49" s="354">
        <v>0</v>
      </c>
      <c r="H49" s="327">
        <v>296.00099999999998</v>
      </c>
      <c r="I49" s="38">
        <v>9</v>
      </c>
    </row>
    <row r="51" spans="1:9" x14ac:dyDescent="0.3">
      <c r="A51" s="1"/>
      <c r="B51" s="8" t="s">
        <v>83</v>
      </c>
      <c r="C51" s="9" t="s">
        <v>1506</v>
      </c>
      <c r="D51" s="9"/>
      <c r="E51" s="9" t="s">
        <v>1718</v>
      </c>
      <c r="F51" s="8"/>
      <c r="G51" s="8"/>
      <c r="H51" s="8"/>
      <c r="I51" s="8"/>
    </row>
    <row r="52" spans="1:9" x14ac:dyDescent="0.3">
      <c r="A52" s="11">
        <v>2</v>
      </c>
      <c r="B52" s="12" t="s">
        <v>10</v>
      </c>
      <c r="C52" s="89" t="s">
        <v>11</v>
      </c>
      <c r="D52" s="62"/>
      <c r="E52" s="97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x14ac:dyDescent="0.3">
      <c r="A53" s="15">
        <v>6</v>
      </c>
      <c r="B53" s="22" t="s">
        <v>1509</v>
      </c>
      <c r="C53" s="22" t="s">
        <v>531</v>
      </c>
      <c r="D53" s="339">
        <v>99.003</v>
      </c>
      <c r="E53" s="339">
        <v>99.001000000000005</v>
      </c>
      <c r="F53" s="349">
        <f>SUM(D53:E53)</f>
        <v>198.00400000000002</v>
      </c>
      <c r="G53" s="18">
        <v>9</v>
      </c>
      <c r="H53" s="349">
        <v>1191.0230000000001</v>
      </c>
      <c r="I53" s="23">
        <v>54</v>
      </c>
    </row>
    <row r="54" spans="1:9" x14ac:dyDescent="0.3">
      <c r="A54" s="24">
        <v>4</v>
      </c>
      <c r="B54" s="25" t="s">
        <v>1508</v>
      </c>
      <c r="C54" s="25" t="s">
        <v>107</v>
      </c>
      <c r="D54" s="323">
        <v>99.003</v>
      </c>
      <c r="E54" s="323">
        <v>98</v>
      </c>
      <c r="F54" s="324">
        <f>SUM(D54:E54)</f>
        <v>197.00299999999999</v>
      </c>
      <c r="G54" s="27">
        <v>7</v>
      </c>
      <c r="H54" s="324">
        <v>1178.0119999999999</v>
      </c>
      <c r="I54" s="29">
        <v>43</v>
      </c>
    </row>
    <row r="55" spans="1:9" x14ac:dyDescent="0.3">
      <c r="A55" s="24">
        <v>5</v>
      </c>
      <c r="B55" s="25" t="s">
        <v>608</v>
      </c>
      <c r="C55" s="25" t="s">
        <v>105</v>
      </c>
      <c r="D55" s="323">
        <v>100.002</v>
      </c>
      <c r="E55" s="323">
        <v>96</v>
      </c>
      <c r="F55" s="324">
        <f>SUM(D55:E55)</f>
        <v>196.00200000000001</v>
      </c>
      <c r="G55" s="27">
        <v>5</v>
      </c>
      <c r="H55" s="324">
        <v>1170.009</v>
      </c>
      <c r="I55" s="29">
        <v>34</v>
      </c>
    </row>
    <row r="56" spans="1:9" x14ac:dyDescent="0.3">
      <c r="A56" s="24">
        <v>7</v>
      </c>
      <c r="B56" s="25" t="s">
        <v>1510</v>
      </c>
      <c r="C56" s="25" t="s">
        <v>1498</v>
      </c>
      <c r="D56" s="323">
        <v>97</v>
      </c>
      <c r="E56" s="323">
        <v>95.001999999999995</v>
      </c>
      <c r="F56" s="324">
        <f>SUM(D56:E56)</f>
        <v>192.00200000000001</v>
      </c>
      <c r="G56" s="27">
        <v>3</v>
      </c>
      <c r="H56" s="324">
        <v>1165.0160000000001</v>
      </c>
      <c r="I56" s="29">
        <v>33</v>
      </c>
    </row>
    <row r="57" spans="1:9" x14ac:dyDescent="0.3">
      <c r="A57" s="24">
        <v>8</v>
      </c>
      <c r="B57" s="25" t="s">
        <v>1511</v>
      </c>
      <c r="C57" s="25" t="s">
        <v>551</v>
      </c>
      <c r="D57" s="323">
        <v>99.001000000000005</v>
      </c>
      <c r="E57" s="323">
        <v>99</v>
      </c>
      <c r="F57" s="324">
        <f>SUM(D57:E57)</f>
        <v>198.001</v>
      </c>
      <c r="G57" s="27">
        <v>8</v>
      </c>
      <c r="H57" s="324">
        <v>1163.009</v>
      </c>
      <c r="I57" s="29">
        <v>30</v>
      </c>
    </row>
    <row r="58" spans="1:9" x14ac:dyDescent="0.3">
      <c r="A58" s="24">
        <v>1</v>
      </c>
      <c r="B58" s="25" t="s">
        <v>1231</v>
      </c>
      <c r="C58" s="25" t="s">
        <v>741</v>
      </c>
      <c r="D58" s="323">
        <v>98</v>
      </c>
      <c r="E58" s="323">
        <v>97.001000000000005</v>
      </c>
      <c r="F58" s="324">
        <f>SUM(D58:E58)</f>
        <v>195.001</v>
      </c>
      <c r="G58" s="27">
        <v>4</v>
      </c>
      <c r="H58" s="324">
        <v>1157.0069999999998</v>
      </c>
      <c r="I58" s="32">
        <v>23</v>
      </c>
    </row>
    <row r="59" spans="1:9" x14ac:dyDescent="0.3">
      <c r="A59" s="24">
        <v>3</v>
      </c>
      <c r="B59" s="25" t="s">
        <v>1507</v>
      </c>
      <c r="C59" s="25" t="s">
        <v>724</v>
      </c>
      <c r="D59" s="323">
        <v>96.001999999999995</v>
      </c>
      <c r="E59" s="323">
        <v>96</v>
      </c>
      <c r="F59" s="324">
        <f>SUM(D59:E59)</f>
        <v>192.00200000000001</v>
      </c>
      <c r="G59" s="27">
        <v>3</v>
      </c>
      <c r="H59" s="324">
        <v>1154.0119999999999</v>
      </c>
      <c r="I59" s="29">
        <v>23</v>
      </c>
    </row>
    <row r="60" spans="1:9" x14ac:dyDescent="0.3">
      <c r="A60" s="24">
        <v>2</v>
      </c>
      <c r="B60" s="25" t="s">
        <v>1365</v>
      </c>
      <c r="C60" s="25" t="s">
        <v>268</v>
      </c>
      <c r="D60" s="323">
        <v>100.001</v>
      </c>
      <c r="E60" s="323">
        <v>96.001999999999995</v>
      </c>
      <c r="F60" s="324">
        <f>SUM(D60:E60)</f>
        <v>196.00299999999999</v>
      </c>
      <c r="G60" s="27">
        <v>6</v>
      </c>
      <c r="H60" s="324">
        <v>1138.0119999999999</v>
      </c>
      <c r="I60" s="29">
        <v>23</v>
      </c>
    </row>
    <row r="61" spans="1:9" x14ac:dyDescent="0.3">
      <c r="A61" s="350">
        <v>9</v>
      </c>
      <c r="B61" s="351" t="s">
        <v>1205</v>
      </c>
      <c r="C61" s="351" t="s">
        <v>584</v>
      </c>
      <c r="D61" s="352">
        <v>96</v>
      </c>
      <c r="E61" s="352">
        <v>96</v>
      </c>
      <c r="F61" s="353">
        <f>SUM(D61:E61)</f>
        <v>192</v>
      </c>
      <c r="G61" s="354">
        <v>1</v>
      </c>
      <c r="H61" s="327">
        <v>956.005</v>
      </c>
      <c r="I61" s="38">
        <v>11</v>
      </c>
    </row>
    <row r="63" spans="1:9" x14ac:dyDescent="0.3">
      <c r="B63" s="10" t="s">
        <v>1261</v>
      </c>
    </row>
    <row r="65" spans="2:5" x14ac:dyDescent="0.3">
      <c r="B65" s="10" t="s">
        <v>1512</v>
      </c>
      <c r="E65" s="41" t="s">
        <v>377</v>
      </c>
    </row>
    <row r="66" spans="2:5" x14ac:dyDescent="0.3">
      <c r="B66" s="10" t="s">
        <v>378</v>
      </c>
    </row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AE49B633-A8BF-4B09-84ED-DC163817CA9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898A0-7610-4282-8AA7-F208658E097A}">
  <sheetPr codeName="Sheet35"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1483</v>
      </c>
      <c r="C1" s="2"/>
      <c r="D1" s="3"/>
      <c r="E1" s="3"/>
      <c r="F1" s="3"/>
      <c r="G1" s="3"/>
      <c r="H1" s="3"/>
      <c r="I1" s="4" t="s">
        <v>1484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86</v>
      </c>
      <c r="C3" s="9" t="s">
        <v>1513</v>
      </c>
      <c r="D3" s="9"/>
      <c r="E3" s="9" t="s">
        <v>1719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1295</v>
      </c>
      <c r="C5" s="46" t="s">
        <v>741</v>
      </c>
      <c r="D5" s="339">
        <v>100</v>
      </c>
      <c r="E5" s="339">
        <v>97.001000000000005</v>
      </c>
      <c r="F5" s="349">
        <f>SUM(D5:E5)</f>
        <v>197.001</v>
      </c>
      <c r="G5" s="18">
        <v>9</v>
      </c>
      <c r="H5" s="385">
        <v>1166.0100000000002</v>
      </c>
      <c r="I5" s="47">
        <v>44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4</v>
      </c>
      <c r="B6" s="49" t="s">
        <v>1515</v>
      </c>
      <c r="C6" s="49" t="s">
        <v>107</v>
      </c>
      <c r="D6" s="323">
        <v>99.001000000000005</v>
      </c>
      <c r="E6" s="323">
        <v>97.003</v>
      </c>
      <c r="F6" s="324">
        <f>SUM(D6:E6)</f>
        <v>196.00400000000002</v>
      </c>
      <c r="G6" s="27">
        <v>8</v>
      </c>
      <c r="H6" s="325">
        <v>1166.0120000000002</v>
      </c>
      <c r="I6" s="50">
        <v>41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9</v>
      </c>
      <c r="B7" s="49" t="s">
        <v>1153</v>
      </c>
      <c r="C7" s="49" t="s">
        <v>584</v>
      </c>
      <c r="D7" s="323">
        <v>97.001000000000005</v>
      </c>
      <c r="E7" s="323">
        <v>93.001000000000005</v>
      </c>
      <c r="F7" s="324">
        <f>SUM(D7:E7)</f>
        <v>190.00200000000001</v>
      </c>
      <c r="G7" s="27">
        <v>5</v>
      </c>
      <c r="H7" s="325">
        <v>1154.0130000000001</v>
      </c>
      <c r="I7" s="50">
        <v>38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8</v>
      </c>
      <c r="B8" s="49" t="s">
        <v>537</v>
      </c>
      <c r="C8" s="49" t="s">
        <v>107</v>
      </c>
      <c r="D8" s="323">
        <v>96.001000000000005</v>
      </c>
      <c r="E8" s="323">
        <v>96</v>
      </c>
      <c r="F8" s="324">
        <f>SUM(D8:E8)</f>
        <v>192.001</v>
      </c>
      <c r="G8" s="27">
        <v>6</v>
      </c>
      <c r="H8" s="325">
        <v>1151.0160000000001</v>
      </c>
      <c r="I8" s="50">
        <v>34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5</v>
      </c>
      <c r="B9" s="49" t="s">
        <v>1516</v>
      </c>
      <c r="C9" s="49" t="s">
        <v>107</v>
      </c>
      <c r="D9" s="323">
        <v>95.001000000000005</v>
      </c>
      <c r="E9" s="323">
        <v>95</v>
      </c>
      <c r="F9" s="324">
        <f>SUM(D9:E9)</f>
        <v>190.001</v>
      </c>
      <c r="G9" s="27">
        <v>4</v>
      </c>
      <c r="H9" s="325">
        <v>1149.009</v>
      </c>
      <c r="I9" s="50">
        <v>30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48">
        <v>6</v>
      </c>
      <c r="B10" s="49" t="s">
        <v>1517</v>
      </c>
      <c r="C10" s="49" t="s">
        <v>1498</v>
      </c>
      <c r="D10" s="323">
        <v>98.001000000000005</v>
      </c>
      <c r="E10" s="323">
        <v>96</v>
      </c>
      <c r="F10" s="324">
        <f>SUM(D10:E10)</f>
        <v>194.001</v>
      </c>
      <c r="G10" s="27">
        <v>7</v>
      </c>
      <c r="H10" s="325">
        <v>1150.01</v>
      </c>
      <c r="I10" s="50">
        <v>29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24">
        <v>3</v>
      </c>
      <c r="B11" s="49" t="s">
        <v>1514</v>
      </c>
      <c r="C11" s="49" t="s">
        <v>268</v>
      </c>
      <c r="D11" s="323">
        <v>96.001000000000005</v>
      </c>
      <c r="E11" s="323">
        <v>93.001000000000005</v>
      </c>
      <c r="F11" s="324">
        <f>SUM(D11:E11)</f>
        <v>189.00200000000001</v>
      </c>
      <c r="G11" s="27">
        <v>2</v>
      </c>
      <c r="H11" s="325">
        <v>1136.0139999999999</v>
      </c>
      <c r="I11" s="50">
        <v>23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24">
        <v>7</v>
      </c>
      <c r="B12" s="49" t="s">
        <v>1451</v>
      </c>
      <c r="C12" s="49" t="s">
        <v>754</v>
      </c>
      <c r="D12" s="323">
        <v>97</v>
      </c>
      <c r="E12" s="323">
        <v>93</v>
      </c>
      <c r="F12" s="324">
        <f>SUM(D12:E12)</f>
        <v>190</v>
      </c>
      <c r="G12" s="27">
        <v>3</v>
      </c>
      <c r="H12" s="325">
        <v>1138.0079999999998</v>
      </c>
      <c r="I12" s="50">
        <v>22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350">
        <v>1</v>
      </c>
      <c r="B13" s="351" t="s">
        <v>591</v>
      </c>
      <c r="C13" s="351" t="s">
        <v>584</v>
      </c>
      <c r="D13" s="352">
        <v>93</v>
      </c>
      <c r="E13" s="352">
        <v>92</v>
      </c>
      <c r="F13" s="353">
        <f>SUM(D13:E13)</f>
        <v>185</v>
      </c>
      <c r="G13" s="354">
        <v>1</v>
      </c>
      <c r="H13" s="327">
        <v>1121.0059999999999</v>
      </c>
      <c r="I13" s="56">
        <v>13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"/>
      <c r="B15" s="8" t="s">
        <v>112</v>
      </c>
      <c r="C15" s="9" t="s">
        <v>1518</v>
      </c>
      <c r="D15" s="9"/>
      <c r="E15" s="9" t="s">
        <v>1720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1">
        <v>2</v>
      </c>
      <c r="B16" s="12" t="s">
        <v>10</v>
      </c>
      <c r="C16" s="89" t="s">
        <v>11</v>
      </c>
      <c r="D16" s="62"/>
      <c r="E16" s="97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5">
        <v>3</v>
      </c>
      <c r="B17" s="46" t="s">
        <v>696</v>
      </c>
      <c r="C17" s="46" t="s">
        <v>145</v>
      </c>
      <c r="D17" s="339">
        <v>99</v>
      </c>
      <c r="E17" s="339">
        <v>97.001000000000005</v>
      </c>
      <c r="F17" s="349">
        <f>SUM(D17:E17)</f>
        <v>196.001</v>
      </c>
      <c r="G17" s="18">
        <v>7</v>
      </c>
      <c r="H17" s="385">
        <v>1166.0120000000002</v>
      </c>
      <c r="I17" s="47">
        <v>39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8">
        <v>6</v>
      </c>
      <c r="B18" s="49" t="s">
        <v>1251</v>
      </c>
      <c r="C18" s="49" t="s">
        <v>724</v>
      </c>
      <c r="D18" s="323">
        <v>96.001999999999995</v>
      </c>
      <c r="E18" s="323">
        <v>95.001000000000005</v>
      </c>
      <c r="F18" s="324">
        <f>SUM(D18:E18)</f>
        <v>191.00299999999999</v>
      </c>
      <c r="G18" s="27">
        <v>5</v>
      </c>
      <c r="H18" s="325">
        <v>1156.0129999999999</v>
      </c>
      <c r="I18" s="50">
        <v>34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24">
        <v>7</v>
      </c>
      <c r="B19" s="49" t="s">
        <v>267</v>
      </c>
      <c r="C19" s="49" t="s">
        <v>268</v>
      </c>
      <c r="D19" s="323">
        <v>100</v>
      </c>
      <c r="E19" s="323">
        <v>99</v>
      </c>
      <c r="F19" s="324">
        <f>SUM(D19:E19)</f>
        <v>199</v>
      </c>
      <c r="G19" s="27">
        <v>8</v>
      </c>
      <c r="H19" s="325">
        <v>1149.0059999999999</v>
      </c>
      <c r="I19" s="50">
        <v>31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24">
        <v>1</v>
      </c>
      <c r="B20" s="25" t="s">
        <v>1192</v>
      </c>
      <c r="C20" s="25" t="s">
        <v>584</v>
      </c>
      <c r="D20" s="323">
        <v>99.003</v>
      </c>
      <c r="E20" s="323">
        <v>95</v>
      </c>
      <c r="F20" s="324">
        <f>SUM(D20:E20)</f>
        <v>194.00299999999999</v>
      </c>
      <c r="G20" s="27">
        <v>6</v>
      </c>
      <c r="H20" s="324">
        <v>1137.0049999999999</v>
      </c>
      <c r="I20" s="32">
        <v>25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8">
        <v>8</v>
      </c>
      <c r="B21" s="49" t="s">
        <v>1522</v>
      </c>
      <c r="C21" s="49" t="s">
        <v>268</v>
      </c>
      <c r="D21" s="323">
        <v>96</v>
      </c>
      <c r="E21" s="323">
        <v>94.001000000000005</v>
      </c>
      <c r="F21" s="324">
        <f>SUM(D21:E21)</f>
        <v>190.001</v>
      </c>
      <c r="G21" s="27">
        <v>3</v>
      </c>
      <c r="H21" s="325">
        <v>1143.0050000000001</v>
      </c>
      <c r="I21" s="50">
        <v>23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8">
        <v>4</v>
      </c>
      <c r="B22" s="49" t="s">
        <v>1520</v>
      </c>
      <c r="C22" s="49" t="s">
        <v>268</v>
      </c>
      <c r="D22" s="323">
        <v>96</v>
      </c>
      <c r="E22" s="323">
        <v>95.001000000000005</v>
      </c>
      <c r="F22" s="324">
        <f>SUM(D22:E22)</f>
        <v>191.001</v>
      </c>
      <c r="G22" s="27">
        <v>4</v>
      </c>
      <c r="H22" s="325">
        <v>956.00399999999991</v>
      </c>
      <c r="I22" s="50">
        <v>22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24">
        <v>5</v>
      </c>
      <c r="B23" s="49" t="s">
        <v>1521</v>
      </c>
      <c r="C23" s="49" t="s">
        <v>145</v>
      </c>
      <c r="D23" s="323" t="s">
        <v>58</v>
      </c>
      <c r="E23" s="323"/>
      <c r="F23" s="324">
        <f>SUM(D23:E23)</f>
        <v>0</v>
      </c>
      <c r="G23" s="27">
        <v>0</v>
      </c>
      <c r="H23" s="325">
        <v>673.00800000000004</v>
      </c>
      <c r="I23" s="50">
        <v>22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356">
        <v>2</v>
      </c>
      <c r="B24" s="355" t="s">
        <v>1519</v>
      </c>
      <c r="C24" s="355" t="s">
        <v>268</v>
      </c>
      <c r="D24" s="352">
        <v>92</v>
      </c>
      <c r="E24" s="352">
        <v>89.001000000000005</v>
      </c>
      <c r="F24" s="353">
        <f>SUM(D24:E24)</f>
        <v>181.001</v>
      </c>
      <c r="G24" s="354">
        <v>2</v>
      </c>
      <c r="H24" s="328">
        <v>1101.0039999999999</v>
      </c>
      <c r="I24" s="53">
        <v>18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1"/>
      <c r="B26" s="8" t="s">
        <v>115</v>
      </c>
      <c r="C26" s="9" t="s">
        <v>1523</v>
      </c>
      <c r="D26" s="9"/>
      <c r="E26" s="9" t="s">
        <v>1721</v>
      </c>
      <c r="F26" s="8"/>
      <c r="G26" s="8"/>
      <c r="H26" s="8"/>
      <c r="I26" s="8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11">
        <v>2</v>
      </c>
      <c r="B27" s="12" t="s">
        <v>10</v>
      </c>
      <c r="C27" s="89" t="s">
        <v>11</v>
      </c>
      <c r="D27" s="62"/>
      <c r="E27" s="97"/>
      <c r="F27" s="13" t="s">
        <v>12</v>
      </c>
      <c r="G27" s="13" t="s">
        <v>13</v>
      </c>
      <c r="H27" s="13" t="s">
        <v>14</v>
      </c>
      <c r="I27" s="14" t="s">
        <v>15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15">
        <v>7</v>
      </c>
      <c r="B28" s="46" t="s">
        <v>1527</v>
      </c>
      <c r="C28" s="46" t="s">
        <v>107</v>
      </c>
      <c r="D28" s="339">
        <v>100.002</v>
      </c>
      <c r="E28" s="339">
        <v>99.001000000000005</v>
      </c>
      <c r="F28" s="349">
        <f>SUM(D28:E28)</f>
        <v>199.00299999999999</v>
      </c>
      <c r="G28" s="18">
        <v>8</v>
      </c>
      <c r="H28" s="385">
        <v>1186.0232000000001</v>
      </c>
      <c r="I28" s="47">
        <v>45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8">
        <v>6</v>
      </c>
      <c r="B29" s="49" t="s">
        <v>1526</v>
      </c>
      <c r="C29" s="49" t="s">
        <v>523</v>
      </c>
      <c r="D29" s="323">
        <v>99.001000000000005</v>
      </c>
      <c r="E29" s="323">
        <v>96.001999999999995</v>
      </c>
      <c r="F29" s="324">
        <f>SUM(D29:E29)</f>
        <v>195.00299999999999</v>
      </c>
      <c r="G29" s="27">
        <v>7</v>
      </c>
      <c r="H29" s="325">
        <v>1170.0129999999999</v>
      </c>
      <c r="I29" s="50">
        <v>39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8">
        <v>8</v>
      </c>
      <c r="B30" s="49" t="s">
        <v>1528</v>
      </c>
      <c r="C30" s="49" t="s">
        <v>107</v>
      </c>
      <c r="D30" s="323">
        <v>97</v>
      </c>
      <c r="E30" s="323">
        <v>96</v>
      </c>
      <c r="F30" s="324">
        <f>SUM(D30:E30)</f>
        <v>193</v>
      </c>
      <c r="G30" s="27">
        <v>5</v>
      </c>
      <c r="H30" s="325">
        <v>1175.008</v>
      </c>
      <c r="I30" s="50">
        <v>38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24">
        <v>1</v>
      </c>
      <c r="B31" s="25" t="s">
        <v>1489</v>
      </c>
      <c r="C31" s="25" t="s">
        <v>268</v>
      </c>
      <c r="D31" s="323">
        <v>95.001999999999995</v>
      </c>
      <c r="E31" s="323">
        <v>94</v>
      </c>
      <c r="F31" s="324">
        <f>SUM(D31:E31)</f>
        <v>189.00200000000001</v>
      </c>
      <c r="G31" s="27">
        <v>2</v>
      </c>
      <c r="H31" s="324">
        <v>1153.0049999999999</v>
      </c>
      <c r="I31" s="32">
        <v>27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24">
        <v>3</v>
      </c>
      <c r="B32" s="49" t="s">
        <v>1249</v>
      </c>
      <c r="C32" s="49" t="s">
        <v>373</v>
      </c>
      <c r="D32" s="323">
        <v>97.001999999999995</v>
      </c>
      <c r="E32" s="323">
        <v>95</v>
      </c>
      <c r="F32" s="324">
        <f>SUM(D32:E32)</f>
        <v>192.00200000000001</v>
      </c>
      <c r="G32" s="27">
        <v>4</v>
      </c>
      <c r="H32" s="325">
        <v>1141.0069999999998</v>
      </c>
      <c r="I32" s="50">
        <v>23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24">
        <v>5</v>
      </c>
      <c r="B33" s="49" t="s">
        <v>1525</v>
      </c>
      <c r="C33" s="49" t="s">
        <v>268</v>
      </c>
      <c r="D33" s="323">
        <v>97</v>
      </c>
      <c r="E33" s="323">
        <v>96.001999999999995</v>
      </c>
      <c r="F33" s="324">
        <f>SUM(D33:E33)</f>
        <v>193.00200000000001</v>
      </c>
      <c r="G33" s="27">
        <v>6</v>
      </c>
      <c r="H33" s="325">
        <v>1135.0060000000001</v>
      </c>
      <c r="I33" s="50">
        <v>22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8">
        <v>4</v>
      </c>
      <c r="B34" s="49" t="s">
        <v>1524</v>
      </c>
      <c r="C34" s="49" t="s">
        <v>1498</v>
      </c>
      <c r="D34" s="323">
        <v>97</v>
      </c>
      <c r="E34" s="323">
        <v>93</v>
      </c>
      <c r="F34" s="324">
        <f>SUM(D34:E34)</f>
        <v>190</v>
      </c>
      <c r="G34" s="27">
        <v>3</v>
      </c>
      <c r="H34" s="325">
        <v>1127.0029999999999</v>
      </c>
      <c r="I34" s="50">
        <v>17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356">
        <v>2</v>
      </c>
      <c r="B35" s="355" t="s">
        <v>1256</v>
      </c>
      <c r="C35" s="355" t="s">
        <v>741</v>
      </c>
      <c r="D35" s="352" t="s">
        <v>80</v>
      </c>
      <c r="E35" s="352"/>
      <c r="F35" s="353">
        <f>SUM(D35:E35)</f>
        <v>0</v>
      </c>
      <c r="G35" s="354">
        <v>0</v>
      </c>
      <c r="H35" s="328">
        <v>0</v>
      </c>
      <c r="I35" s="53">
        <v>0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1"/>
      <c r="B37" s="8" t="s">
        <v>138</v>
      </c>
      <c r="C37" s="9" t="s">
        <v>1529</v>
      </c>
      <c r="D37" s="9"/>
      <c r="E37" s="9" t="s">
        <v>1722</v>
      </c>
      <c r="F37" s="8"/>
      <c r="G37" s="8"/>
      <c r="H37" s="8"/>
      <c r="I37" s="8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11">
        <v>2</v>
      </c>
      <c r="B38" s="12" t="s">
        <v>10</v>
      </c>
      <c r="C38" s="89" t="s">
        <v>11</v>
      </c>
      <c r="D38" s="62"/>
      <c r="E38" s="97"/>
      <c r="F38" s="13" t="s">
        <v>12</v>
      </c>
      <c r="G38" s="13" t="s">
        <v>13</v>
      </c>
      <c r="H38" s="13" t="s">
        <v>14</v>
      </c>
      <c r="I38" s="14" t="s">
        <v>15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15">
        <v>1</v>
      </c>
      <c r="B39" s="22" t="s">
        <v>371</v>
      </c>
      <c r="C39" s="22" t="s">
        <v>339</v>
      </c>
      <c r="D39" s="339">
        <v>98.001999999999995</v>
      </c>
      <c r="E39" s="339">
        <v>96</v>
      </c>
      <c r="F39" s="349">
        <f>SUM(D39:E39)</f>
        <v>194.00200000000001</v>
      </c>
      <c r="G39" s="18">
        <v>7</v>
      </c>
      <c r="H39" s="349">
        <v>1155.0070000000001</v>
      </c>
      <c r="I39" s="20">
        <v>42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8">
        <v>4</v>
      </c>
      <c r="B40" s="49" t="s">
        <v>1532</v>
      </c>
      <c r="C40" s="49" t="s">
        <v>268</v>
      </c>
      <c r="D40" s="323">
        <v>99</v>
      </c>
      <c r="E40" s="323">
        <v>97</v>
      </c>
      <c r="F40" s="324">
        <f>SUM(D40:E40)</f>
        <v>196</v>
      </c>
      <c r="G40" s="27">
        <v>8</v>
      </c>
      <c r="H40" s="325">
        <v>1148.0050000000001</v>
      </c>
      <c r="I40" s="50">
        <v>40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8">
        <v>8</v>
      </c>
      <c r="B41" s="49" t="s">
        <v>1400</v>
      </c>
      <c r="C41" s="49" t="s">
        <v>268</v>
      </c>
      <c r="D41" s="323">
        <v>98.001999999999995</v>
      </c>
      <c r="E41" s="323">
        <v>93.001000000000005</v>
      </c>
      <c r="F41" s="324">
        <f>SUM(D41:E41)</f>
        <v>191.00299999999999</v>
      </c>
      <c r="G41" s="27">
        <v>6</v>
      </c>
      <c r="H41" s="325">
        <v>1137.009</v>
      </c>
      <c r="I41" s="50">
        <v>35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24">
        <v>5</v>
      </c>
      <c r="B42" s="49" t="s">
        <v>1533</v>
      </c>
      <c r="C42" s="49" t="s">
        <v>268</v>
      </c>
      <c r="D42" s="323">
        <v>96</v>
      </c>
      <c r="E42" s="323">
        <v>92</v>
      </c>
      <c r="F42" s="324">
        <f>SUM(D42:E42)</f>
        <v>188</v>
      </c>
      <c r="G42" s="27">
        <v>4</v>
      </c>
      <c r="H42" s="325">
        <v>1110.0049999999999</v>
      </c>
      <c r="I42" s="50">
        <v>31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8">
        <v>2</v>
      </c>
      <c r="B43" s="49" t="s">
        <v>1530</v>
      </c>
      <c r="C43" s="49" t="s">
        <v>584</v>
      </c>
      <c r="D43" s="323">
        <v>96.001000000000005</v>
      </c>
      <c r="E43" s="323">
        <v>95</v>
      </c>
      <c r="F43" s="324">
        <f>SUM(D43:E43)</f>
        <v>191.001</v>
      </c>
      <c r="G43" s="27">
        <v>5</v>
      </c>
      <c r="H43" s="325">
        <v>1124.0060000000001</v>
      </c>
      <c r="I43" s="50">
        <v>26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24">
        <v>3</v>
      </c>
      <c r="B44" s="49" t="s">
        <v>1531</v>
      </c>
      <c r="C44" s="49" t="s">
        <v>268</v>
      </c>
      <c r="D44" s="323">
        <v>93</v>
      </c>
      <c r="E44" s="323">
        <v>92</v>
      </c>
      <c r="F44" s="324">
        <f>SUM(D44:E44)</f>
        <v>185</v>
      </c>
      <c r="G44" s="27">
        <v>2</v>
      </c>
      <c r="H44" s="325">
        <v>1091.001</v>
      </c>
      <c r="I44" s="50">
        <v>20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24">
        <v>7</v>
      </c>
      <c r="B45" s="49" t="s">
        <v>1535</v>
      </c>
      <c r="C45" s="49" t="s">
        <v>268</v>
      </c>
      <c r="D45" s="323">
        <v>94</v>
      </c>
      <c r="E45" s="323">
        <v>93</v>
      </c>
      <c r="F45" s="324">
        <f>SUM(D45:E45)</f>
        <v>187</v>
      </c>
      <c r="G45" s="27">
        <v>3</v>
      </c>
      <c r="H45" s="325">
        <v>1105.002</v>
      </c>
      <c r="I45" s="50">
        <v>18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356">
        <v>6</v>
      </c>
      <c r="B46" s="355" t="s">
        <v>1534</v>
      </c>
      <c r="C46" s="355" t="s">
        <v>268</v>
      </c>
      <c r="D46" s="352" t="s">
        <v>58</v>
      </c>
      <c r="E46" s="352"/>
      <c r="F46" s="353">
        <f>SUM(D46:E46)</f>
        <v>0</v>
      </c>
      <c r="G46" s="354">
        <v>0</v>
      </c>
      <c r="H46" s="328">
        <v>157</v>
      </c>
      <c r="I46" s="53">
        <v>1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1"/>
      <c r="B48" s="8" t="s">
        <v>141</v>
      </c>
      <c r="C48" s="9" t="s">
        <v>1536</v>
      </c>
      <c r="D48" s="9"/>
      <c r="E48" s="9" t="s">
        <v>1715</v>
      </c>
      <c r="F48" s="8"/>
      <c r="G48" s="8"/>
      <c r="H48" s="8"/>
      <c r="I48" s="8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11">
        <v>2</v>
      </c>
      <c r="B49" s="12" t="s">
        <v>10</v>
      </c>
      <c r="C49" s="89" t="s">
        <v>11</v>
      </c>
      <c r="D49" s="62"/>
      <c r="E49" s="97"/>
      <c r="F49" s="13" t="s">
        <v>12</v>
      </c>
      <c r="G49" s="13" t="s">
        <v>13</v>
      </c>
      <c r="H49" s="13" t="s">
        <v>14</v>
      </c>
      <c r="I49" s="14" t="s">
        <v>15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5">
        <v>4</v>
      </c>
      <c r="B50" s="46" t="s">
        <v>1299</v>
      </c>
      <c r="C50" s="46" t="s">
        <v>523</v>
      </c>
      <c r="D50" s="339">
        <v>99</v>
      </c>
      <c r="E50" s="339">
        <v>97</v>
      </c>
      <c r="F50" s="349">
        <f>SUM(D50:E50)</f>
        <v>196</v>
      </c>
      <c r="G50" s="18">
        <v>8</v>
      </c>
      <c r="H50" s="385">
        <v>1159.0059999999999</v>
      </c>
      <c r="I50" s="47">
        <v>48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24">
        <v>5</v>
      </c>
      <c r="B51" s="49" t="s">
        <v>1540</v>
      </c>
      <c r="C51" s="49" t="s">
        <v>268</v>
      </c>
      <c r="D51" s="323">
        <v>93.001000000000005</v>
      </c>
      <c r="E51" s="323">
        <v>92</v>
      </c>
      <c r="F51" s="324">
        <f>SUM(D51:E51)</f>
        <v>185.001</v>
      </c>
      <c r="G51" s="27">
        <v>6</v>
      </c>
      <c r="H51" s="325">
        <v>1061.002</v>
      </c>
      <c r="I51" s="50">
        <v>35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8">
        <v>8</v>
      </c>
      <c r="B52" s="49" t="s">
        <v>1399</v>
      </c>
      <c r="C52" s="49" t="s">
        <v>268</v>
      </c>
      <c r="D52" s="323">
        <v>92.001999999999995</v>
      </c>
      <c r="E52" s="323">
        <v>84</v>
      </c>
      <c r="F52" s="324">
        <f>SUM(D52:E52)</f>
        <v>176.00200000000001</v>
      </c>
      <c r="G52" s="27">
        <v>5</v>
      </c>
      <c r="H52" s="325">
        <v>960.00499999999988</v>
      </c>
      <c r="I52" s="50">
        <v>32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24">
        <v>1</v>
      </c>
      <c r="B53" s="25" t="s">
        <v>1537</v>
      </c>
      <c r="C53" s="25" t="s">
        <v>268</v>
      </c>
      <c r="D53" s="323">
        <v>96.001000000000005</v>
      </c>
      <c r="E53" s="323">
        <v>96</v>
      </c>
      <c r="F53" s="324">
        <f>SUM(D53:E53)</f>
        <v>192.001</v>
      </c>
      <c r="G53" s="27">
        <v>7</v>
      </c>
      <c r="H53" s="324">
        <v>932.00299999999993</v>
      </c>
      <c r="I53" s="32">
        <v>30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24">
        <v>3</v>
      </c>
      <c r="B54" s="49" t="s">
        <v>1539</v>
      </c>
      <c r="C54" s="49" t="s">
        <v>268</v>
      </c>
      <c r="D54" s="323">
        <v>88</v>
      </c>
      <c r="E54" s="323">
        <v>86</v>
      </c>
      <c r="F54" s="324">
        <f>SUM(D54:E54)</f>
        <v>174</v>
      </c>
      <c r="G54" s="27">
        <v>4</v>
      </c>
      <c r="H54" s="325">
        <v>946.00199999999995</v>
      </c>
      <c r="I54" s="50">
        <v>28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8">
        <v>2</v>
      </c>
      <c r="B55" s="49" t="s">
        <v>1538</v>
      </c>
      <c r="C55" s="49" t="s">
        <v>268</v>
      </c>
      <c r="D55" s="323">
        <v>72</v>
      </c>
      <c r="E55" s="323">
        <v>65</v>
      </c>
      <c r="F55" s="324">
        <f>SUM(D55:E55)</f>
        <v>137</v>
      </c>
      <c r="G55" s="27">
        <v>3</v>
      </c>
      <c r="H55" s="325">
        <v>907</v>
      </c>
      <c r="I55" s="50">
        <v>25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8">
        <v>6</v>
      </c>
      <c r="B56" s="49" t="s">
        <v>427</v>
      </c>
      <c r="C56" s="49" t="s">
        <v>268</v>
      </c>
      <c r="D56" s="323" t="s">
        <v>58</v>
      </c>
      <c r="E56" s="323"/>
      <c r="F56" s="324">
        <f>SUM(D56:E56)</f>
        <v>0</v>
      </c>
      <c r="G56" s="27">
        <v>0</v>
      </c>
      <c r="H56" s="325">
        <v>0</v>
      </c>
      <c r="I56" s="50">
        <v>0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350">
        <v>7</v>
      </c>
      <c r="B57" s="355" t="s">
        <v>1541</v>
      </c>
      <c r="C57" s="355" t="s">
        <v>268</v>
      </c>
      <c r="D57" s="352" t="s">
        <v>58</v>
      </c>
      <c r="E57" s="352"/>
      <c r="F57" s="353">
        <f>SUM(D57:E57)</f>
        <v>0</v>
      </c>
      <c r="G57" s="354">
        <v>0</v>
      </c>
      <c r="H57" s="328">
        <v>0</v>
      </c>
      <c r="I57" s="53">
        <v>0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 t="s">
        <v>1261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10" t="s">
        <v>1512</v>
      </c>
      <c r="E61" s="41" t="s">
        <v>377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10" t="s">
        <v>378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ortState xmlns:xlrd2="http://schemas.microsoft.com/office/spreadsheetml/2017/richdata2" ref="A39:I46">
    <sortCondition descending="1" ref="I39"/>
    <sortCondition descending="1" ref="H39"/>
  </sortState>
  <mergeCells count="1">
    <mergeCell ref="D2:I2"/>
  </mergeCells>
  <hyperlinks>
    <hyperlink ref="B2" location="'Index'!A3" tooltip="Go to the Index sheet" display="á" xr:uid="{5EBADB15-D425-4C43-898A-FD858552A69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4CCDC-E566-4AC8-976C-8DFCB642322C}">
  <sheetPr codeName="Sheet36"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1483</v>
      </c>
      <c r="C1" s="2"/>
      <c r="D1" s="3"/>
      <c r="E1" s="3"/>
      <c r="F1" s="3" t="s">
        <v>278</v>
      </c>
      <c r="G1" s="3"/>
      <c r="H1" s="3"/>
      <c r="I1" s="4" t="s">
        <v>1484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1286</v>
      </c>
      <c r="D3" s="9"/>
      <c r="E3" s="9" t="s">
        <v>1723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389">
        <v>4</v>
      </c>
      <c r="B5" s="386" t="s">
        <v>158</v>
      </c>
      <c r="C5" s="386" t="s">
        <v>159</v>
      </c>
      <c r="D5" s="388">
        <v>100.003</v>
      </c>
      <c r="E5" s="388">
        <v>100</v>
      </c>
      <c r="F5" s="359">
        <v>200.00299999999999</v>
      </c>
      <c r="G5" s="360">
        <v>7</v>
      </c>
      <c r="H5" s="385">
        <v>1197.0319999999999</v>
      </c>
      <c r="I5" s="47">
        <v>40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361">
        <v>6</v>
      </c>
      <c r="B6" s="362" t="s">
        <v>1277</v>
      </c>
      <c r="C6" s="362" t="s">
        <v>1258</v>
      </c>
      <c r="D6" s="363">
        <v>100.002</v>
      </c>
      <c r="E6" s="363">
        <v>98.006</v>
      </c>
      <c r="F6" s="364">
        <v>198.00799999999998</v>
      </c>
      <c r="G6" s="365">
        <v>5</v>
      </c>
      <c r="H6" s="325">
        <v>1195.03</v>
      </c>
      <c r="I6" s="50">
        <v>36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366">
        <v>3</v>
      </c>
      <c r="B7" s="362" t="s">
        <v>987</v>
      </c>
      <c r="C7" s="362" t="s">
        <v>741</v>
      </c>
      <c r="D7" s="363">
        <v>100.002</v>
      </c>
      <c r="E7" s="363">
        <v>100.001</v>
      </c>
      <c r="F7" s="364">
        <v>200.00299999999999</v>
      </c>
      <c r="G7" s="365">
        <v>7</v>
      </c>
      <c r="H7" s="325">
        <v>1186.0230000000001</v>
      </c>
      <c r="I7" s="50">
        <v>33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366">
        <v>7</v>
      </c>
      <c r="B8" s="362" t="s">
        <v>1162</v>
      </c>
      <c r="C8" s="362" t="s">
        <v>584</v>
      </c>
      <c r="D8" s="363">
        <v>100.002</v>
      </c>
      <c r="E8" s="363">
        <v>98.001999999999995</v>
      </c>
      <c r="F8" s="364">
        <v>198.00399999999999</v>
      </c>
      <c r="G8" s="365">
        <v>4</v>
      </c>
      <c r="H8" s="325">
        <v>1182.0139999999999</v>
      </c>
      <c r="I8" s="50">
        <v>23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366">
        <v>5</v>
      </c>
      <c r="B9" s="362" t="s">
        <v>1461</v>
      </c>
      <c r="C9" s="362" t="s">
        <v>159</v>
      </c>
      <c r="D9" s="363">
        <v>97.001000000000005</v>
      </c>
      <c r="E9" s="363">
        <v>95</v>
      </c>
      <c r="F9" s="364">
        <v>192.001</v>
      </c>
      <c r="G9" s="365">
        <v>3</v>
      </c>
      <c r="H9" s="325">
        <v>1161.009</v>
      </c>
      <c r="I9" s="50">
        <v>18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366">
        <v>1</v>
      </c>
      <c r="B10" s="387" t="s">
        <v>951</v>
      </c>
      <c r="C10" s="387" t="s">
        <v>741</v>
      </c>
      <c r="D10" s="364">
        <v>97.001000000000005</v>
      </c>
      <c r="E10" s="364">
        <v>93</v>
      </c>
      <c r="F10" s="364">
        <v>190.001</v>
      </c>
      <c r="G10" s="365">
        <v>2</v>
      </c>
      <c r="H10" s="324">
        <v>1165.0139999999999</v>
      </c>
      <c r="I10" s="32">
        <v>15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367">
        <v>2</v>
      </c>
      <c r="B11" s="368" t="s">
        <v>1491</v>
      </c>
      <c r="C11" s="368" t="s">
        <v>1258</v>
      </c>
      <c r="D11" s="369" t="s">
        <v>80</v>
      </c>
      <c r="E11" s="369" t="s">
        <v>386</v>
      </c>
      <c r="F11" s="370">
        <v>0</v>
      </c>
      <c r="G11" s="371">
        <v>0</v>
      </c>
      <c r="H11" s="328">
        <v>0</v>
      </c>
      <c r="I11" s="53">
        <v>0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1"/>
      <c r="B13" s="8" t="s">
        <v>7</v>
      </c>
      <c r="C13" s="9" t="s">
        <v>1542</v>
      </c>
      <c r="D13" s="9"/>
      <c r="E13" s="9" t="s">
        <v>1724</v>
      </c>
      <c r="F13" s="8"/>
      <c r="G13" s="8"/>
      <c r="H13" s="8"/>
      <c r="I13" s="8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11">
        <v>2</v>
      </c>
      <c r="B14" s="12" t="s">
        <v>10</v>
      </c>
      <c r="C14" s="89" t="s">
        <v>11</v>
      </c>
      <c r="D14" s="62"/>
      <c r="E14" s="97"/>
      <c r="F14" s="13" t="s">
        <v>12</v>
      </c>
      <c r="G14" s="13" t="s">
        <v>13</v>
      </c>
      <c r="H14" s="13" t="s">
        <v>14</v>
      </c>
      <c r="I14" s="14" t="s">
        <v>15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357">
        <v>1</v>
      </c>
      <c r="B15" s="358" t="s">
        <v>1295</v>
      </c>
      <c r="C15" s="358" t="s">
        <v>741</v>
      </c>
      <c r="D15" s="359">
        <v>100</v>
      </c>
      <c r="E15" s="359">
        <v>97.001000000000005</v>
      </c>
      <c r="F15" s="359">
        <v>197.001</v>
      </c>
      <c r="G15" s="360">
        <v>6</v>
      </c>
      <c r="H15" s="349">
        <v>1166.0100000000002</v>
      </c>
      <c r="I15" s="20">
        <v>30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366">
        <v>5</v>
      </c>
      <c r="B16" s="362" t="s">
        <v>608</v>
      </c>
      <c r="C16" s="362" t="s">
        <v>105</v>
      </c>
      <c r="D16" s="363">
        <v>100.002</v>
      </c>
      <c r="E16" s="363">
        <v>96</v>
      </c>
      <c r="F16" s="364">
        <v>196.00200000000001</v>
      </c>
      <c r="G16" s="365">
        <v>5</v>
      </c>
      <c r="H16" s="325">
        <v>1170.009</v>
      </c>
      <c r="I16" s="50">
        <v>27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361">
        <v>4</v>
      </c>
      <c r="B17" s="362" t="s">
        <v>1299</v>
      </c>
      <c r="C17" s="362" t="s">
        <v>523</v>
      </c>
      <c r="D17" s="363">
        <v>99</v>
      </c>
      <c r="E17" s="363">
        <v>97</v>
      </c>
      <c r="F17" s="364">
        <v>196</v>
      </c>
      <c r="G17" s="365">
        <v>4</v>
      </c>
      <c r="H17" s="325">
        <v>1159.0059999999999</v>
      </c>
      <c r="I17" s="50">
        <v>25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361">
        <v>6</v>
      </c>
      <c r="B18" s="362" t="s">
        <v>1153</v>
      </c>
      <c r="C18" s="362" t="s">
        <v>584</v>
      </c>
      <c r="D18" s="363">
        <v>97.001000000000005</v>
      </c>
      <c r="E18" s="363">
        <v>93.001000000000005</v>
      </c>
      <c r="F18" s="364">
        <v>190.00200000000001</v>
      </c>
      <c r="G18" s="365">
        <v>2</v>
      </c>
      <c r="H18" s="325">
        <v>1154.0130000000001</v>
      </c>
      <c r="I18" s="50">
        <v>23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361">
        <v>2</v>
      </c>
      <c r="B19" s="362" t="s">
        <v>1192</v>
      </c>
      <c r="C19" s="362" t="s">
        <v>584</v>
      </c>
      <c r="D19" s="363">
        <v>99.003</v>
      </c>
      <c r="E19" s="363">
        <v>95</v>
      </c>
      <c r="F19" s="364">
        <v>194.00299999999999</v>
      </c>
      <c r="G19" s="365">
        <v>3</v>
      </c>
      <c r="H19" s="325">
        <v>1137.0049999999999</v>
      </c>
      <c r="I19" s="50">
        <v>18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372">
        <v>3</v>
      </c>
      <c r="B20" s="368" t="s">
        <v>1256</v>
      </c>
      <c r="C20" s="368" t="s">
        <v>741</v>
      </c>
      <c r="D20" s="369" t="s">
        <v>80</v>
      </c>
      <c r="E20" s="369" t="s">
        <v>386</v>
      </c>
      <c r="F20" s="370">
        <v>0</v>
      </c>
      <c r="G20" s="371">
        <v>0</v>
      </c>
      <c r="H20" s="328">
        <v>0</v>
      </c>
      <c r="I20" s="53">
        <v>0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4"/>
      <c r="B22" s="44" t="s">
        <v>1261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44"/>
      <c r="B24" s="10" t="s">
        <v>277</v>
      </c>
      <c r="E24" s="41" t="s">
        <v>377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44"/>
      <c r="B25" s="10" t="s">
        <v>378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mergeCells count="1">
    <mergeCell ref="D2:I2"/>
  </mergeCells>
  <hyperlinks>
    <hyperlink ref="B2" location="'Index'!A3" tooltip="Go to the Index sheet" display="á" xr:uid="{C6D65327-06B5-4F90-A64D-0BD855CE84C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22A4-B928-4BD4-B881-5802AD90AC63}">
  <sheetPr codeName="Sheet37"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1543</v>
      </c>
      <c r="B1" s="2"/>
      <c r="C1" s="2"/>
      <c r="D1" s="3"/>
      <c r="E1" s="3"/>
      <c r="F1" s="3"/>
      <c r="G1" s="57"/>
      <c r="H1" s="3"/>
      <c r="I1" s="4" t="s">
        <v>1484</v>
      </c>
      <c r="J1" s="58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0"/>
      <c r="D2" s="10"/>
      <c r="E2" s="39"/>
      <c r="F2" s="10"/>
      <c r="G2" s="39"/>
      <c r="H2" s="10"/>
      <c r="I2" s="7" t="s">
        <v>323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1" t="s">
        <v>1544</v>
      </c>
      <c r="B4" s="62"/>
      <c r="C4" s="63">
        <v>588</v>
      </c>
      <c r="D4" s="62"/>
      <c r="E4" s="64" t="s">
        <v>15</v>
      </c>
      <c r="F4" s="330">
        <f>SUM(F5:F7)</f>
        <v>584.005</v>
      </c>
      <c r="G4" s="66" t="s">
        <v>290</v>
      </c>
      <c r="H4" s="72" t="s">
        <v>1545</v>
      </c>
      <c r="I4" s="72"/>
      <c r="J4" s="337">
        <v>578</v>
      </c>
      <c r="K4" s="72"/>
      <c r="L4" s="72"/>
      <c r="M4" s="380">
        <v>578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338" t="s">
        <v>1489</v>
      </c>
      <c r="B5" s="186"/>
      <c r="C5" s="187"/>
      <c r="D5" s="339">
        <v>97.001999999999995</v>
      </c>
      <c r="E5" s="339">
        <v>95.001000000000005</v>
      </c>
      <c r="F5" s="340">
        <f>SUM(D5:E5)</f>
        <v>192.00299999999999</v>
      </c>
      <c r="H5" s="72"/>
      <c r="I5" s="72"/>
      <c r="J5" s="72"/>
      <c r="K5" s="72"/>
      <c r="L5" s="72"/>
      <c r="M5" s="72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188" t="s">
        <v>1490</v>
      </c>
      <c r="B6" s="189"/>
      <c r="C6" s="190"/>
      <c r="D6" s="322">
        <v>98.001000000000005</v>
      </c>
      <c r="E6" s="322">
        <v>98.001000000000005</v>
      </c>
      <c r="F6" s="331">
        <f>SUM(D6:E6)</f>
        <v>196.00200000000001</v>
      </c>
      <c r="H6" s="72"/>
      <c r="I6" s="72"/>
      <c r="J6" s="72"/>
      <c r="K6" s="72"/>
      <c r="L6" s="72"/>
      <c r="M6" s="72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191" t="s">
        <v>1503</v>
      </c>
      <c r="B7" s="192"/>
      <c r="C7" s="193"/>
      <c r="D7" s="326">
        <v>99</v>
      </c>
      <c r="E7" s="326">
        <v>97</v>
      </c>
      <c r="F7" s="341">
        <f>SUM(D7:E7)</f>
        <v>196</v>
      </c>
      <c r="H7" s="72"/>
      <c r="I7" s="72"/>
      <c r="J7" s="72"/>
      <c r="K7" s="72"/>
      <c r="L7" s="72"/>
      <c r="M7" s="72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2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1" t="s">
        <v>1546</v>
      </c>
      <c r="B9" s="62"/>
      <c r="C9" s="63">
        <v>586</v>
      </c>
      <c r="D9" s="62"/>
      <c r="E9" s="64" t="s">
        <v>15</v>
      </c>
      <c r="F9" s="330">
        <f>SUM(F10:F12)</f>
        <v>590.005</v>
      </c>
      <c r="G9" s="66" t="s">
        <v>290</v>
      </c>
      <c r="H9" s="61" t="s">
        <v>1547</v>
      </c>
      <c r="I9" s="62"/>
      <c r="J9" s="63">
        <v>570</v>
      </c>
      <c r="K9" s="62"/>
      <c r="L9" s="64" t="s">
        <v>15</v>
      </c>
      <c r="M9" s="330">
        <f>SUM(M10:M12)</f>
        <v>392.00200000000001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338" t="s">
        <v>1496</v>
      </c>
      <c r="B10" s="186"/>
      <c r="C10" s="187"/>
      <c r="D10" s="339">
        <v>99</v>
      </c>
      <c r="E10" s="339">
        <v>97</v>
      </c>
      <c r="F10" s="340">
        <f>SUM(D10:E10)</f>
        <v>196</v>
      </c>
      <c r="H10" s="338" t="s">
        <v>1295</v>
      </c>
      <c r="I10" s="186"/>
      <c r="J10" s="187"/>
      <c r="K10" s="339">
        <v>100</v>
      </c>
      <c r="L10" s="339">
        <v>97.001000000000005</v>
      </c>
      <c r="M10" s="340">
        <f>SUM(K10:L10)</f>
        <v>197.001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188" t="s">
        <v>1487</v>
      </c>
      <c r="B11" s="189"/>
      <c r="C11" s="190"/>
      <c r="D11" s="322">
        <v>100</v>
      </c>
      <c r="E11" s="322">
        <v>98.001999999999995</v>
      </c>
      <c r="F11" s="331">
        <f>SUM(D11:E11)</f>
        <v>198.00200000000001</v>
      </c>
      <c r="H11" s="188" t="s">
        <v>1231</v>
      </c>
      <c r="I11" s="189"/>
      <c r="J11" s="190"/>
      <c r="K11" s="322">
        <v>98</v>
      </c>
      <c r="L11" s="322">
        <v>97.001000000000005</v>
      </c>
      <c r="M11" s="331">
        <f>SUM(K11:L11)</f>
        <v>195.001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191" t="s">
        <v>1365</v>
      </c>
      <c r="B12" s="192"/>
      <c r="C12" s="193"/>
      <c r="D12" s="326">
        <v>100.001</v>
      </c>
      <c r="E12" s="326">
        <v>96.001999999999995</v>
      </c>
      <c r="F12" s="341">
        <f>SUM(D12:E12)</f>
        <v>196.00299999999999</v>
      </c>
      <c r="H12" s="191" t="s">
        <v>1256</v>
      </c>
      <c r="I12" s="192"/>
      <c r="J12" s="193"/>
      <c r="K12" s="326" t="s">
        <v>80</v>
      </c>
      <c r="L12" s="326"/>
      <c r="M12" s="341">
        <f>SUM(K12:L12)</f>
        <v>0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1" t="s">
        <v>1548</v>
      </c>
      <c r="B14" s="62"/>
      <c r="C14" s="63">
        <v>595</v>
      </c>
      <c r="D14" s="62"/>
      <c r="E14" s="64" t="s">
        <v>15</v>
      </c>
      <c r="F14" s="330">
        <f>SUM(F15:F17)</f>
        <v>594.01300000000003</v>
      </c>
      <c r="G14" s="66" t="s">
        <v>290</v>
      </c>
      <c r="H14" s="61" t="s">
        <v>932</v>
      </c>
      <c r="I14" s="62"/>
      <c r="J14" s="63">
        <v>587</v>
      </c>
      <c r="K14" s="62"/>
      <c r="L14" s="64" t="s">
        <v>15</v>
      </c>
      <c r="M14" s="330">
        <f>SUM(M15:M17)</f>
        <v>586.00700000000006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338" t="s">
        <v>1486</v>
      </c>
      <c r="B15" s="186"/>
      <c r="C15" s="187"/>
      <c r="D15" s="339">
        <v>99.001999999999995</v>
      </c>
      <c r="E15" s="339">
        <v>99</v>
      </c>
      <c r="F15" s="340">
        <f>SUM(D15:E15)</f>
        <v>198.00200000000001</v>
      </c>
      <c r="H15" s="338" t="s">
        <v>951</v>
      </c>
      <c r="I15" s="186"/>
      <c r="J15" s="187"/>
      <c r="K15" s="339">
        <v>97.001000000000005</v>
      </c>
      <c r="L15" s="339">
        <v>93</v>
      </c>
      <c r="M15" s="340">
        <f>SUM(K15:L15)</f>
        <v>190.001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188" t="s">
        <v>964</v>
      </c>
      <c r="B16" s="189"/>
      <c r="C16" s="190"/>
      <c r="D16" s="322">
        <v>99.001000000000005</v>
      </c>
      <c r="E16" s="322">
        <v>98.001999999999995</v>
      </c>
      <c r="F16" s="331">
        <f>SUM(D16:E16)</f>
        <v>197.00299999999999</v>
      </c>
      <c r="H16" s="188" t="s">
        <v>987</v>
      </c>
      <c r="I16" s="189"/>
      <c r="J16" s="190"/>
      <c r="K16" s="322">
        <v>100.002</v>
      </c>
      <c r="L16" s="322">
        <v>100.001</v>
      </c>
      <c r="M16" s="331">
        <f>SUM(K16:L16)</f>
        <v>200.00299999999999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191" t="s">
        <v>1494</v>
      </c>
      <c r="B17" s="192"/>
      <c r="C17" s="193"/>
      <c r="D17" s="326">
        <v>100.004</v>
      </c>
      <c r="E17" s="326">
        <v>99.004000000000005</v>
      </c>
      <c r="F17" s="341">
        <f>SUM(D17:E17)</f>
        <v>199.00800000000001</v>
      </c>
      <c r="H17" s="191" t="s">
        <v>1492</v>
      </c>
      <c r="I17" s="192"/>
      <c r="J17" s="193"/>
      <c r="K17" s="326">
        <v>98.003</v>
      </c>
      <c r="L17" s="326">
        <v>98</v>
      </c>
      <c r="M17" s="341">
        <f>SUM(K17:L17)</f>
        <v>196.00299999999999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4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1549</v>
      </c>
      <c r="C20" s="10"/>
      <c r="D20" s="10"/>
      <c r="E20" s="10"/>
      <c r="F20" s="10"/>
      <c r="G20" s="39"/>
      <c r="H20" s="75" t="s">
        <v>1548</v>
      </c>
      <c r="I20" s="27">
        <v>6</v>
      </c>
      <c r="J20" s="27">
        <v>6</v>
      </c>
      <c r="K20" s="27"/>
      <c r="L20" s="27"/>
      <c r="M20" s="396">
        <v>3567.0639999999999</v>
      </c>
      <c r="N20" s="69">
        <v>12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6" t="s">
        <v>1780</v>
      </c>
      <c r="C21" s="10"/>
      <c r="D21" s="10"/>
      <c r="E21" s="10"/>
      <c r="F21" s="10"/>
      <c r="G21" s="39"/>
      <c r="H21" s="344" t="s">
        <v>932</v>
      </c>
      <c r="I21" s="28">
        <v>6</v>
      </c>
      <c r="J21" s="28">
        <v>4</v>
      </c>
      <c r="K21" s="28"/>
      <c r="L21" s="28">
        <v>2</v>
      </c>
      <c r="M21" s="378">
        <v>3534.0520000000001</v>
      </c>
      <c r="N21" s="29">
        <v>8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9"/>
      <c r="H22" s="344" t="s">
        <v>1544</v>
      </c>
      <c r="I22" s="31">
        <v>6</v>
      </c>
      <c r="J22" s="31">
        <v>3</v>
      </c>
      <c r="K22" s="31"/>
      <c r="L22" s="31">
        <v>3</v>
      </c>
      <c r="M22" s="397">
        <v>3525.0590000000002</v>
      </c>
      <c r="N22" s="32">
        <v>6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70" t="s">
        <v>1546</v>
      </c>
      <c r="I23" s="28">
        <v>6</v>
      </c>
      <c r="J23" s="28">
        <v>3</v>
      </c>
      <c r="K23" s="28"/>
      <c r="L23" s="28">
        <v>3</v>
      </c>
      <c r="M23" s="378">
        <v>3496.0450000000001</v>
      </c>
      <c r="N23" s="29">
        <v>6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70" t="s">
        <v>1545</v>
      </c>
      <c r="I24" s="28">
        <v>6</v>
      </c>
      <c r="J24" s="28">
        <v>2</v>
      </c>
      <c r="K24" s="28"/>
      <c r="L24" s="28">
        <v>4</v>
      </c>
      <c r="M24" s="378">
        <v>3468</v>
      </c>
      <c r="N24" s="29">
        <v>4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71" t="s">
        <v>1547</v>
      </c>
      <c r="I25" s="37">
        <v>6</v>
      </c>
      <c r="J25" s="37"/>
      <c r="K25" s="37"/>
      <c r="L25" s="37">
        <v>6</v>
      </c>
      <c r="M25" s="379">
        <v>2323.0169999999998</v>
      </c>
      <c r="N25" s="38">
        <v>0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10"/>
      <c r="P27" s="8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1" t="s">
        <v>1550</v>
      </c>
      <c r="B30" s="62"/>
      <c r="C30" s="63">
        <v>569</v>
      </c>
      <c r="D30" s="62"/>
      <c r="E30" s="64" t="s">
        <v>15</v>
      </c>
      <c r="F30" s="330">
        <f>SUM(F31:F33)</f>
        <v>561.00400000000002</v>
      </c>
      <c r="G30" s="66" t="s">
        <v>290</v>
      </c>
      <c r="H30" s="44" t="s">
        <v>465</v>
      </c>
      <c r="I30" s="44"/>
      <c r="J30" s="44"/>
      <c r="K30" s="44"/>
      <c r="L30" s="44"/>
      <c r="M30" s="44"/>
      <c r="O30" s="44"/>
      <c r="P30" s="44"/>
      <c r="Q30" s="44"/>
      <c r="R30" s="44"/>
      <c r="S30" s="44"/>
      <c r="T30" s="44"/>
      <c r="U30" s="10"/>
      <c r="V30" s="10"/>
      <c r="W30" s="10"/>
      <c r="X30" s="10"/>
      <c r="Y30" s="10"/>
    </row>
    <row r="31" spans="1:25" customFormat="1" ht="15.75" customHeight="1" x14ac:dyDescent="0.3">
      <c r="A31" s="338" t="s">
        <v>1514</v>
      </c>
      <c r="B31" s="186"/>
      <c r="C31" s="187"/>
      <c r="D31" s="339">
        <v>96.001000000000005</v>
      </c>
      <c r="E31" s="339">
        <v>93.001000000000005</v>
      </c>
      <c r="F31" s="340">
        <f>SUM(D31:E31)</f>
        <v>189.00200000000001</v>
      </c>
      <c r="H31" s="44"/>
      <c r="I31" s="44"/>
      <c r="J31" s="44"/>
      <c r="K31" s="44"/>
      <c r="L31" s="44"/>
      <c r="M31" s="44"/>
      <c r="O31" s="44"/>
      <c r="P31" s="44"/>
      <c r="Q31" s="44"/>
      <c r="R31" s="44"/>
      <c r="S31" s="44"/>
      <c r="T31" s="44"/>
      <c r="U31" s="10"/>
      <c r="V31" s="10"/>
      <c r="W31" s="10"/>
      <c r="X31" s="10"/>
      <c r="Y31" s="10"/>
    </row>
    <row r="32" spans="1:25" customFormat="1" ht="15.75" customHeight="1" x14ac:dyDescent="0.3">
      <c r="A32" s="188" t="s">
        <v>1519</v>
      </c>
      <c r="B32" s="189"/>
      <c r="C32" s="190"/>
      <c r="D32" s="322">
        <v>92</v>
      </c>
      <c r="E32" s="322">
        <v>89.001000000000005</v>
      </c>
      <c r="F32" s="331">
        <f>SUM(D32:E32)</f>
        <v>181.001</v>
      </c>
      <c r="H32" s="44"/>
      <c r="I32" s="44"/>
      <c r="J32" s="44"/>
      <c r="K32" s="44"/>
      <c r="L32" s="44"/>
      <c r="M32" s="44"/>
      <c r="O32" s="44"/>
      <c r="P32" s="44"/>
      <c r="Q32" s="44"/>
      <c r="R32" s="44"/>
      <c r="S32" s="44"/>
      <c r="T32" s="44"/>
      <c r="U32" s="10"/>
      <c r="V32" s="10"/>
      <c r="W32" s="10"/>
      <c r="X32" s="10"/>
      <c r="Y32" s="10"/>
    </row>
    <row r="33" spans="1:25" customFormat="1" ht="15.75" customHeight="1" x14ac:dyDescent="0.3">
      <c r="A33" s="191" t="s">
        <v>1520</v>
      </c>
      <c r="B33" s="192"/>
      <c r="C33" s="193"/>
      <c r="D33" s="326">
        <v>96</v>
      </c>
      <c r="E33" s="326">
        <v>95.001000000000005</v>
      </c>
      <c r="F33" s="341">
        <f>SUM(D33:E33)</f>
        <v>191.001</v>
      </c>
      <c r="H33" s="44"/>
      <c r="I33" s="44"/>
      <c r="J33" s="44"/>
      <c r="K33" s="44"/>
      <c r="L33" s="44"/>
      <c r="M33" s="44"/>
      <c r="O33" s="44"/>
      <c r="P33" s="44"/>
      <c r="Q33" s="44"/>
      <c r="R33" s="44"/>
      <c r="S33" s="44"/>
      <c r="T33" s="44"/>
      <c r="U33" s="10"/>
      <c r="V33" s="10"/>
      <c r="W33" s="10"/>
      <c r="X33" s="10"/>
      <c r="Y33" s="10"/>
    </row>
    <row r="34" spans="1:25" customFormat="1" ht="15.75" customHeight="1" x14ac:dyDescent="0.3">
      <c r="O34" s="44"/>
      <c r="P34" s="44"/>
      <c r="Q34" s="44"/>
      <c r="R34" s="44"/>
      <c r="S34" s="44"/>
      <c r="T34" s="44"/>
      <c r="U34" s="10"/>
      <c r="V34" s="10"/>
      <c r="W34" s="10"/>
      <c r="X34" s="10"/>
      <c r="Y34" s="10"/>
    </row>
    <row r="35" spans="1:25" customFormat="1" ht="15.75" customHeight="1" x14ac:dyDescent="0.3">
      <c r="A35" s="61" t="s">
        <v>1551</v>
      </c>
      <c r="B35" s="62"/>
      <c r="C35" s="63">
        <v>566</v>
      </c>
      <c r="D35" s="62"/>
      <c r="E35" s="64" t="s">
        <v>15</v>
      </c>
      <c r="F35" s="330">
        <f>SUM(F36:F38)</f>
        <v>578.00300000000004</v>
      </c>
      <c r="G35" s="66" t="s">
        <v>290</v>
      </c>
      <c r="H35" s="44" t="s">
        <v>1552</v>
      </c>
      <c r="I35" s="44"/>
      <c r="J35" s="196">
        <v>548</v>
      </c>
      <c r="K35" s="44"/>
      <c r="L35" s="44"/>
      <c r="M35" s="384">
        <v>548</v>
      </c>
      <c r="O35" s="44"/>
      <c r="P35" s="44"/>
      <c r="Q35" s="44"/>
      <c r="R35" s="44"/>
      <c r="S35" s="44"/>
      <c r="T35" s="44"/>
      <c r="U35" s="10"/>
      <c r="V35" s="10"/>
      <c r="W35" s="10"/>
      <c r="X35" s="10"/>
      <c r="Y35" s="10"/>
    </row>
    <row r="36" spans="1:25" customFormat="1" ht="15.75" customHeight="1" x14ac:dyDescent="0.3">
      <c r="A36" s="338" t="s">
        <v>1489</v>
      </c>
      <c r="B36" s="186"/>
      <c r="C36" s="187"/>
      <c r="D36" s="339">
        <v>95.001999999999995</v>
      </c>
      <c r="E36" s="339">
        <v>94</v>
      </c>
      <c r="F36" s="340">
        <f>SUM(D36:E36)</f>
        <v>189.00200000000001</v>
      </c>
      <c r="H36" s="44"/>
      <c r="I36" s="44"/>
      <c r="J36" s="44"/>
      <c r="K36" s="44"/>
      <c r="L36" s="44"/>
      <c r="M36" s="44"/>
      <c r="O36" s="44"/>
      <c r="P36" s="44"/>
      <c r="Q36" s="44"/>
      <c r="R36" s="44"/>
      <c r="S36" s="44"/>
      <c r="T36" s="44"/>
      <c r="U36" s="10"/>
      <c r="V36" s="10"/>
      <c r="W36" s="10"/>
      <c r="X36" s="10"/>
      <c r="Y36" s="10"/>
    </row>
    <row r="37" spans="1:25" customFormat="1" ht="15.75" customHeight="1" x14ac:dyDescent="0.3">
      <c r="A37" s="188" t="s">
        <v>267</v>
      </c>
      <c r="B37" s="189"/>
      <c r="C37" s="190"/>
      <c r="D37" s="322">
        <v>100</v>
      </c>
      <c r="E37" s="322">
        <v>99</v>
      </c>
      <c r="F37" s="331">
        <f>SUM(D37:E37)</f>
        <v>199</v>
      </c>
      <c r="H37" s="44"/>
      <c r="I37" s="44"/>
      <c r="J37" s="44"/>
      <c r="K37" s="44"/>
      <c r="L37" s="44"/>
      <c r="M37" s="44"/>
      <c r="O37" s="44"/>
      <c r="P37" s="44"/>
      <c r="Q37" s="44"/>
      <c r="R37" s="44"/>
      <c r="S37" s="44"/>
      <c r="T37" s="44"/>
      <c r="U37" s="10"/>
      <c r="V37" s="10"/>
      <c r="W37" s="10"/>
      <c r="X37" s="10"/>
      <c r="Y37" s="10"/>
    </row>
    <row r="38" spans="1:25" customFormat="1" ht="15.75" customHeight="1" x14ac:dyDescent="0.3">
      <c r="A38" s="191" t="s">
        <v>1522</v>
      </c>
      <c r="B38" s="192"/>
      <c r="C38" s="193"/>
      <c r="D38" s="326">
        <v>96</v>
      </c>
      <c r="E38" s="326">
        <v>94.001000000000005</v>
      </c>
      <c r="F38" s="341">
        <f>SUM(D38:E38)</f>
        <v>190.001</v>
      </c>
      <c r="H38" s="44"/>
      <c r="I38" s="44"/>
      <c r="J38" s="44"/>
      <c r="K38" s="44"/>
      <c r="L38" s="44"/>
      <c r="M38" s="44"/>
      <c r="O38" s="44"/>
      <c r="P38" s="44"/>
      <c r="Q38" s="44"/>
      <c r="R38" s="44"/>
      <c r="S38" s="44"/>
      <c r="T38" s="44"/>
      <c r="U38" s="10"/>
      <c r="V38" s="10"/>
      <c r="W38" s="10"/>
      <c r="X38" s="10"/>
      <c r="Y38" s="10"/>
    </row>
    <row r="39" spans="1:25" customFormat="1" ht="15.75" customHeight="1" x14ac:dyDescent="0.3">
      <c r="O39" s="44"/>
      <c r="P39" s="44"/>
      <c r="Q39" s="44"/>
      <c r="R39" s="44"/>
      <c r="S39" s="44"/>
      <c r="T39" s="44"/>
      <c r="U39" s="10"/>
      <c r="V39" s="10"/>
      <c r="W39" s="10"/>
      <c r="X39" s="10"/>
      <c r="Y39" s="10"/>
    </row>
    <row r="40" spans="1:25" customFormat="1" ht="15.75" customHeight="1" x14ac:dyDescent="0.3">
      <c r="A40" s="61" t="s">
        <v>1553</v>
      </c>
      <c r="B40" s="62"/>
      <c r="C40" s="63">
        <v>558</v>
      </c>
      <c r="D40" s="62"/>
      <c r="E40" s="64" t="s">
        <v>15</v>
      </c>
      <c r="F40" s="330">
        <f>SUM(F41:F43)</f>
        <v>569.005</v>
      </c>
      <c r="G40" s="66" t="s">
        <v>290</v>
      </c>
      <c r="H40" s="61" t="s">
        <v>1554</v>
      </c>
      <c r="I40" s="62"/>
      <c r="J40" s="63">
        <v>544</v>
      </c>
      <c r="K40" s="62"/>
      <c r="L40" s="64" t="s">
        <v>15</v>
      </c>
      <c r="M40" s="330">
        <f>SUM(M41:M43)</f>
        <v>383</v>
      </c>
      <c r="O40" s="44"/>
      <c r="P40" s="44"/>
      <c r="Q40" s="44"/>
      <c r="R40" s="44"/>
      <c r="S40" s="44"/>
      <c r="T40" s="44"/>
      <c r="U40" s="10"/>
      <c r="V40" s="10"/>
      <c r="W40" s="10"/>
      <c r="X40" s="10"/>
      <c r="Y40" s="10"/>
    </row>
    <row r="41" spans="1:25" customFormat="1" ht="15.75" customHeight="1" x14ac:dyDescent="0.3">
      <c r="A41" s="338" t="s">
        <v>1531</v>
      </c>
      <c r="B41" s="186"/>
      <c r="C41" s="187"/>
      <c r="D41" s="339">
        <v>93</v>
      </c>
      <c r="E41" s="339">
        <v>92</v>
      </c>
      <c r="F41" s="340">
        <f>SUM(D41:E41)</f>
        <v>185</v>
      </c>
      <c r="H41" s="338" t="s">
        <v>1532</v>
      </c>
      <c r="I41" s="186"/>
      <c r="J41" s="187"/>
      <c r="K41" s="339">
        <v>99</v>
      </c>
      <c r="L41" s="339">
        <v>97</v>
      </c>
      <c r="M41" s="340">
        <f>SUM(K41:L41)</f>
        <v>196</v>
      </c>
      <c r="O41" s="44"/>
      <c r="P41" s="44"/>
      <c r="Q41" s="44"/>
      <c r="R41" s="44"/>
      <c r="S41" s="44"/>
      <c r="T41" s="44"/>
      <c r="U41" s="10"/>
      <c r="V41" s="10"/>
      <c r="W41" s="10"/>
      <c r="X41" s="10"/>
      <c r="Y41" s="10"/>
    </row>
    <row r="42" spans="1:25" customFormat="1" ht="15.75" customHeight="1" x14ac:dyDescent="0.3">
      <c r="A42" s="188" t="s">
        <v>1525</v>
      </c>
      <c r="B42" s="189"/>
      <c r="C42" s="190"/>
      <c r="D42" s="322">
        <v>97</v>
      </c>
      <c r="E42" s="322">
        <v>96.001999999999995</v>
      </c>
      <c r="F42" s="331">
        <f>SUM(D42:E42)</f>
        <v>193.00200000000001</v>
      </c>
      <c r="H42" s="188" t="s">
        <v>1534</v>
      </c>
      <c r="I42" s="189"/>
      <c r="J42" s="190"/>
      <c r="K42" s="322" t="s">
        <v>58</v>
      </c>
      <c r="L42" s="322"/>
      <c r="M42" s="331">
        <f>SUM(K42:L42)</f>
        <v>0</v>
      </c>
      <c r="O42" s="44"/>
      <c r="P42" s="44"/>
      <c r="Q42" s="44"/>
      <c r="R42" s="44"/>
      <c r="S42" s="44"/>
      <c r="T42" s="44"/>
      <c r="U42" s="10"/>
      <c r="V42" s="10"/>
      <c r="W42" s="10"/>
      <c r="X42" s="10"/>
      <c r="Y42" s="10"/>
    </row>
    <row r="43" spans="1:25" customFormat="1" ht="15.75" customHeight="1" x14ac:dyDescent="0.3">
      <c r="A43" s="191" t="s">
        <v>1400</v>
      </c>
      <c r="B43" s="192"/>
      <c r="C43" s="193"/>
      <c r="D43" s="326">
        <v>98.001999999999995</v>
      </c>
      <c r="E43" s="326">
        <v>93.001000000000005</v>
      </c>
      <c r="F43" s="341">
        <f>SUM(D43:E43)</f>
        <v>191.00299999999999</v>
      </c>
      <c r="H43" s="191" t="s">
        <v>1535</v>
      </c>
      <c r="I43" s="192"/>
      <c r="J43" s="193"/>
      <c r="K43" s="326">
        <v>94</v>
      </c>
      <c r="L43" s="326">
        <v>93</v>
      </c>
      <c r="M43" s="341">
        <f>SUM(K43:L43)</f>
        <v>187</v>
      </c>
      <c r="O43" s="44"/>
      <c r="P43" s="44"/>
      <c r="Q43" s="44"/>
      <c r="R43" s="44"/>
      <c r="S43" s="44"/>
      <c r="T43" s="44"/>
      <c r="U43" s="10"/>
      <c r="V43" s="10"/>
      <c r="W43" s="10"/>
      <c r="X43" s="10"/>
      <c r="Y43" s="10"/>
    </row>
    <row r="44" spans="1:25" customFormat="1" ht="15.75" customHeight="1" x14ac:dyDescent="0.3">
      <c r="O44" s="44"/>
      <c r="P44" s="44"/>
      <c r="Q44" s="44"/>
      <c r="R44" s="44"/>
      <c r="S44" s="44"/>
      <c r="T44" s="44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9"/>
      <c r="H45" s="74" t="s">
        <v>7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1555</v>
      </c>
      <c r="C46" s="10"/>
      <c r="D46" s="10"/>
      <c r="E46" s="10"/>
      <c r="F46" s="10"/>
      <c r="G46" s="39"/>
      <c r="H46" s="81" t="s">
        <v>1550</v>
      </c>
      <c r="I46" s="68">
        <v>6</v>
      </c>
      <c r="J46" s="68">
        <v>6</v>
      </c>
      <c r="K46" s="68"/>
      <c r="L46" s="68"/>
      <c r="M46" s="381">
        <v>3193.0219999999999</v>
      </c>
      <c r="N46" s="82">
        <v>12</v>
      </c>
      <c r="O46" s="44"/>
      <c r="P46" s="44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3" t="s">
        <v>1781</v>
      </c>
      <c r="C47" s="10"/>
      <c r="D47" s="10"/>
      <c r="E47" s="10"/>
      <c r="F47" s="10"/>
      <c r="G47" s="39"/>
      <c r="H47" s="84" t="s">
        <v>1551</v>
      </c>
      <c r="I47" s="26">
        <v>6</v>
      </c>
      <c r="J47" s="26">
        <v>5</v>
      </c>
      <c r="K47" s="26"/>
      <c r="L47" s="26">
        <v>1</v>
      </c>
      <c r="M47" s="382">
        <v>3445.0160000000005</v>
      </c>
      <c r="N47" s="50">
        <v>10</v>
      </c>
      <c r="O47" s="44"/>
      <c r="P47" s="44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303</v>
      </c>
      <c r="C48" s="10"/>
      <c r="D48" s="10"/>
      <c r="E48" s="10"/>
      <c r="F48" s="10"/>
      <c r="G48" s="39"/>
      <c r="H48" s="84" t="s">
        <v>1553</v>
      </c>
      <c r="I48" s="26">
        <v>6</v>
      </c>
      <c r="J48" s="26">
        <v>4</v>
      </c>
      <c r="K48" s="26"/>
      <c r="L48" s="26">
        <v>2</v>
      </c>
      <c r="M48" s="382">
        <v>3363.0160000000001</v>
      </c>
      <c r="N48" s="50">
        <v>8</v>
      </c>
      <c r="O48" s="44"/>
      <c r="P48" s="44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9"/>
      <c r="F49" s="10"/>
      <c r="G49" s="39"/>
      <c r="H49" s="84" t="s">
        <v>1552</v>
      </c>
      <c r="I49" s="26">
        <v>6</v>
      </c>
      <c r="J49" s="26">
        <v>2</v>
      </c>
      <c r="K49" s="26"/>
      <c r="L49" s="26">
        <v>4</v>
      </c>
      <c r="M49" s="382">
        <v>3288</v>
      </c>
      <c r="N49" s="50">
        <v>4</v>
      </c>
      <c r="O49" s="44"/>
      <c r="P49" s="44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9"/>
      <c r="F50" s="10"/>
      <c r="G50" s="39"/>
      <c r="H50" s="84" t="s">
        <v>1554</v>
      </c>
      <c r="I50" s="26">
        <v>6</v>
      </c>
      <c r="J50" s="26">
        <v>1</v>
      </c>
      <c r="K50" s="26"/>
      <c r="L50" s="26">
        <v>5</v>
      </c>
      <c r="M50" s="382">
        <v>2410.0069999999996</v>
      </c>
      <c r="N50" s="50">
        <v>2</v>
      </c>
      <c r="O50" s="44"/>
      <c r="P50" s="44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9"/>
      <c r="F51" s="10"/>
      <c r="G51" s="39"/>
      <c r="H51" s="85" t="s">
        <v>465</v>
      </c>
      <c r="I51" s="35"/>
      <c r="J51" s="35"/>
      <c r="K51" s="35"/>
      <c r="L51" s="35"/>
      <c r="M51" s="383"/>
      <c r="N51" s="53"/>
      <c r="O51" s="44"/>
      <c r="P51" s="44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2"/>
      <c r="B52" s="72"/>
      <c r="C52" s="72"/>
      <c r="D52" s="72"/>
      <c r="E52" s="72"/>
      <c r="F52" s="72"/>
      <c r="G52" s="334"/>
      <c r="H52" s="72"/>
      <c r="I52" s="72"/>
      <c r="J52" s="72"/>
      <c r="K52" s="72"/>
      <c r="L52" s="72"/>
      <c r="M52" s="72"/>
      <c r="N52" s="72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2" t="s">
        <v>1261</v>
      </c>
      <c r="B53" s="72"/>
      <c r="C53" s="72"/>
      <c r="D53" s="72"/>
      <c r="E53" s="72"/>
      <c r="F53" s="72"/>
      <c r="G53" s="334"/>
      <c r="H53" s="72"/>
      <c r="I53" s="72"/>
      <c r="J53" s="72"/>
      <c r="K53" s="72"/>
      <c r="L53" s="72"/>
      <c r="M53" s="72"/>
      <c r="N53" s="72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2"/>
      <c r="B54" s="72"/>
      <c r="C54" s="72"/>
      <c r="D54" s="72"/>
      <c r="E54" s="72"/>
      <c r="F54" s="72"/>
      <c r="G54" s="334"/>
      <c r="H54" s="72"/>
      <c r="I54" s="72"/>
      <c r="J54" s="72"/>
      <c r="K54" s="72"/>
      <c r="L54" s="72"/>
      <c r="M54" s="72"/>
      <c r="N54" s="72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1512</v>
      </c>
      <c r="B55" s="10"/>
      <c r="C55" s="10"/>
      <c r="D55" s="10"/>
      <c r="E55" s="86" t="s">
        <v>377</v>
      </c>
      <c r="F55" s="10"/>
      <c r="G55" s="10"/>
      <c r="H55" s="72"/>
      <c r="I55" s="72"/>
      <c r="J55" s="72"/>
      <c r="K55" s="72"/>
      <c r="L55" s="72"/>
      <c r="M55" s="72"/>
      <c r="N55" s="72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378</v>
      </c>
      <c r="B56" s="10"/>
      <c r="C56" s="10"/>
      <c r="D56" s="10"/>
      <c r="E56" s="10"/>
      <c r="F56" s="10"/>
      <c r="G56" s="39"/>
      <c r="H56" s="72"/>
      <c r="I56" s="72"/>
      <c r="J56" s="72"/>
      <c r="K56" s="72"/>
      <c r="L56" s="72"/>
      <c r="M56" s="72"/>
      <c r="N56" s="72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2"/>
      <c r="B57" s="72"/>
      <c r="C57" s="72"/>
      <c r="D57" s="72"/>
      <c r="E57" s="72"/>
      <c r="F57" s="72"/>
      <c r="G57" s="334"/>
      <c r="H57" s="72"/>
      <c r="I57" s="72"/>
      <c r="J57" s="72"/>
      <c r="K57" s="72"/>
      <c r="L57" s="72"/>
      <c r="M57" s="72"/>
      <c r="N57" s="72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2"/>
      <c r="B58" s="72"/>
      <c r="C58" s="72"/>
      <c r="D58" s="72"/>
      <c r="E58" s="72"/>
      <c r="F58" s="72"/>
      <c r="G58" s="334"/>
      <c r="H58" s="72"/>
      <c r="I58" s="72"/>
      <c r="J58" s="72"/>
      <c r="K58" s="72"/>
      <c r="L58" s="72"/>
      <c r="M58" s="72"/>
      <c r="N58" s="72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2"/>
      <c r="B59" s="72"/>
      <c r="C59" s="72"/>
      <c r="D59" s="72"/>
      <c r="E59" s="72"/>
      <c r="F59" s="72"/>
      <c r="G59" s="334"/>
      <c r="H59" s="72"/>
      <c r="I59" s="72"/>
      <c r="J59" s="72"/>
      <c r="K59" s="72"/>
      <c r="L59" s="72"/>
      <c r="M59" s="72"/>
      <c r="N59" s="72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2"/>
      <c r="B60" s="72"/>
      <c r="C60" s="72"/>
      <c r="D60" s="72"/>
      <c r="E60" s="72"/>
      <c r="F60" s="72"/>
      <c r="G60" s="334"/>
      <c r="H60" s="72"/>
      <c r="I60" s="72"/>
      <c r="J60" s="72"/>
      <c r="K60" s="72"/>
      <c r="L60" s="72"/>
      <c r="M60" s="72"/>
      <c r="N60" s="72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2"/>
      <c r="B61" s="72"/>
      <c r="C61" s="72"/>
      <c r="D61" s="72"/>
      <c r="E61" s="72"/>
      <c r="F61" s="72"/>
      <c r="G61" s="334"/>
      <c r="H61" s="72"/>
      <c r="I61" s="72"/>
      <c r="J61" s="72"/>
      <c r="K61" s="72"/>
      <c r="L61" s="72"/>
      <c r="M61" s="72"/>
      <c r="N61" s="72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2"/>
      <c r="B62" s="72"/>
      <c r="C62" s="72"/>
      <c r="D62" s="72"/>
      <c r="E62" s="72"/>
      <c r="F62" s="72"/>
      <c r="G62" s="334"/>
      <c r="H62" s="72"/>
      <c r="I62" s="72"/>
      <c r="J62" s="72"/>
      <c r="K62" s="72"/>
      <c r="L62" s="72"/>
      <c r="M62" s="72"/>
      <c r="N62" s="72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2"/>
      <c r="B63" s="72"/>
      <c r="C63" s="72"/>
      <c r="D63" s="72"/>
      <c r="E63" s="72"/>
      <c r="F63" s="72"/>
      <c r="G63" s="334"/>
      <c r="H63" s="72"/>
      <c r="I63" s="72"/>
      <c r="J63" s="72"/>
      <c r="K63" s="72"/>
      <c r="L63" s="72"/>
      <c r="M63" s="72"/>
      <c r="N63" s="72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2"/>
      <c r="B64" s="72"/>
      <c r="C64" s="72"/>
      <c r="D64" s="72"/>
      <c r="E64" s="72"/>
      <c r="F64" s="72"/>
      <c r="G64" s="334"/>
      <c r="H64" s="72"/>
      <c r="I64" s="72"/>
      <c r="J64" s="72"/>
      <c r="K64" s="72"/>
      <c r="L64" s="72"/>
      <c r="M64" s="72"/>
      <c r="N64" s="72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2"/>
      <c r="B65" s="72"/>
      <c r="C65" s="72"/>
      <c r="D65" s="72"/>
      <c r="E65" s="72"/>
      <c r="F65" s="72"/>
      <c r="G65" s="334"/>
      <c r="H65" s="72"/>
      <c r="I65" s="72"/>
      <c r="J65" s="72"/>
      <c r="K65" s="72"/>
      <c r="L65" s="72"/>
      <c r="M65" s="72"/>
      <c r="N65" s="72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2"/>
      <c r="B66" s="72"/>
      <c r="C66" s="72"/>
      <c r="D66" s="72"/>
      <c r="E66" s="72"/>
      <c r="F66" s="72"/>
      <c r="G66" s="334"/>
      <c r="H66" s="72"/>
      <c r="I66" s="72"/>
      <c r="J66" s="72"/>
      <c r="K66" s="72"/>
      <c r="L66" s="72"/>
      <c r="M66" s="72"/>
      <c r="N66" s="7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2"/>
      <c r="B67" s="72"/>
      <c r="C67" s="72"/>
      <c r="D67" s="72"/>
      <c r="E67" s="72"/>
      <c r="F67" s="72"/>
      <c r="G67" s="334"/>
      <c r="H67" s="72"/>
      <c r="I67" s="72"/>
      <c r="J67" s="72"/>
      <c r="K67" s="72"/>
      <c r="L67" s="72"/>
      <c r="M67" s="72"/>
      <c r="N67" s="72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2"/>
      <c r="B68" s="72"/>
      <c r="C68" s="72"/>
      <c r="D68" s="72"/>
      <c r="E68" s="72"/>
      <c r="F68" s="72"/>
      <c r="G68" s="334"/>
      <c r="H68" s="72"/>
      <c r="I68" s="72"/>
      <c r="J68" s="72"/>
      <c r="K68" s="72"/>
      <c r="L68" s="72"/>
      <c r="M68" s="72"/>
      <c r="N68" s="72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2"/>
      <c r="B69" s="72"/>
      <c r="C69" s="72"/>
      <c r="D69" s="72"/>
      <c r="E69" s="72"/>
      <c r="F69" s="72"/>
      <c r="G69" s="334"/>
      <c r="H69" s="72"/>
      <c r="I69" s="72"/>
      <c r="J69" s="72"/>
      <c r="K69" s="72"/>
      <c r="L69" s="72"/>
      <c r="M69" s="72"/>
      <c r="N69" s="72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2"/>
      <c r="B70" s="72"/>
      <c r="C70" s="72"/>
      <c r="D70" s="72"/>
      <c r="E70" s="72"/>
      <c r="F70" s="72"/>
      <c r="G70" s="334"/>
      <c r="H70" s="72"/>
      <c r="I70" s="72"/>
      <c r="J70" s="72"/>
      <c r="K70" s="72"/>
      <c r="L70" s="72"/>
      <c r="M70" s="72"/>
      <c r="N70" s="72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2"/>
      <c r="B71" s="72"/>
      <c r="C71" s="72"/>
      <c r="D71" s="72"/>
      <c r="E71" s="72"/>
      <c r="F71" s="72"/>
      <c r="G71" s="334"/>
      <c r="H71" s="72"/>
      <c r="I71" s="72"/>
      <c r="J71" s="72"/>
      <c r="K71" s="72"/>
      <c r="L71" s="72"/>
      <c r="M71" s="72"/>
      <c r="N71" s="72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2"/>
      <c r="B72" s="72"/>
      <c r="C72" s="72"/>
      <c r="D72" s="72"/>
      <c r="E72" s="72"/>
      <c r="F72" s="72"/>
      <c r="G72" s="334"/>
      <c r="H72" s="72"/>
      <c r="I72" s="72"/>
      <c r="J72" s="72"/>
      <c r="K72" s="72"/>
      <c r="L72" s="72"/>
      <c r="M72" s="72"/>
      <c r="N72" s="72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2"/>
      <c r="B73" s="72"/>
      <c r="C73" s="72"/>
      <c r="D73" s="72"/>
      <c r="E73" s="72"/>
      <c r="F73" s="72"/>
      <c r="G73" s="334"/>
      <c r="H73" s="72"/>
      <c r="I73" s="72"/>
      <c r="J73" s="72"/>
      <c r="K73" s="72"/>
      <c r="L73" s="72"/>
      <c r="M73" s="72"/>
      <c r="N73" s="72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2"/>
      <c r="B74" s="72"/>
      <c r="C74" s="72"/>
      <c r="D74" s="72"/>
      <c r="E74" s="72"/>
      <c r="F74" s="72"/>
      <c r="G74" s="334"/>
      <c r="H74" s="72"/>
      <c r="I74" s="72"/>
      <c r="J74" s="72"/>
      <c r="K74" s="72"/>
      <c r="L74" s="72"/>
      <c r="M74" s="72"/>
      <c r="N74" s="72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2"/>
      <c r="B75" s="72"/>
      <c r="C75" s="72"/>
      <c r="D75" s="72"/>
      <c r="E75" s="72"/>
      <c r="F75" s="72"/>
      <c r="G75" s="334"/>
      <c r="H75" s="72"/>
      <c r="I75" s="72"/>
      <c r="J75" s="72"/>
      <c r="K75" s="72"/>
      <c r="L75" s="72"/>
      <c r="M75" s="72"/>
      <c r="N75" s="72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2"/>
      <c r="B76" s="72"/>
      <c r="C76" s="72"/>
      <c r="D76" s="72"/>
      <c r="E76" s="72"/>
      <c r="F76" s="72"/>
      <c r="G76" s="334"/>
      <c r="H76" s="72"/>
      <c r="I76" s="72"/>
      <c r="J76" s="72"/>
      <c r="K76" s="72"/>
      <c r="L76" s="72"/>
      <c r="M76" s="72"/>
      <c r="N76" s="72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2"/>
      <c r="B77" s="72"/>
      <c r="C77" s="72"/>
      <c r="D77" s="72"/>
      <c r="E77" s="72"/>
      <c r="F77" s="72"/>
      <c r="G77" s="334"/>
      <c r="H77" s="72"/>
      <c r="I77" s="72"/>
      <c r="J77" s="72"/>
      <c r="K77" s="72"/>
      <c r="L77" s="72"/>
      <c r="M77" s="72"/>
      <c r="N77" s="72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2"/>
      <c r="B78" s="72"/>
      <c r="C78" s="72"/>
      <c r="D78" s="72"/>
      <c r="E78" s="72"/>
      <c r="F78" s="72"/>
      <c r="G78" s="334"/>
      <c r="H78" s="72"/>
      <c r="I78" s="72"/>
      <c r="J78" s="72"/>
      <c r="K78" s="72"/>
      <c r="L78" s="72"/>
      <c r="M78" s="72"/>
      <c r="N78" s="72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2"/>
      <c r="B79" s="72"/>
      <c r="C79" s="72"/>
      <c r="D79" s="72"/>
      <c r="E79" s="72"/>
      <c r="F79" s="72"/>
      <c r="G79" s="334"/>
      <c r="H79" s="72"/>
      <c r="I79" s="72"/>
      <c r="J79" s="72"/>
      <c r="K79" s="72"/>
      <c r="L79" s="72"/>
      <c r="M79" s="72"/>
      <c r="N79" s="72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2"/>
      <c r="B80" s="72"/>
      <c r="C80" s="72"/>
      <c r="D80" s="72"/>
      <c r="E80" s="72"/>
      <c r="F80" s="72"/>
      <c r="G80" s="334"/>
      <c r="H80" s="72"/>
      <c r="I80" s="72"/>
      <c r="J80" s="72"/>
      <c r="K80" s="72"/>
      <c r="L80" s="72"/>
      <c r="M80" s="72"/>
      <c r="N80" s="72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2"/>
      <c r="B81" s="72"/>
      <c r="C81" s="72"/>
      <c r="D81" s="72"/>
      <c r="E81" s="72"/>
      <c r="F81" s="72"/>
      <c r="G81" s="334"/>
      <c r="H81" s="72"/>
      <c r="I81" s="72"/>
      <c r="J81" s="72"/>
      <c r="K81" s="72"/>
      <c r="L81" s="72"/>
      <c r="M81" s="72"/>
      <c r="N81" s="72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2"/>
      <c r="B82" s="72"/>
      <c r="C82" s="72"/>
      <c r="D82" s="72"/>
      <c r="E82" s="72"/>
      <c r="F82" s="72"/>
      <c r="G82" s="334"/>
      <c r="H82" s="72"/>
      <c r="I82" s="72"/>
      <c r="J82" s="72"/>
      <c r="K82" s="72"/>
      <c r="L82" s="72"/>
      <c r="M82" s="72"/>
      <c r="N82" s="72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2"/>
      <c r="B83" s="72"/>
      <c r="C83" s="72"/>
      <c r="D83" s="72"/>
      <c r="E83" s="72"/>
      <c r="F83" s="72"/>
      <c r="G83" s="334"/>
      <c r="H83" s="72"/>
      <c r="I83" s="72"/>
      <c r="J83" s="72"/>
      <c r="K83" s="72"/>
      <c r="L83" s="72"/>
      <c r="M83" s="72"/>
      <c r="N83" s="72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2"/>
      <c r="B84" s="72"/>
      <c r="C84" s="72"/>
      <c r="D84" s="72"/>
      <c r="E84" s="72"/>
      <c r="F84" s="72"/>
      <c r="G84" s="334"/>
      <c r="H84" s="72"/>
      <c r="I84" s="72"/>
      <c r="J84" s="72"/>
      <c r="K84" s="72"/>
      <c r="L84" s="72"/>
      <c r="M84" s="72"/>
      <c r="N84" s="72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2"/>
      <c r="B85" s="72"/>
      <c r="C85" s="72"/>
      <c r="D85" s="72"/>
      <c r="E85" s="72"/>
      <c r="F85" s="72"/>
      <c r="G85" s="334"/>
      <c r="H85" s="72"/>
      <c r="I85" s="72"/>
      <c r="J85" s="72"/>
      <c r="K85" s="72"/>
      <c r="L85" s="72"/>
      <c r="M85" s="72"/>
      <c r="N85" s="72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2"/>
      <c r="B86" s="72"/>
      <c r="C86" s="72"/>
      <c r="D86" s="72"/>
      <c r="E86" s="72"/>
      <c r="F86" s="72"/>
      <c r="G86" s="334"/>
      <c r="H86" s="72"/>
      <c r="I86" s="72"/>
      <c r="J86" s="72"/>
      <c r="K86" s="72"/>
      <c r="L86" s="72"/>
      <c r="M86" s="72"/>
      <c r="N86" s="72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2"/>
      <c r="B87" s="72"/>
      <c r="C87" s="72"/>
      <c r="D87" s="72"/>
      <c r="E87" s="72"/>
      <c r="F87" s="72"/>
      <c r="G87" s="334"/>
      <c r="H87" s="72"/>
      <c r="I87" s="72"/>
      <c r="J87" s="72"/>
      <c r="K87" s="72"/>
      <c r="L87" s="72"/>
      <c r="M87" s="72"/>
      <c r="N87" s="72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2"/>
      <c r="B88" s="72"/>
      <c r="C88" s="72"/>
      <c r="D88" s="72"/>
      <c r="E88" s="72"/>
      <c r="F88" s="72"/>
      <c r="G88" s="334"/>
      <c r="H88" s="72"/>
      <c r="I88" s="72"/>
      <c r="J88" s="72"/>
      <c r="K88" s="72"/>
      <c r="L88" s="72"/>
      <c r="M88" s="72"/>
      <c r="N88" s="72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2"/>
      <c r="B89" s="72"/>
      <c r="C89" s="72"/>
      <c r="D89" s="72"/>
      <c r="E89" s="72"/>
      <c r="F89" s="72"/>
      <c r="G89" s="334"/>
      <c r="H89" s="72"/>
      <c r="I89" s="72"/>
      <c r="J89" s="72"/>
      <c r="K89" s="72"/>
      <c r="L89" s="72"/>
      <c r="M89" s="72"/>
      <c r="N89" s="72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2"/>
      <c r="B90" s="72"/>
      <c r="C90" s="72"/>
      <c r="D90" s="72"/>
      <c r="E90" s="72"/>
      <c r="F90" s="72"/>
      <c r="G90" s="334"/>
      <c r="H90" s="72"/>
      <c r="I90" s="72"/>
      <c r="J90" s="72"/>
      <c r="K90" s="72"/>
      <c r="L90" s="72"/>
      <c r="M90" s="72"/>
      <c r="N90" s="72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2"/>
      <c r="B91" s="72"/>
      <c r="C91" s="72"/>
      <c r="D91" s="72"/>
      <c r="E91" s="72"/>
      <c r="F91" s="72"/>
      <c r="G91" s="334"/>
      <c r="H91" s="72"/>
      <c r="I91" s="72"/>
      <c r="J91" s="72"/>
      <c r="K91" s="72"/>
      <c r="L91" s="72"/>
      <c r="M91" s="72"/>
      <c r="N91" s="72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2"/>
      <c r="B92" s="72"/>
      <c r="C92" s="72"/>
      <c r="D92" s="72"/>
      <c r="E92" s="72"/>
      <c r="F92" s="72"/>
      <c r="G92" s="334"/>
      <c r="H92" s="72"/>
      <c r="I92" s="72"/>
      <c r="J92" s="72"/>
      <c r="K92" s="72"/>
      <c r="L92" s="72"/>
      <c r="M92" s="72"/>
      <c r="N92" s="72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2"/>
      <c r="B93" s="72"/>
      <c r="C93" s="72"/>
      <c r="D93" s="72"/>
      <c r="E93" s="72"/>
      <c r="F93" s="72"/>
      <c r="G93" s="334"/>
      <c r="H93" s="72"/>
      <c r="I93" s="72"/>
      <c r="J93" s="72"/>
      <c r="K93" s="72"/>
      <c r="L93" s="72"/>
      <c r="M93" s="72"/>
      <c r="N93" s="72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2"/>
      <c r="B94" s="72"/>
      <c r="C94" s="72"/>
      <c r="D94" s="72"/>
      <c r="E94" s="72"/>
      <c r="F94" s="72"/>
      <c r="G94" s="334"/>
      <c r="H94" s="72"/>
      <c r="I94" s="72"/>
      <c r="J94" s="72"/>
      <c r="K94" s="72"/>
      <c r="L94" s="72"/>
      <c r="M94" s="72"/>
      <c r="N94" s="72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2"/>
      <c r="B95" s="72"/>
      <c r="C95" s="72"/>
      <c r="D95" s="72"/>
      <c r="E95" s="72"/>
      <c r="F95" s="72"/>
      <c r="G95" s="334"/>
      <c r="H95" s="72"/>
      <c r="I95" s="72"/>
      <c r="J95" s="72"/>
      <c r="K95" s="72"/>
      <c r="L95" s="72"/>
      <c r="M95" s="72"/>
      <c r="N95" s="72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2"/>
      <c r="B96" s="72"/>
      <c r="C96" s="72"/>
      <c r="D96" s="72"/>
      <c r="E96" s="72"/>
      <c r="F96" s="72"/>
      <c r="G96" s="334"/>
      <c r="H96" s="72"/>
      <c r="I96" s="72"/>
      <c r="J96" s="72"/>
      <c r="K96" s="72"/>
      <c r="L96" s="72"/>
      <c r="M96" s="72"/>
      <c r="N96" s="72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2"/>
      <c r="B97" s="72"/>
      <c r="C97" s="72"/>
      <c r="D97" s="72"/>
      <c r="E97" s="72"/>
      <c r="F97" s="72"/>
      <c r="G97" s="334"/>
      <c r="H97" s="72"/>
      <c r="I97" s="72"/>
      <c r="J97" s="72"/>
      <c r="K97" s="72"/>
      <c r="L97" s="72"/>
      <c r="M97" s="72"/>
      <c r="N97" s="72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2"/>
      <c r="B98" s="72"/>
      <c r="C98" s="72"/>
      <c r="D98" s="72"/>
      <c r="E98" s="72"/>
      <c r="F98" s="72"/>
      <c r="G98" s="334"/>
      <c r="H98" s="72"/>
      <c r="I98" s="72"/>
      <c r="J98" s="72"/>
      <c r="K98" s="72"/>
      <c r="L98" s="72"/>
      <c r="M98" s="72"/>
      <c r="N98" s="72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2"/>
      <c r="B99" s="72"/>
      <c r="C99" s="72"/>
      <c r="D99" s="72"/>
      <c r="E99" s="72"/>
      <c r="F99" s="72"/>
      <c r="G99" s="334"/>
      <c r="H99" s="72"/>
      <c r="I99" s="72"/>
      <c r="J99" s="72"/>
      <c r="K99" s="72"/>
      <c r="L99" s="72"/>
      <c r="M99" s="72"/>
      <c r="N99" s="72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2"/>
      <c r="B100" s="72"/>
      <c r="C100" s="72"/>
      <c r="D100" s="72"/>
      <c r="E100" s="72"/>
      <c r="F100" s="72"/>
      <c r="G100" s="334"/>
      <c r="H100" s="72"/>
      <c r="I100" s="72"/>
      <c r="J100" s="72"/>
      <c r="K100" s="72"/>
      <c r="L100" s="72"/>
      <c r="M100" s="72"/>
      <c r="N100" s="72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2"/>
      <c r="B101" s="72"/>
      <c r="C101" s="72"/>
      <c r="D101" s="72"/>
      <c r="E101" s="72"/>
      <c r="F101" s="72"/>
      <c r="G101" s="334"/>
      <c r="H101" s="72"/>
      <c r="I101" s="72"/>
      <c r="J101" s="72"/>
      <c r="K101" s="72"/>
      <c r="L101" s="72"/>
      <c r="M101" s="72"/>
      <c r="N101" s="72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2"/>
      <c r="B102" s="72"/>
      <c r="C102" s="72"/>
      <c r="D102" s="72"/>
      <c r="E102" s="72"/>
      <c r="F102" s="72"/>
      <c r="G102" s="334"/>
      <c r="H102" s="72"/>
      <c r="I102" s="72"/>
      <c r="J102" s="72"/>
      <c r="K102" s="72"/>
      <c r="L102" s="72"/>
      <c r="M102" s="72"/>
      <c r="N102" s="72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2"/>
      <c r="B103" s="72"/>
      <c r="C103" s="72"/>
      <c r="D103" s="72"/>
      <c r="E103" s="72"/>
      <c r="F103" s="72"/>
      <c r="G103" s="334"/>
      <c r="H103" s="72"/>
      <c r="I103" s="72"/>
      <c r="J103" s="72"/>
      <c r="K103" s="72"/>
      <c r="L103" s="72"/>
      <c r="M103" s="72"/>
      <c r="N103" s="72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2"/>
      <c r="B104" s="72"/>
      <c r="C104" s="72"/>
      <c r="D104" s="72"/>
      <c r="E104" s="72"/>
      <c r="F104" s="72"/>
      <c r="G104" s="334"/>
      <c r="H104" s="72"/>
      <c r="I104" s="72"/>
      <c r="J104" s="72"/>
      <c r="K104" s="72"/>
      <c r="L104" s="72"/>
      <c r="M104" s="72"/>
      <c r="N104" s="72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2"/>
      <c r="B105" s="72"/>
      <c r="C105" s="72"/>
      <c r="D105" s="72"/>
      <c r="E105" s="72"/>
      <c r="F105" s="72"/>
      <c r="G105" s="334"/>
      <c r="H105" s="72"/>
      <c r="I105" s="72"/>
      <c r="J105" s="72"/>
      <c r="K105" s="72"/>
      <c r="L105" s="72"/>
      <c r="M105" s="72"/>
      <c r="N105" s="72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2"/>
      <c r="B106" s="72"/>
      <c r="C106" s="72"/>
      <c r="D106" s="72"/>
      <c r="E106" s="72"/>
      <c r="F106" s="72"/>
      <c r="G106" s="334"/>
      <c r="H106" s="72"/>
      <c r="I106" s="72"/>
      <c r="J106" s="72"/>
      <c r="K106" s="72"/>
      <c r="L106" s="72"/>
      <c r="M106" s="72"/>
      <c r="N106" s="72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2"/>
      <c r="B107" s="72"/>
      <c r="C107" s="72"/>
      <c r="D107" s="72"/>
      <c r="E107" s="72"/>
      <c r="F107" s="72"/>
      <c r="G107" s="334"/>
      <c r="H107" s="72"/>
      <c r="I107" s="72"/>
      <c r="J107" s="72"/>
      <c r="K107" s="72"/>
      <c r="L107" s="72"/>
      <c r="M107" s="72"/>
      <c r="N107" s="72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2"/>
      <c r="B108" s="72"/>
      <c r="C108" s="72"/>
      <c r="D108" s="72"/>
      <c r="E108" s="72"/>
      <c r="F108" s="72"/>
      <c r="G108" s="334"/>
      <c r="H108" s="72"/>
      <c r="I108" s="72"/>
      <c r="J108" s="72"/>
      <c r="K108" s="72"/>
      <c r="L108" s="72"/>
      <c r="M108" s="72"/>
      <c r="N108" s="72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2"/>
      <c r="B109" s="72"/>
      <c r="C109" s="72"/>
      <c r="D109" s="72"/>
      <c r="E109" s="72"/>
      <c r="F109" s="72"/>
      <c r="G109" s="334"/>
      <c r="H109" s="72"/>
      <c r="I109" s="72"/>
      <c r="J109" s="72"/>
      <c r="K109" s="72"/>
      <c r="L109" s="72"/>
      <c r="M109" s="72"/>
      <c r="N109" s="72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2"/>
      <c r="B110" s="72"/>
      <c r="C110" s="72"/>
      <c r="D110" s="72"/>
      <c r="E110" s="72"/>
      <c r="F110" s="72"/>
      <c r="G110" s="334"/>
      <c r="H110" s="72"/>
      <c r="I110" s="72"/>
      <c r="J110" s="72"/>
      <c r="K110" s="72"/>
      <c r="L110" s="72"/>
      <c r="M110" s="72"/>
      <c r="N110" s="72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2"/>
      <c r="B111" s="72"/>
      <c r="C111" s="72"/>
      <c r="D111" s="72"/>
      <c r="E111" s="72"/>
      <c r="F111" s="72"/>
      <c r="G111" s="334"/>
      <c r="H111" s="72"/>
      <c r="I111" s="72"/>
      <c r="J111" s="72"/>
      <c r="K111" s="72"/>
      <c r="L111" s="72"/>
      <c r="M111" s="72"/>
      <c r="N111" s="72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DD2EE466-D68E-4B62-862B-235C4DC138D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1B4B1-C1AF-410C-B5DE-80B8C5C47289}">
  <sheetPr codeName="Sheet42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1423</v>
      </c>
      <c r="C1" s="2"/>
      <c r="D1" s="3"/>
      <c r="E1" s="3"/>
      <c r="F1" s="3"/>
      <c r="G1" s="2"/>
      <c r="H1" s="3"/>
      <c r="I1" s="4" t="s">
        <v>1484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D2" s="7" t="s">
        <v>323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1598</v>
      </c>
      <c r="D3" s="9"/>
      <c r="E3" s="9" t="s">
        <v>1740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22" t="s">
        <v>1460</v>
      </c>
      <c r="C5" s="22" t="s">
        <v>45</v>
      </c>
      <c r="D5" s="339">
        <v>100.006</v>
      </c>
      <c r="E5" s="339">
        <v>100.004</v>
      </c>
      <c r="F5" s="349">
        <f>SUM(D5,E5)</f>
        <v>200.01</v>
      </c>
      <c r="G5" s="18">
        <v>9</v>
      </c>
      <c r="H5" s="349">
        <v>1197.038</v>
      </c>
      <c r="I5" s="23">
        <v>47</v>
      </c>
      <c r="K5" s="10"/>
    </row>
    <row r="6" spans="1:25" ht="15.75" customHeight="1" x14ac:dyDescent="0.3">
      <c r="A6" s="24">
        <v>2</v>
      </c>
      <c r="B6" s="25" t="s">
        <v>1599</v>
      </c>
      <c r="C6" s="25" t="s">
        <v>680</v>
      </c>
      <c r="D6" s="323">
        <v>100.003</v>
      </c>
      <c r="E6" s="323">
        <v>100.002</v>
      </c>
      <c r="F6" s="324">
        <f>SUM(D6,E6)</f>
        <v>200.005</v>
      </c>
      <c r="G6" s="27">
        <v>7</v>
      </c>
      <c r="H6" s="324">
        <v>1195.0309999999999</v>
      </c>
      <c r="I6" s="32">
        <v>40</v>
      </c>
      <c r="N6" s="345"/>
      <c r="O6" s="345"/>
      <c r="P6" s="345"/>
      <c r="R6" s="345"/>
      <c r="S6" s="346"/>
    </row>
    <row r="7" spans="1:25" ht="15.75" customHeight="1" x14ac:dyDescent="0.3">
      <c r="A7" s="24">
        <v>6</v>
      </c>
      <c r="B7" s="25" t="s">
        <v>1601</v>
      </c>
      <c r="C7" s="25" t="s">
        <v>32</v>
      </c>
      <c r="D7" s="323">
        <v>100.003</v>
      </c>
      <c r="E7" s="323">
        <v>100.003</v>
      </c>
      <c r="F7" s="324">
        <f>SUM(D7,E7)</f>
        <v>200.006</v>
      </c>
      <c r="G7" s="27">
        <v>8</v>
      </c>
      <c r="H7" s="324">
        <v>1195.0309999999999</v>
      </c>
      <c r="I7" s="29">
        <v>37</v>
      </c>
      <c r="J7" s="93"/>
      <c r="K7" s="10"/>
    </row>
    <row r="8" spans="1:25" ht="15.75" customHeight="1" x14ac:dyDescent="0.3">
      <c r="A8" s="24">
        <v>1</v>
      </c>
      <c r="B8" s="25" t="s">
        <v>1455</v>
      </c>
      <c r="C8" s="25" t="s">
        <v>1456</v>
      </c>
      <c r="D8" s="323">
        <v>100.003</v>
      </c>
      <c r="E8" s="323">
        <v>100.002</v>
      </c>
      <c r="F8" s="324">
        <f>SUM(D8,E8)</f>
        <v>200.005</v>
      </c>
      <c r="G8" s="27">
        <v>7</v>
      </c>
      <c r="H8" s="324">
        <v>1194.0300000000002</v>
      </c>
      <c r="I8" s="32">
        <v>35</v>
      </c>
    </row>
    <row r="9" spans="1:25" ht="15.75" customHeight="1" x14ac:dyDescent="0.3">
      <c r="A9" s="24">
        <v>8</v>
      </c>
      <c r="B9" s="25" t="s">
        <v>238</v>
      </c>
      <c r="C9" s="25" t="s">
        <v>128</v>
      </c>
      <c r="D9" s="323">
        <v>100.003</v>
      </c>
      <c r="E9" s="323">
        <v>100.002</v>
      </c>
      <c r="F9" s="324">
        <f>SUM(D9,E9)</f>
        <v>200.005</v>
      </c>
      <c r="G9" s="27">
        <v>7</v>
      </c>
      <c r="H9" s="324">
        <v>1193.0329999999999</v>
      </c>
      <c r="I9" s="29">
        <v>35</v>
      </c>
      <c r="P9" s="347"/>
      <c r="Q9" s="347"/>
      <c r="R9" s="347"/>
      <c r="S9" s="347"/>
    </row>
    <row r="10" spans="1:25" ht="15.75" customHeight="1" x14ac:dyDescent="0.3">
      <c r="A10" s="24">
        <v>7</v>
      </c>
      <c r="B10" s="25" t="s">
        <v>364</v>
      </c>
      <c r="C10" s="25" t="s">
        <v>327</v>
      </c>
      <c r="D10" s="323">
        <v>100.002</v>
      </c>
      <c r="E10" s="323">
        <v>98.001999999999995</v>
      </c>
      <c r="F10" s="324">
        <f>SUM(D10,E10)</f>
        <v>198.00399999999999</v>
      </c>
      <c r="G10" s="27">
        <v>3</v>
      </c>
      <c r="H10" s="324">
        <v>1190.0249999999999</v>
      </c>
      <c r="I10" s="29">
        <v>26</v>
      </c>
    </row>
    <row r="11" spans="1:25" ht="15.75" customHeight="1" x14ac:dyDescent="0.3">
      <c r="A11" s="24">
        <v>4</v>
      </c>
      <c r="B11" s="25" t="s">
        <v>1457</v>
      </c>
      <c r="C11" s="25" t="s">
        <v>1456</v>
      </c>
      <c r="D11" s="323">
        <v>99.001999999999995</v>
      </c>
      <c r="E11" s="323">
        <v>97</v>
      </c>
      <c r="F11" s="324">
        <f>SUM(D11,E11)</f>
        <v>196.00200000000001</v>
      </c>
      <c r="G11" s="27">
        <v>2</v>
      </c>
      <c r="H11" s="324">
        <v>1185.0219999999999</v>
      </c>
      <c r="I11" s="29">
        <v>24</v>
      </c>
    </row>
    <row r="12" spans="1:25" ht="15.75" customHeight="1" x14ac:dyDescent="0.3">
      <c r="A12" s="24">
        <v>9</v>
      </c>
      <c r="B12" s="25" t="s">
        <v>1461</v>
      </c>
      <c r="C12" s="25" t="s">
        <v>159</v>
      </c>
      <c r="D12" s="323">
        <v>97.001999999999995</v>
      </c>
      <c r="E12" s="323">
        <v>97.001999999999995</v>
      </c>
      <c r="F12" s="324">
        <f>SUM(D12,E12)</f>
        <v>194.00399999999999</v>
      </c>
      <c r="G12" s="27">
        <v>1</v>
      </c>
      <c r="H12" s="324">
        <v>1184.0239999999999</v>
      </c>
      <c r="I12" s="29">
        <v>22</v>
      </c>
    </row>
    <row r="13" spans="1:25" ht="15.75" customHeight="1" x14ac:dyDescent="0.3">
      <c r="A13" s="350">
        <v>3</v>
      </c>
      <c r="B13" s="351" t="s">
        <v>1600</v>
      </c>
      <c r="C13" s="351" t="s">
        <v>327</v>
      </c>
      <c r="D13" s="352">
        <v>100.005</v>
      </c>
      <c r="E13" s="352">
        <v>98.001000000000005</v>
      </c>
      <c r="F13" s="353">
        <f>SUM(D13,E13)</f>
        <v>198.006</v>
      </c>
      <c r="G13" s="354">
        <v>4</v>
      </c>
      <c r="H13" s="327">
        <v>1174.021</v>
      </c>
      <c r="I13" s="38">
        <v>13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1602</v>
      </c>
      <c r="D15" s="9"/>
      <c r="E15" s="9" t="s">
        <v>1747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89" t="s">
        <v>11</v>
      </c>
      <c r="D16" s="62"/>
      <c r="E16" s="97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4</v>
      </c>
      <c r="B17" s="22" t="s">
        <v>1458</v>
      </c>
      <c r="C17" s="22" t="s">
        <v>1459</v>
      </c>
      <c r="D17" s="339">
        <v>100.005</v>
      </c>
      <c r="E17" s="339">
        <v>100.001</v>
      </c>
      <c r="F17" s="349">
        <f>SUM(D17,E17)</f>
        <v>200.006</v>
      </c>
      <c r="G17" s="18">
        <v>9</v>
      </c>
      <c r="H17" s="349">
        <v>1197.03</v>
      </c>
      <c r="I17" s="23">
        <v>48</v>
      </c>
    </row>
    <row r="18" spans="1:9" ht="15.75" customHeight="1" x14ac:dyDescent="0.3">
      <c r="A18" s="24">
        <v>8</v>
      </c>
      <c r="B18" s="25" t="s">
        <v>158</v>
      </c>
      <c r="C18" s="25" t="s">
        <v>159</v>
      </c>
      <c r="D18" s="323">
        <v>100.004</v>
      </c>
      <c r="E18" s="323">
        <v>100.002</v>
      </c>
      <c r="F18" s="324">
        <f>SUM(D18,E18)</f>
        <v>200.006</v>
      </c>
      <c r="G18" s="27">
        <v>9</v>
      </c>
      <c r="H18" s="324">
        <v>1188.0290000000002</v>
      </c>
      <c r="I18" s="29">
        <v>36</v>
      </c>
    </row>
    <row r="19" spans="1:9" ht="15.75" customHeight="1" x14ac:dyDescent="0.3">
      <c r="A19" s="24">
        <v>5</v>
      </c>
      <c r="B19" s="25" t="s">
        <v>102</v>
      </c>
      <c r="C19" s="25" t="s">
        <v>45</v>
      </c>
      <c r="D19" s="323">
        <v>100.003</v>
      </c>
      <c r="E19" s="323">
        <v>100.002</v>
      </c>
      <c r="F19" s="324">
        <f>SUM(D19,E19)</f>
        <v>200.005</v>
      </c>
      <c r="G19" s="27">
        <v>7</v>
      </c>
      <c r="H19" s="324">
        <v>1191.0239999999999</v>
      </c>
      <c r="I19" s="29">
        <v>33</v>
      </c>
    </row>
    <row r="20" spans="1:9" ht="15.75" customHeight="1" x14ac:dyDescent="0.3">
      <c r="A20" s="24">
        <v>7</v>
      </c>
      <c r="B20" s="25" t="s">
        <v>968</v>
      </c>
      <c r="C20" s="25" t="s">
        <v>41</v>
      </c>
      <c r="D20" s="323">
        <v>100.003</v>
      </c>
      <c r="E20" s="323">
        <v>98.004999999999995</v>
      </c>
      <c r="F20" s="324">
        <f>SUM(D20,E20)</f>
        <v>198.00799999999998</v>
      </c>
      <c r="G20" s="27">
        <v>5</v>
      </c>
      <c r="H20" s="324">
        <v>1188.0329999999999</v>
      </c>
      <c r="I20" s="29">
        <v>32</v>
      </c>
    </row>
    <row r="21" spans="1:9" ht="15.75" customHeight="1" x14ac:dyDescent="0.3">
      <c r="A21" s="24">
        <v>1</v>
      </c>
      <c r="B21" s="25" t="s">
        <v>1486</v>
      </c>
      <c r="C21" s="25" t="s">
        <v>741</v>
      </c>
      <c r="D21" s="323">
        <v>99.003</v>
      </c>
      <c r="E21" s="323">
        <v>99.001999999999995</v>
      </c>
      <c r="F21" s="324">
        <f>SUM(D21,E21)</f>
        <v>198.005</v>
      </c>
      <c r="G21" s="27">
        <v>4</v>
      </c>
      <c r="H21" s="324">
        <v>1187.0280000000002</v>
      </c>
      <c r="I21" s="32">
        <v>32</v>
      </c>
    </row>
    <row r="22" spans="1:9" ht="15.75" customHeight="1" x14ac:dyDescent="0.3">
      <c r="A22" s="24">
        <v>2</v>
      </c>
      <c r="B22" s="25" t="s">
        <v>1603</v>
      </c>
      <c r="C22" s="25" t="s">
        <v>595</v>
      </c>
      <c r="D22" s="323">
        <v>99.001000000000005</v>
      </c>
      <c r="E22" s="323">
        <v>99</v>
      </c>
      <c r="F22" s="324">
        <f>SUM(D22,E22)</f>
        <v>198.001</v>
      </c>
      <c r="G22" s="27">
        <v>1</v>
      </c>
      <c r="H22" s="324">
        <v>1185.0249999999999</v>
      </c>
      <c r="I22" s="29">
        <v>29</v>
      </c>
    </row>
    <row r="23" spans="1:9" ht="15.75" customHeight="1" x14ac:dyDescent="0.3">
      <c r="A23" s="24">
        <v>6</v>
      </c>
      <c r="B23" s="25" t="s">
        <v>487</v>
      </c>
      <c r="C23" s="25" t="s">
        <v>603</v>
      </c>
      <c r="D23" s="323">
        <v>100.002</v>
      </c>
      <c r="E23" s="323">
        <v>99.001000000000005</v>
      </c>
      <c r="F23" s="324">
        <f>SUM(D23,E23)</f>
        <v>199.00299999999999</v>
      </c>
      <c r="G23" s="27">
        <v>6</v>
      </c>
      <c r="H23" s="324">
        <v>1188.019</v>
      </c>
      <c r="I23" s="29">
        <v>27</v>
      </c>
    </row>
    <row r="24" spans="1:9" ht="15.75" customHeight="1" x14ac:dyDescent="0.3">
      <c r="A24" s="24">
        <v>9</v>
      </c>
      <c r="B24" s="25" t="s">
        <v>1605</v>
      </c>
      <c r="C24" s="25" t="s">
        <v>60</v>
      </c>
      <c r="D24" s="323">
        <v>100.002</v>
      </c>
      <c r="E24" s="323">
        <v>98.001000000000005</v>
      </c>
      <c r="F24" s="324">
        <f>SUM(D24,E24)</f>
        <v>198.00299999999999</v>
      </c>
      <c r="G24" s="27">
        <v>2</v>
      </c>
      <c r="H24" s="324">
        <v>1182.0189999999998</v>
      </c>
      <c r="I24" s="29">
        <v>24</v>
      </c>
    </row>
    <row r="25" spans="1:9" ht="15.75" customHeight="1" x14ac:dyDescent="0.3">
      <c r="A25" s="350">
        <v>3</v>
      </c>
      <c r="B25" s="351" t="s">
        <v>1604</v>
      </c>
      <c r="C25" s="351" t="s">
        <v>128</v>
      </c>
      <c r="D25" s="352">
        <v>99.003</v>
      </c>
      <c r="E25" s="352">
        <v>99.001000000000005</v>
      </c>
      <c r="F25" s="353">
        <f>SUM(D25,E25)</f>
        <v>198.00400000000002</v>
      </c>
      <c r="G25" s="354">
        <v>3</v>
      </c>
      <c r="H25" s="327">
        <v>1177.018</v>
      </c>
      <c r="I25" s="38">
        <v>16</v>
      </c>
    </row>
    <row r="26" spans="1:9" ht="15.75" customHeight="1" x14ac:dyDescent="0.3"/>
    <row r="27" spans="1:9" ht="15.75" customHeight="1" x14ac:dyDescent="0.3">
      <c r="A27" s="1"/>
      <c r="B27" s="8" t="s">
        <v>46</v>
      </c>
      <c r="C27" s="9" t="s">
        <v>1144</v>
      </c>
      <c r="D27" s="9"/>
      <c r="E27" s="9" t="s">
        <v>1748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10</v>
      </c>
      <c r="C28" s="89" t="s">
        <v>11</v>
      </c>
      <c r="D28" s="62"/>
      <c r="E28" s="97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5</v>
      </c>
      <c r="B29" s="22" t="s">
        <v>1466</v>
      </c>
      <c r="C29" s="22" t="s">
        <v>1459</v>
      </c>
      <c r="D29" s="339">
        <v>100.001</v>
      </c>
      <c r="E29" s="339">
        <v>99.003</v>
      </c>
      <c r="F29" s="349">
        <f>SUM(D29,E29)</f>
        <v>199.00400000000002</v>
      </c>
      <c r="G29" s="18">
        <v>8</v>
      </c>
      <c r="H29" s="349">
        <v>1194.0239999999999</v>
      </c>
      <c r="I29" s="23">
        <v>47</v>
      </c>
    </row>
    <row r="30" spans="1:9" ht="15.75" customHeight="1" x14ac:dyDescent="0.3">
      <c r="A30" s="24">
        <v>2</v>
      </c>
      <c r="B30" s="25" t="s">
        <v>1271</v>
      </c>
      <c r="C30" s="25" t="s">
        <v>43</v>
      </c>
      <c r="D30" s="323">
        <v>100.001</v>
      </c>
      <c r="E30" s="323">
        <v>99.001000000000005</v>
      </c>
      <c r="F30" s="324">
        <f>SUM(D30,E30)</f>
        <v>199.00200000000001</v>
      </c>
      <c r="G30" s="27">
        <v>7</v>
      </c>
      <c r="H30" s="324">
        <v>1185.0239999999999</v>
      </c>
      <c r="I30" s="29">
        <v>39</v>
      </c>
    </row>
    <row r="31" spans="1:9" ht="15.75" customHeight="1" x14ac:dyDescent="0.3">
      <c r="A31" s="24">
        <v>3</v>
      </c>
      <c r="B31" s="25" t="s">
        <v>486</v>
      </c>
      <c r="C31" s="25" t="s">
        <v>327</v>
      </c>
      <c r="D31" s="323">
        <v>100.002</v>
      </c>
      <c r="E31" s="323">
        <v>98.001999999999995</v>
      </c>
      <c r="F31" s="324">
        <f>SUM(D31,E31)</f>
        <v>198.00399999999999</v>
      </c>
      <c r="G31" s="27">
        <v>6</v>
      </c>
      <c r="H31" s="324">
        <v>1184.0219999999999</v>
      </c>
      <c r="I31" s="29">
        <v>39</v>
      </c>
    </row>
    <row r="32" spans="1:9" ht="15.75" customHeight="1" x14ac:dyDescent="0.3">
      <c r="A32" s="24">
        <v>1</v>
      </c>
      <c r="B32" s="25" t="s">
        <v>1606</v>
      </c>
      <c r="C32" s="25" t="s">
        <v>1459</v>
      </c>
      <c r="D32" s="323">
        <v>100.001</v>
      </c>
      <c r="E32" s="323">
        <v>99.004000000000005</v>
      </c>
      <c r="F32" s="324">
        <f>SUM(D32,E32)</f>
        <v>199.005</v>
      </c>
      <c r="G32" s="27">
        <v>9</v>
      </c>
      <c r="H32" s="324">
        <v>1182.0259999999998</v>
      </c>
      <c r="I32" s="32">
        <v>39</v>
      </c>
    </row>
    <row r="33" spans="1:9" ht="15.75" customHeight="1" x14ac:dyDescent="0.3">
      <c r="A33" s="24">
        <v>7</v>
      </c>
      <c r="B33" s="25" t="s">
        <v>1608</v>
      </c>
      <c r="C33" s="25" t="s">
        <v>60</v>
      </c>
      <c r="D33" s="323">
        <v>98.001000000000005</v>
      </c>
      <c r="E33" s="323">
        <v>97</v>
      </c>
      <c r="F33" s="324">
        <f>SUM(D33,E33)</f>
        <v>195.001</v>
      </c>
      <c r="G33" s="27">
        <v>4</v>
      </c>
      <c r="H33" s="324">
        <v>1177.021</v>
      </c>
      <c r="I33" s="29">
        <v>33</v>
      </c>
    </row>
    <row r="34" spans="1:9" ht="15.75" customHeight="1" x14ac:dyDescent="0.3">
      <c r="A34" s="24">
        <v>9</v>
      </c>
      <c r="B34" s="25" t="s">
        <v>1188</v>
      </c>
      <c r="C34" s="25" t="s">
        <v>76</v>
      </c>
      <c r="D34" s="323">
        <v>99.003</v>
      </c>
      <c r="E34" s="323">
        <v>95</v>
      </c>
      <c r="F34" s="324">
        <f>SUM(D34,E34)</f>
        <v>194.00299999999999</v>
      </c>
      <c r="G34" s="27">
        <v>3</v>
      </c>
      <c r="H34" s="324">
        <v>1172.0139999999999</v>
      </c>
      <c r="I34" s="29">
        <v>31</v>
      </c>
    </row>
    <row r="35" spans="1:9" ht="15.75" customHeight="1" x14ac:dyDescent="0.3">
      <c r="A35" s="24">
        <v>4</v>
      </c>
      <c r="B35" s="25" t="s">
        <v>361</v>
      </c>
      <c r="C35" s="25" t="s">
        <v>327</v>
      </c>
      <c r="D35" s="323">
        <v>99.001999999999995</v>
      </c>
      <c r="E35" s="323">
        <v>96.001000000000005</v>
      </c>
      <c r="F35" s="324">
        <f>SUM(D35,E35)</f>
        <v>195.00299999999999</v>
      </c>
      <c r="G35" s="27">
        <v>5</v>
      </c>
      <c r="H35" s="324">
        <v>1130.0060000000001</v>
      </c>
      <c r="I35" s="29">
        <v>17</v>
      </c>
    </row>
    <row r="36" spans="1:9" ht="15.75" customHeight="1" x14ac:dyDescent="0.3">
      <c r="A36" s="24">
        <v>8</v>
      </c>
      <c r="B36" s="25" t="s">
        <v>1609</v>
      </c>
      <c r="C36" s="25" t="s">
        <v>128</v>
      </c>
      <c r="D36" s="323" t="s">
        <v>58</v>
      </c>
      <c r="E36" s="323"/>
      <c r="F36" s="324">
        <f>SUM(D36,E36)</f>
        <v>0</v>
      </c>
      <c r="G36" s="27">
        <v>0</v>
      </c>
      <c r="H36" s="324">
        <v>589.01</v>
      </c>
      <c r="I36" s="29">
        <v>15</v>
      </c>
    </row>
    <row r="37" spans="1:9" ht="15.75" customHeight="1" x14ac:dyDescent="0.3">
      <c r="A37" s="350">
        <v>6</v>
      </c>
      <c r="B37" s="351" t="s">
        <v>1607</v>
      </c>
      <c r="C37" s="351" t="s">
        <v>41</v>
      </c>
      <c r="D37" s="352" t="s">
        <v>80</v>
      </c>
      <c r="E37" s="352"/>
      <c r="F37" s="353">
        <f>SUM(D37,E37)</f>
        <v>0</v>
      </c>
      <c r="G37" s="354">
        <v>0</v>
      </c>
      <c r="H37" s="327">
        <v>0</v>
      </c>
      <c r="I37" s="38">
        <v>0</v>
      </c>
    </row>
    <row r="38" spans="1:9" ht="15.75" customHeight="1" x14ac:dyDescent="0.3"/>
    <row r="39" spans="1:9" ht="15.75" customHeight="1" x14ac:dyDescent="0.3">
      <c r="A39" s="1"/>
      <c r="B39" s="8" t="s">
        <v>49</v>
      </c>
      <c r="C39" s="9" t="s">
        <v>1610</v>
      </c>
      <c r="D39" s="9"/>
      <c r="E39" s="9" t="s">
        <v>1749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10</v>
      </c>
      <c r="C40" s="89" t="s">
        <v>11</v>
      </c>
      <c r="D40" s="62"/>
      <c r="E40" s="97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6</v>
      </c>
      <c r="B41" s="22" t="s">
        <v>1614</v>
      </c>
      <c r="C41" s="22" t="s">
        <v>39</v>
      </c>
      <c r="D41" s="339">
        <v>100.003</v>
      </c>
      <c r="E41" s="339">
        <v>100.001</v>
      </c>
      <c r="F41" s="349">
        <f>SUM(D41,E41)</f>
        <v>200.00400000000002</v>
      </c>
      <c r="G41" s="18">
        <v>8</v>
      </c>
      <c r="H41" s="349">
        <v>1196.03</v>
      </c>
      <c r="I41" s="23">
        <v>46</v>
      </c>
    </row>
    <row r="42" spans="1:9" ht="15.75" customHeight="1" x14ac:dyDescent="0.3">
      <c r="A42" s="24">
        <v>7</v>
      </c>
      <c r="B42" s="25" t="s">
        <v>1465</v>
      </c>
      <c r="C42" s="25" t="s">
        <v>45</v>
      </c>
      <c r="D42" s="323">
        <v>100.004</v>
      </c>
      <c r="E42" s="323">
        <v>100.003</v>
      </c>
      <c r="F42" s="324">
        <f>SUM(D42,E42)</f>
        <v>200.00700000000001</v>
      </c>
      <c r="G42" s="27">
        <v>9</v>
      </c>
      <c r="H42" s="324">
        <v>1191.0260000000001</v>
      </c>
      <c r="I42" s="29">
        <v>41</v>
      </c>
    </row>
    <row r="43" spans="1:9" ht="15.75" customHeight="1" x14ac:dyDescent="0.3">
      <c r="A43" s="24">
        <v>9</v>
      </c>
      <c r="B43" s="25" t="s">
        <v>340</v>
      </c>
      <c r="C43" s="25" t="s">
        <v>327</v>
      </c>
      <c r="D43" s="323">
        <v>98.001000000000005</v>
      </c>
      <c r="E43" s="323">
        <v>97.001000000000005</v>
      </c>
      <c r="F43" s="324">
        <f>SUM(D43,E43)</f>
        <v>195.00200000000001</v>
      </c>
      <c r="G43" s="27">
        <v>1</v>
      </c>
      <c r="H43" s="324">
        <v>1189.0249999999999</v>
      </c>
      <c r="I43" s="29">
        <v>39</v>
      </c>
    </row>
    <row r="44" spans="1:9" ht="15.75" customHeight="1" x14ac:dyDescent="0.3">
      <c r="A44" s="24">
        <v>2</v>
      </c>
      <c r="B44" s="25" t="s">
        <v>1568</v>
      </c>
      <c r="C44" s="25" t="s">
        <v>551</v>
      </c>
      <c r="D44" s="323">
        <v>98.004000000000005</v>
      </c>
      <c r="E44" s="323">
        <v>97</v>
      </c>
      <c r="F44" s="324">
        <f>SUM(D44,E44)</f>
        <v>195.00400000000002</v>
      </c>
      <c r="G44" s="27">
        <v>3</v>
      </c>
      <c r="H44" s="324">
        <v>1179.019</v>
      </c>
      <c r="I44" s="29">
        <v>29</v>
      </c>
    </row>
    <row r="45" spans="1:9" ht="15.75" customHeight="1" x14ac:dyDescent="0.3">
      <c r="A45" s="24">
        <v>3</v>
      </c>
      <c r="B45" s="25" t="s">
        <v>1612</v>
      </c>
      <c r="C45" s="25" t="s">
        <v>60</v>
      </c>
      <c r="D45" s="323">
        <v>100.001</v>
      </c>
      <c r="E45" s="323">
        <v>100</v>
      </c>
      <c r="F45" s="324">
        <f>SUM(D45,E45)</f>
        <v>200.001</v>
      </c>
      <c r="G45" s="27">
        <v>7</v>
      </c>
      <c r="H45" s="324">
        <v>1179.0169999999998</v>
      </c>
      <c r="I45" s="29">
        <v>28</v>
      </c>
    </row>
    <row r="46" spans="1:9" ht="15.75" customHeight="1" x14ac:dyDescent="0.3">
      <c r="A46" s="24">
        <v>1</v>
      </c>
      <c r="B46" s="25" t="s">
        <v>1611</v>
      </c>
      <c r="C46" s="25" t="s">
        <v>178</v>
      </c>
      <c r="D46" s="323">
        <v>98.001999999999995</v>
      </c>
      <c r="E46" s="323">
        <v>98.001999999999995</v>
      </c>
      <c r="F46" s="324">
        <f>SUM(D46,E46)</f>
        <v>196.00399999999999</v>
      </c>
      <c r="G46" s="27">
        <v>5</v>
      </c>
      <c r="H46" s="324">
        <v>1177.0219999999999</v>
      </c>
      <c r="I46" s="32">
        <v>27</v>
      </c>
    </row>
    <row r="47" spans="1:9" ht="15.75" customHeight="1" x14ac:dyDescent="0.3">
      <c r="A47" s="24">
        <v>8</v>
      </c>
      <c r="B47" s="25" t="s">
        <v>326</v>
      </c>
      <c r="C47" s="25" t="s">
        <v>327</v>
      </c>
      <c r="D47" s="323">
        <v>100.001</v>
      </c>
      <c r="E47" s="323">
        <v>96.001999999999995</v>
      </c>
      <c r="F47" s="324">
        <f>SUM(D47,E47)</f>
        <v>196.00299999999999</v>
      </c>
      <c r="G47" s="27">
        <v>4</v>
      </c>
      <c r="H47" s="324">
        <v>1174.0119999999999</v>
      </c>
      <c r="I47" s="29">
        <v>26</v>
      </c>
    </row>
    <row r="48" spans="1:9" ht="15.75" customHeight="1" x14ac:dyDescent="0.3">
      <c r="A48" s="24">
        <v>4</v>
      </c>
      <c r="B48" s="25" t="s">
        <v>1613</v>
      </c>
      <c r="C48" s="25" t="s">
        <v>94</v>
      </c>
      <c r="D48" s="323">
        <v>100.002</v>
      </c>
      <c r="E48" s="323">
        <v>98.001000000000005</v>
      </c>
      <c r="F48" s="324">
        <f>SUM(D48,E48)</f>
        <v>198.00299999999999</v>
      </c>
      <c r="G48" s="27">
        <v>6</v>
      </c>
      <c r="H48" s="324">
        <v>1179.0139999999999</v>
      </c>
      <c r="I48" s="29">
        <v>23</v>
      </c>
    </row>
    <row r="49" spans="1:9" ht="15.75" customHeight="1" x14ac:dyDescent="0.3">
      <c r="A49" s="350">
        <v>5</v>
      </c>
      <c r="B49" s="351" t="s">
        <v>1464</v>
      </c>
      <c r="C49" s="351" t="s">
        <v>79</v>
      </c>
      <c r="D49" s="352">
        <v>98.001999999999995</v>
      </c>
      <c r="E49" s="352">
        <v>97.001000000000005</v>
      </c>
      <c r="F49" s="353">
        <f>SUM(D49,E49)</f>
        <v>195.00299999999999</v>
      </c>
      <c r="G49" s="354">
        <v>2</v>
      </c>
      <c r="H49" s="327">
        <v>1164.0119999999999</v>
      </c>
      <c r="I49" s="38">
        <v>13</v>
      </c>
    </row>
    <row r="50" spans="1:9" ht="15.75" customHeight="1" x14ac:dyDescent="0.3"/>
    <row r="51" spans="1:9" ht="15.75" customHeight="1" x14ac:dyDescent="0.3">
      <c r="A51" s="1"/>
      <c r="B51" s="8" t="s">
        <v>83</v>
      </c>
      <c r="C51" s="9" t="s">
        <v>1615</v>
      </c>
      <c r="D51" s="9"/>
      <c r="E51" s="9" t="s">
        <v>1706</v>
      </c>
      <c r="F51" s="8"/>
      <c r="G51" s="8"/>
      <c r="H51" s="8"/>
      <c r="I51" s="8"/>
    </row>
    <row r="52" spans="1:9" ht="15.75" customHeight="1" x14ac:dyDescent="0.3">
      <c r="A52" s="11">
        <v>2</v>
      </c>
      <c r="B52" s="12" t="s">
        <v>10</v>
      </c>
      <c r="C52" s="89" t="s">
        <v>11</v>
      </c>
      <c r="D52" s="62"/>
      <c r="E52" s="97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4</v>
      </c>
      <c r="B53" s="22" t="s">
        <v>1470</v>
      </c>
      <c r="C53" s="22" t="s">
        <v>45</v>
      </c>
      <c r="D53" s="339">
        <v>100.003</v>
      </c>
      <c r="E53" s="339">
        <v>99.001000000000005</v>
      </c>
      <c r="F53" s="349">
        <f>SUM(D53,E53)</f>
        <v>199.00400000000002</v>
      </c>
      <c r="G53" s="18">
        <v>9</v>
      </c>
      <c r="H53" s="349">
        <v>1194.0340000000001</v>
      </c>
      <c r="I53" s="23">
        <v>50</v>
      </c>
    </row>
    <row r="54" spans="1:9" ht="15.75" customHeight="1" x14ac:dyDescent="0.3">
      <c r="A54" s="24">
        <v>2</v>
      </c>
      <c r="B54" s="25" t="s">
        <v>1463</v>
      </c>
      <c r="C54" s="25" t="s">
        <v>1456</v>
      </c>
      <c r="D54" s="323">
        <v>100.003</v>
      </c>
      <c r="E54" s="323">
        <v>98.001999999999995</v>
      </c>
      <c r="F54" s="324">
        <f>SUM(D54,E54)</f>
        <v>198.005</v>
      </c>
      <c r="G54" s="27">
        <v>8</v>
      </c>
      <c r="H54" s="324">
        <v>1189.0250000000001</v>
      </c>
      <c r="I54" s="29">
        <v>46</v>
      </c>
    </row>
    <row r="55" spans="1:9" ht="15.75" customHeight="1" x14ac:dyDescent="0.3">
      <c r="A55" s="24">
        <v>7</v>
      </c>
      <c r="B55" s="25" t="s">
        <v>1285</v>
      </c>
      <c r="C55" s="25" t="s">
        <v>1258</v>
      </c>
      <c r="D55" s="323">
        <v>100.002</v>
      </c>
      <c r="E55" s="323">
        <v>96.001000000000005</v>
      </c>
      <c r="F55" s="324">
        <f>SUM(D55,E55)</f>
        <v>196.00299999999999</v>
      </c>
      <c r="G55" s="27">
        <v>5</v>
      </c>
      <c r="H55" s="324">
        <v>1180.02</v>
      </c>
      <c r="I55" s="29">
        <v>34</v>
      </c>
    </row>
    <row r="56" spans="1:9" ht="15.75" customHeight="1" x14ac:dyDescent="0.3">
      <c r="A56" s="24">
        <v>6</v>
      </c>
      <c r="B56" s="25" t="s">
        <v>1617</v>
      </c>
      <c r="C56" s="25" t="s">
        <v>71</v>
      </c>
      <c r="D56" s="323">
        <v>98</v>
      </c>
      <c r="E56" s="323">
        <v>97.001000000000005</v>
      </c>
      <c r="F56" s="324">
        <f>SUM(D56,E56)</f>
        <v>195.001</v>
      </c>
      <c r="G56" s="27">
        <v>4</v>
      </c>
      <c r="H56" s="324">
        <v>1179.0240000000001</v>
      </c>
      <c r="I56" s="29">
        <v>33</v>
      </c>
    </row>
    <row r="57" spans="1:9" ht="15.75" customHeight="1" x14ac:dyDescent="0.3">
      <c r="A57" s="24">
        <v>3</v>
      </c>
      <c r="B57" s="25" t="s">
        <v>357</v>
      </c>
      <c r="C57" s="25" t="s">
        <v>21</v>
      </c>
      <c r="D57" s="323">
        <v>100.001</v>
      </c>
      <c r="E57" s="323">
        <v>98.001999999999995</v>
      </c>
      <c r="F57" s="324">
        <f>SUM(D57,E57)</f>
        <v>198.00299999999999</v>
      </c>
      <c r="G57" s="27">
        <v>7</v>
      </c>
      <c r="H57" s="324">
        <v>1177.02</v>
      </c>
      <c r="I57" s="29">
        <v>31</v>
      </c>
    </row>
    <row r="58" spans="1:9" ht="15.75" customHeight="1" x14ac:dyDescent="0.3">
      <c r="A58" s="24">
        <v>8</v>
      </c>
      <c r="B58" s="25" t="s">
        <v>1618</v>
      </c>
      <c r="C58" s="25" t="s">
        <v>68</v>
      </c>
      <c r="D58" s="323">
        <v>99.001000000000005</v>
      </c>
      <c r="E58" s="323">
        <v>99.001000000000005</v>
      </c>
      <c r="F58" s="324">
        <f>SUM(D58,E58)</f>
        <v>198.00200000000001</v>
      </c>
      <c r="G58" s="27">
        <v>6</v>
      </c>
      <c r="H58" s="324">
        <v>1165.0159999999998</v>
      </c>
      <c r="I58" s="29">
        <v>22</v>
      </c>
    </row>
    <row r="59" spans="1:9" ht="15.75" customHeight="1" x14ac:dyDescent="0.3">
      <c r="A59" s="24">
        <v>9</v>
      </c>
      <c r="B59" s="25" t="s">
        <v>1494</v>
      </c>
      <c r="C59" s="25" t="s">
        <v>741</v>
      </c>
      <c r="D59" s="323">
        <v>97</v>
      </c>
      <c r="E59" s="323">
        <v>97</v>
      </c>
      <c r="F59" s="324">
        <f>SUM(D59,E59)</f>
        <v>194</v>
      </c>
      <c r="G59" s="27">
        <v>3</v>
      </c>
      <c r="H59" s="324">
        <v>1167.0210000000002</v>
      </c>
      <c r="I59" s="29">
        <v>21</v>
      </c>
    </row>
    <row r="60" spans="1:9" ht="15.75" customHeight="1" x14ac:dyDescent="0.3">
      <c r="A60" s="24">
        <v>5</v>
      </c>
      <c r="B60" s="25" t="s">
        <v>1616</v>
      </c>
      <c r="C60" s="25" t="s">
        <v>107</v>
      </c>
      <c r="D60" s="323">
        <v>96.001000000000005</v>
      </c>
      <c r="E60" s="323">
        <v>94.001999999999995</v>
      </c>
      <c r="F60" s="324">
        <f>SUM(D60,E60)</f>
        <v>190.00299999999999</v>
      </c>
      <c r="G60" s="27">
        <v>1</v>
      </c>
      <c r="H60" s="324">
        <v>1164.0159999999998</v>
      </c>
      <c r="I60" s="29">
        <v>21</v>
      </c>
    </row>
    <row r="61" spans="1:9" ht="15.75" customHeight="1" x14ac:dyDescent="0.3">
      <c r="A61" s="350">
        <v>1</v>
      </c>
      <c r="B61" s="351" t="s">
        <v>1462</v>
      </c>
      <c r="C61" s="351" t="s">
        <v>595</v>
      </c>
      <c r="D61" s="352">
        <v>97.001999999999995</v>
      </c>
      <c r="E61" s="352">
        <v>96.001000000000005</v>
      </c>
      <c r="F61" s="353">
        <f>SUM(D61,E61)</f>
        <v>193.00299999999999</v>
      </c>
      <c r="G61" s="354">
        <v>2</v>
      </c>
      <c r="H61" s="327">
        <v>1153.0140000000001</v>
      </c>
      <c r="I61" s="56">
        <v>13</v>
      </c>
    </row>
    <row r="62" spans="1:9" ht="15.75" customHeight="1" x14ac:dyDescent="0.3"/>
    <row r="63" spans="1:9" ht="15.75" customHeight="1" x14ac:dyDescent="0.3">
      <c r="B63" s="10" t="s">
        <v>1261</v>
      </c>
    </row>
    <row r="64" spans="1:9" ht="15.75" customHeight="1" x14ac:dyDescent="0.3"/>
    <row r="65" spans="2:5" ht="15.75" customHeight="1" x14ac:dyDescent="0.3">
      <c r="B65" s="10" t="s">
        <v>1512</v>
      </c>
      <c r="E65" s="41" t="s">
        <v>377</v>
      </c>
    </row>
    <row r="66" spans="2:5" ht="15.75" customHeight="1" x14ac:dyDescent="0.3">
      <c r="B66" s="10" t="s">
        <v>378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3A628BBE-4AEC-4C7A-A0DD-5E13FC2726F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6371-8A0E-491E-9CD1-70CE39385236}">
  <sheetPr codeName="Sheet43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1423</v>
      </c>
      <c r="C1" s="2"/>
      <c r="D1" s="3"/>
      <c r="E1" s="3"/>
      <c r="F1" s="3"/>
      <c r="G1" s="2"/>
      <c r="H1" s="3"/>
      <c r="I1" s="4" t="s">
        <v>1484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86</v>
      </c>
      <c r="C3" s="9" t="s">
        <v>1619</v>
      </c>
      <c r="D3" s="9"/>
      <c r="E3" s="9" t="s">
        <v>1723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9</v>
      </c>
      <c r="B5" s="46" t="s">
        <v>953</v>
      </c>
      <c r="C5" s="46" t="s">
        <v>531</v>
      </c>
      <c r="D5" s="339">
        <v>99.003</v>
      </c>
      <c r="E5" s="339">
        <v>98.003</v>
      </c>
      <c r="F5" s="349">
        <f>SUM(D5,E5)</f>
        <v>197.006</v>
      </c>
      <c r="G5" s="18">
        <v>7</v>
      </c>
      <c r="H5" s="385">
        <v>1183.0259999999998</v>
      </c>
      <c r="I5" s="47">
        <v>46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2</v>
      </c>
      <c r="B6" s="49" t="s">
        <v>1621</v>
      </c>
      <c r="C6" s="49" t="s">
        <v>32</v>
      </c>
      <c r="D6" s="323">
        <v>99.001000000000005</v>
      </c>
      <c r="E6" s="323">
        <v>97.001999999999995</v>
      </c>
      <c r="F6" s="324">
        <f>SUM(D6,E6)</f>
        <v>196.00299999999999</v>
      </c>
      <c r="G6" s="27">
        <v>4</v>
      </c>
      <c r="H6" s="325">
        <v>1177.018</v>
      </c>
      <c r="I6" s="50">
        <v>43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1</v>
      </c>
      <c r="B7" s="25" t="s">
        <v>1620</v>
      </c>
      <c r="C7" s="25" t="s">
        <v>32</v>
      </c>
      <c r="D7" s="323">
        <v>99.001999999999995</v>
      </c>
      <c r="E7" s="323">
        <v>98</v>
      </c>
      <c r="F7" s="324">
        <f>SUM(D7,E7)</f>
        <v>197.00200000000001</v>
      </c>
      <c r="G7" s="27">
        <v>5</v>
      </c>
      <c r="H7" s="324">
        <v>1173.0129999999999</v>
      </c>
      <c r="I7" s="32">
        <v>40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3</v>
      </c>
      <c r="B8" s="49" t="s">
        <v>1467</v>
      </c>
      <c r="C8" s="49" t="s">
        <v>595</v>
      </c>
      <c r="D8" s="323">
        <v>100.005</v>
      </c>
      <c r="E8" s="323">
        <v>100.004</v>
      </c>
      <c r="F8" s="324">
        <f>SUM(D8,E8)</f>
        <v>200.00900000000001</v>
      </c>
      <c r="G8" s="27">
        <v>9</v>
      </c>
      <c r="H8" s="325">
        <v>1165.021</v>
      </c>
      <c r="I8" s="50">
        <v>31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8</v>
      </c>
      <c r="B9" s="49" t="s">
        <v>1504</v>
      </c>
      <c r="C9" s="49" t="s">
        <v>107</v>
      </c>
      <c r="D9" s="323">
        <v>100.001</v>
      </c>
      <c r="E9" s="323">
        <v>99.001000000000005</v>
      </c>
      <c r="F9" s="324">
        <f>SUM(D9,E9)</f>
        <v>199.00200000000001</v>
      </c>
      <c r="G9" s="27">
        <v>8</v>
      </c>
      <c r="H9" s="325">
        <v>787.01299999999992</v>
      </c>
      <c r="I9" s="50">
        <v>29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5</v>
      </c>
      <c r="B10" s="49" t="s">
        <v>1468</v>
      </c>
      <c r="C10" s="49" t="s">
        <v>1456</v>
      </c>
      <c r="D10" s="323">
        <v>98</v>
      </c>
      <c r="E10" s="323">
        <v>97.001999999999995</v>
      </c>
      <c r="F10" s="324">
        <f>SUM(D10,E10)</f>
        <v>195.00200000000001</v>
      </c>
      <c r="G10" s="27">
        <v>3</v>
      </c>
      <c r="H10" s="325">
        <v>1161.011</v>
      </c>
      <c r="I10" s="50">
        <v>25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4</v>
      </c>
      <c r="B11" s="49" t="s">
        <v>1622</v>
      </c>
      <c r="C11" s="49" t="s">
        <v>76</v>
      </c>
      <c r="D11" s="323">
        <v>100</v>
      </c>
      <c r="E11" s="323">
        <v>97.003</v>
      </c>
      <c r="F11" s="324">
        <f>SUM(D11,E11)</f>
        <v>197.00299999999999</v>
      </c>
      <c r="G11" s="27">
        <v>6</v>
      </c>
      <c r="H11" s="325">
        <v>1145.0129999999999</v>
      </c>
      <c r="I11" s="50">
        <v>25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7</v>
      </c>
      <c r="B12" s="49" t="s">
        <v>177</v>
      </c>
      <c r="C12" s="49" t="s">
        <v>178</v>
      </c>
      <c r="D12" s="323">
        <v>95</v>
      </c>
      <c r="E12" s="323">
        <v>94</v>
      </c>
      <c r="F12" s="324">
        <f>SUM(D12,E12)</f>
        <v>189</v>
      </c>
      <c r="G12" s="27">
        <v>2</v>
      </c>
      <c r="H12" s="325">
        <v>1152.01</v>
      </c>
      <c r="I12" s="50">
        <v>24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56">
        <v>6</v>
      </c>
      <c r="B13" s="355" t="s">
        <v>1469</v>
      </c>
      <c r="C13" s="355" t="s">
        <v>1459</v>
      </c>
      <c r="D13" s="352" t="s">
        <v>58</v>
      </c>
      <c r="E13" s="352"/>
      <c r="F13" s="353">
        <f>SUM(D13,E13)</f>
        <v>0</v>
      </c>
      <c r="G13" s="354">
        <v>0</v>
      </c>
      <c r="H13" s="328">
        <v>0</v>
      </c>
      <c r="I13" s="53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112</v>
      </c>
      <c r="C15" s="9" t="s">
        <v>1623</v>
      </c>
      <c r="D15" s="9"/>
      <c r="E15" s="9" t="s">
        <v>1705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89" t="s">
        <v>11</v>
      </c>
      <c r="D16" s="62"/>
      <c r="E16" s="97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1</v>
      </c>
      <c r="B17" s="22" t="s">
        <v>951</v>
      </c>
      <c r="C17" s="22" t="s">
        <v>741</v>
      </c>
      <c r="D17" s="339">
        <v>100.001</v>
      </c>
      <c r="E17" s="339">
        <v>99.001999999999995</v>
      </c>
      <c r="F17" s="349">
        <f>SUM(D17,E17)</f>
        <v>199.00299999999999</v>
      </c>
      <c r="G17" s="18">
        <v>8</v>
      </c>
      <c r="H17" s="349">
        <v>1190.0340000000001</v>
      </c>
      <c r="I17" s="20">
        <v>49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5</v>
      </c>
      <c r="B18" s="49" t="s">
        <v>1625</v>
      </c>
      <c r="C18" s="49" t="s">
        <v>741</v>
      </c>
      <c r="D18" s="323">
        <v>100.001</v>
      </c>
      <c r="E18" s="323">
        <v>99</v>
      </c>
      <c r="F18" s="324">
        <f>SUM(D18,E18)</f>
        <v>199.001</v>
      </c>
      <c r="G18" s="27">
        <v>7</v>
      </c>
      <c r="H18" s="325">
        <v>1177.018</v>
      </c>
      <c r="I18" s="50">
        <v>40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6</v>
      </c>
      <c r="B19" s="49" t="s">
        <v>1626</v>
      </c>
      <c r="C19" s="49" t="s">
        <v>741</v>
      </c>
      <c r="D19" s="323">
        <v>100.003</v>
      </c>
      <c r="E19" s="323">
        <v>99.001999999999995</v>
      </c>
      <c r="F19" s="324">
        <f>SUM(D19,E19)</f>
        <v>199.005</v>
      </c>
      <c r="G19" s="27">
        <v>9</v>
      </c>
      <c r="H19" s="325">
        <v>1172.0150000000001</v>
      </c>
      <c r="I19" s="50">
        <v>40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4">
        <v>9</v>
      </c>
      <c r="B20" s="49" t="s">
        <v>44</v>
      </c>
      <c r="C20" s="49" t="s">
        <v>45</v>
      </c>
      <c r="D20" s="323">
        <v>97.001000000000005</v>
      </c>
      <c r="E20" s="323">
        <v>96</v>
      </c>
      <c r="F20" s="324">
        <f>SUM(D20,E20)</f>
        <v>193.001</v>
      </c>
      <c r="G20" s="27">
        <v>3</v>
      </c>
      <c r="H20" s="325">
        <v>1157.0070000000001</v>
      </c>
      <c r="I20" s="50">
        <v>27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4</v>
      </c>
      <c r="B21" s="49" t="s">
        <v>262</v>
      </c>
      <c r="C21" s="49" t="s">
        <v>128</v>
      </c>
      <c r="D21" s="323">
        <v>100.003</v>
      </c>
      <c r="E21" s="323">
        <v>96</v>
      </c>
      <c r="F21" s="324">
        <f>SUM(D21,E21)</f>
        <v>196.00299999999999</v>
      </c>
      <c r="G21" s="27">
        <v>6</v>
      </c>
      <c r="H21" s="325">
        <v>1156.01</v>
      </c>
      <c r="I21" s="50">
        <v>26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4">
        <v>3</v>
      </c>
      <c r="B22" s="49" t="s">
        <v>1624</v>
      </c>
      <c r="C22" s="49" t="s">
        <v>680</v>
      </c>
      <c r="D22" s="323">
        <v>98.001000000000005</v>
      </c>
      <c r="E22" s="323">
        <v>97.001000000000005</v>
      </c>
      <c r="F22" s="324">
        <f>SUM(D22,E22)</f>
        <v>195.00200000000001</v>
      </c>
      <c r="G22" s="27">
        <v>5</v>
      </c>
      <c r="H22" s="325">
        <v>967.01</v>
      </c>
      <c r="I22" s="50">
        <v>26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4">
        <v>7</v>
      </c>
      <c r="B23" s="49" t="s">
        <v>375</v>
      </c>
      <c r="C23" s="49" t="s">
        <v>45</v>
      </c>
      <c r="D23" s="323">
        <v>96.001000000000005</v>
      </c>
      <c r="E23" s="323">
        <v>96</v>
      </c>
      <c r="F23" s="324">
        <f>SUM(D23,E23)</f>
        <v>192.001</v>
      </c>
      <c r="G23" s="27">
        <v>2</v>
      </c>
      <c r="H23" s="325">
        <v>1152.0059999999999</v>
      </c>
      <c r="I23" s="50">
        <v>22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8">
        <v>2</v>
      </c>
      <c r="B24" s="49" t="s">
        <v>370</v>
      </c>
      <c r="C24" s="49" t="s">
        <v>327</v>
      </c>
      <c r="D24" s="323" t="s">
        <v>58</v>
      </c>
      <c r="E24" s="323"/>
      <c r="F24" s="324">
        <f>SUM(D24,E24)</f>
        <v>0</v>
      </c>
      <c r="G24" s="27">
        <v>0</v>
      </c>
      <c r="H24" s="325">
        <v>955.00499999999988</v>
      </c>
      <c r="I24" s="50">
        <v>21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56">
        <v>8</v>
      </c>
      <c r="B25" s="355" t="s">
        <v>1627</v>
      </c>
      <c r="C25" s="355" t="s">
        <v>60</v>
      </c>
      <c r="D25" s="352">
        <v>97.001000000000005</v>
      </c>
      <c r="E25" s="352">
        <v>96.001999999999995</v>
      </c>
      <c r="F25" s="353">
        <f>SUM(D25,E25)</f>
        <v>193.00299999999999</v>
      </c>
      <c r="G25" s="354">
        <v>4</v>
      </c>
      <c r="H25" s="328">
        <v>954.00699999999983</v>
      </c>
      <c r="I25" s="53">
        <v>19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115</v>
      </c>
      <c r="C27" s="9" t="s">
        <v>1628</v>
      </c>
      <c r="D27" s="9"/>
      <c r="E27" s="9" t="s">
        <v>1720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89" t="s">
        <v>11</v>
      </c>
      <c r="D28" s="62"/>
      <c r="E28" s="97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5</v>
      </c>
      <c r="B29" s="46" t="s">
        <v>1632</v>
      </c>
      <c r="C29" s="46" t="s">
        <v>680</v>
      </c>
      <c r="D29" s="339">
        <v>100.003</v>
      </c>
      <c r="E29" s="339">
        <v>98.004000000000005</v>
      </c>
      <c r="F29" s="349">
        <f>SUM(D29,E29)</f>
        <v>198.00700000000001</v>
      </c>
      <c r="G29" s="18">
        <v>9</v>
      </c>
      <c r="H29" s="385">
        <v>1175.0229999999999</v>
      </c>
      <c r="I29" s="47">
        <v>45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8">
        <v>6</v>
      </c>
      <c r="B30" s="49" t="s">
        <v>1633</v>
      </c>
      <c r="C30" s="49" t="s">
        <v>1440</v>
      </c>
      <c r="D30" s="323">
        <v>100</v>
      </c>
      <c r="E30" s="323">
        <v>97.003</v>
      </c>
      <c r="F30" s="324">
        <f>SUM(D30,E30)</f>
        <v>197.00299999999999</v>
      </c>
      <c r="G30" s="27">
        <v>8</v>
      </c>
      <c r="H30" s="325">
        <v>1170.0160000000001</v>
      </c>
      <c r="I30" s="50">
        <v>42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8">
        <v>8</v>
      </c>
      <c r="B31" s="49" t="s">
        <v>1634</v>
      </c>
      <c r="C31" s="49" t="s">
        <v>68</v>
      </c>
      <c r="D31" s="323">
        <v>99.001999999999995</v>
      </c>
      <c r="E31" s="323">
        <v>95</v>
      </c>
      <c r="F31" s="324">
        <f>SUM(D31,E31)</f>
        <v>194.00200000000001</v>
      </c>
      <c r="G31" s="27">
        <v>6</v>
      </c>
      <c r="H31" s="325">
        <v>980.01499999999987</v>
      </c>
      <c r="I31" s="50">
        <v>37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4">
        <v>1</v>
      </c>
      <c r="B32" s="25" t="s">
        <v>1629</v>
      </c>
      <c r="C32" s="25" t="s">
        <v>327</v>
      </c>
      <c r="D32" s="323">
        <v>93</v>
      </c>
      <c r="E32" s="323">
        <v>92</v>
      </c>
      <c r="F32" s="324">
        <f>SUM(D32,E32)</f>
        <v>185</v>
      </c>
      <c r="G32" s="27">
        <v>2</v>
      </c>
      <c r="H32" s="324">
        <v>1163.018</v>
      </c>
      <c r="I32" s="32">
        <v>36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4">
        <v>9</v>
      </c>
      <c r="B33" s="49" t="s">
        <v>1635</v>
      </c>
      <c r="C33" s="49" t="s">
        <v>680</v>
      </c>
      <c r="D33" s="323">
        <v>97</v>
      </c>
      <c r="E33" s="323">
        <v>96.001000000000005</v>
      </c>
      <c r="F33" s="324">
        <f>SUM(D33,E33)</f>
        <v>193.001</v>
      </c>
      <c r="G33" s="27">
        <v>5</v>
      </c>
      <c r="H33" s="325">
        <v>1152.01</v>
      </c>
      <c r="I33" s="50">
        <v>28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4">
        <v>3</v>
      </c>
      <c r="B34" s="49" t="s">
        <v>999</v>
      </c>
      <c r="C34" s="49" t="s">
        <v>1000</v>
      </c>
      <c r="D34" s="323">
        <v>96</v>
      </c>
      <c r="E34" s="323">
        <v>94.001000000000005</v>
      </c>
      <c r="F34" s="324">
        <f>SUM(D34,E34)</f>
        <v>190.001</v>
      </c>
      <c r="G34" s="27">
        <v>3</v>
      </c>
      <c r="H34" s="325">
        <v>1150.008</v>
      </c>
      <c r="I34" s="50">
        <v>26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4">
        <v>7</v>
      </c>
      <c r="B35" s="49" t="s">
        <v>1366</v>
      </c>
      <c r="C35" s="49" t="s">
        <v>39</v>
      </c>
      <c r="D35" s="323">
        <v>99.004000000000005</v>
      </c>
      <c r="E35" s="323">
        <v>96.001000000000005</v>
      </c>
      <c r="F35" s="324">
        <f>SUM(D35,E35)</f>
        <v>195.005</v>
      </c>
      <c r="G35" s="27">
        <v>7</v>
      </c>
      <c r="H35" s="325">
        <v>1145.0149999999999</v>
      </c>
      <c r="I35" s="50">
        <v>26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8">
        <v>2</v>
      </c>
      <c r="B36" s="49" t="s">
        <v>1630</v>
      </c>
      <c r="C36" s="49" t="s">
        <v>1440</v>
      </c>
      <c r="D36" s="323">
        <v>93.001000000000005</v>
      </c>
      <c r="E36" s="323">
        <v>89.001000000000005</v>
      </c>
      <c r="F36" s="324">
        <f>SUM(D36,E36)</f>
        <v>182.00200000000001</v>
      </c>
      <c r="G36" s="27">
        <v>1</v>
      </c>
      <c r="H36" s="325">
        <v>1109.009</v>
      </c>
      <c r="I36" s="50">
        <v>15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356">
        <v>4</v>
      </c>
      <c r="B37" s="355" t="s">
        <v>1631</v>
      </c>
      <c r="C37" s="355" t="s">
        <v>181</v>
      </c>
      <c r="D37" s="352">
        <v>97</v>
      </c>
      <c r="E37" s="352">
        <v>94.001000000000005</v>
      </c>
      <c r="F37" s="353">
        <f>SUM(D37,E37)</f>
        <v>191.001</v>
      </c>
      <c r="G37" s="354">
        <v>4</v>
      </c>
      <c r="H37" s="328">
        <v>1127.008</v>
      </c>
      <c r="I37" s="53">
        <v>14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138</v>
      </c>
      <c r="C39" s="9" t="s">
        <v>1636</v>
      </c>
      <c r="D39" s="9"/>
      <c r="E39" s="9" t="s">
        <v>1750</v>
      </c>
      <c r="F39" s="8"/>
      <c r="G39" s="8"/>
      <c r="H39" s="8"/>
      <c r="I39" s="8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2</v>
      </c>
      <c r="B40" s="12" t="s">
        <v>10</v>
      </c>
      <c r="C40" s="89" t="s">
        <v>11</v>
      </c>
      <c r="D40" s="62"/>
      <c r="E40" s="97"/>
      <c r="F40" s="13" t="s">
        <v>12</v>
      </c>
      <c r="G40" s="13" t="s">
        <v>13</v>
      </c>
      <c r="H40" s="13" t="s">
        <v>14</v>
      </c>
      <c r="I40" s="14" t="s">
        <v>15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5">
        <v>6</v>
      </c>
      <c r="B41" s="46" t="s">
        <v>1640</v>
      </c>
      <c r="C41" s="46" t="s">
        <v>1440</v>
      </c>
      <c r="D41" s="339">
        <v>100.004</v>
      </c>
      <c r="E41" s="339">
        <v>100.001</v>
      </c>
      <c r="F41" s="349">
        <f>SUM(D41,E41)</f>
        <v>200.005</v>
      </c>
      <c r="G41" s="18">
        <v>9</v>
      </c>
      <c r="H41" s="385">
        <v>1191.0259999999998</v>
      </c>
      <c r="I41" s="47">
        <v>53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8">
        <v>8</v>
      </c>
      <c r="B42" s="49" t="s">
        <v>1642</v>
      </c>
      <c r="C42" s="49" t="s">
        <v>60</v>
      </c>
      <c r="D42" s="323">
        <v>99</v>
      </c>
      <c r="E42" s="323">
        <v>96.001000000000005</v>
      </c>
      <c r="F42" s="324">
        <f>SUM(D42,E42)</f>
        <v>195.001</v>
      </c>
      <c r="G42" s="27">
        <v>7</v>
      </c>
      <c r="H42" s="325">
        <v>1170.0119999999999</v>
      </c>
      <c r="I42" s="50">
        <v>41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24">
        <v>7</v>
      </c>
      <c r="B43" s="49" t="s">
        <v>1641</v>
      </c>
      <c r="C43" s="49" t="s">
        <v>680</v>
      </c>
      <c r="D43" s="323">
        <v>95.003</v>
      </c>
      <c r="E43" s="323">
        <v>95.001000000000005</v>
      </c>
      <c r="F43" s="324">
        <f>SUM(D43,E43)</f>
        <v>190.00400000000002</v>
      </c>
      <c r="G43" s="27">
        <v>5</v>
      </c>
      <c r="H43" s="325">
        <v>1159.0129999999999</v>
      </c>
      <c r="I43" s="50">
        <v>35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4">
        <v>5</v>
      </c>
      <c r="B44" s="49" t="s">
        <v>62</v>
      </c>
      <c r="C44" s="49" t="s">
        <v>63</v>
      </c>
      <c r="D44" s="323">
        <v>98.001999999999995</v>
      </c>
      <c r="E44" s="323">
        <v>97.001999999999995</v>
      </c>
      <c r="F44" s="324">
        <f>SUM(D44,E44)</f>
        <v>195.00399999999999</v>
      </c>
      <c r="G44" s="27">
        <v>8</v>
      </c>
      <c r="H44" s="325">
        <v>1155.011</v>
      </c>
      <c r="I44" s="50">
        <v>31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4">
        <v>9</v>
      </c>
      <c r="B45" s="49" t="s">
        <v>1283</v>
      </c>
      <c r="C45" s="49" t="s">
        <v>79</v>
      </c>
      <c r="D45" s="323">
        <v>97.001999999999995</v>
      </c>
      <c r="E45" s="323">
        <v>94.001999999999995</v>
      </c>
      <c r="F45" s="324">
        <f>SUM(D45,E45)</f>
        <v>191.00399999999999</v>
      </c>
      <c r="G45" s="27">
        <v>6</v>
      </c>
      <c r="H45" s="325">
        <v>1149.0149999999999</v>
      </c>
      <c r="I45" s="50">
        <v>28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4</v>
      </c>
      <c r="B46" s="49" t="s">
        <v>1639</v>
      </c>
      <c r="C46" s="49" t="s">
        <v>1323</v>
      </c>
      <c r="D46" s="323">
        <v>96</v>
      </c>
      <c r="E46" s="323">
        <v>94</v>
      </c>
      <c r="F46" s="324">
        <f>SUM(D46,E46)</f>
        <v>190</v>
      </c>
      <c r="G46" s="27">
        <v>4</v>
      </c>
      <c r="H46" s="325">
        <v>954.0100000000001</v>
      </c>
      <c r="I46" s="50">
        <v>23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24">
        <v>1</v>
      </c>
      <c r="B47" s="25" t="s">
        <v>1637</v>
      </c>
      <c r="C47" s="25" t="s">
        <v>1456</v>
      </c>
      <c r="D47" s="323">
        <v>95.001000000000005</v>
      </c>
      <c r="E47" s="392">
        <v>82</v>
      </c>
      <c r="F47" s="324">
        <f>SUM(D47,E47)</f>
        <v>177.001</v>
      </c>
      <c r="G47" s="27">
        <v>3</v>
      </c>
      <c r="H47" s="324">
        <v>1127.0039999999999</v>
      </c>
      <c r="I47" s="32">
        <v>21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4">
        <v>3</v>
      </c>
      <c r="B48" s="49" t="s">
        <v>374</v>
      </c>
      <c r="C48" s="49" t="s">
        <v>327</v>
      </c>
      <c r="D48" s="323" t="s">
        <v>58</v>
      </c>
      <c r="E48" s="323"/>
      <c r="F48" s="324">
        <f>SUM(D48,E48)</f>
        <v>0</v>
      </c>
      <c r="G48" s="27">
        <v>0</v>
      </c>
      <c r="H48" s="325">
        <v>949.00900000000001</v>
      </c>
      <c r="I48" s="50">
        <v>16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356">
        <v>2</v>
      </c>
      <c r="B49" s="355" t="s">
        <v>1638</v>
      </c>
      <c r="C49" s="355" t="s">
        <v>327</v>
      </c>
      <c r="D49" s="352" t="s">
        <v>58</v>
      </c>
      <c r="E49" s="352"/>
      <c r="F49" s="353">
        <f>SUM(D49,E49)</f>
        <v>0</v>
      </c>
      <c r="G49" s="354">
        <v>0</v>
      </c>
      <c r="H49" s="328">
        <v>584.00400000000002</v>
      </c>
      <c r="I49" s="53">
        <v>16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141</v>
      </c>
      <c r="C51" s="9" t="s">
        <v>1643</v>
      </c>
      <c r="D51" s="9"/>
      <c r="E51" s="9" t="s">
        <v>1741</v>
      </c>
      <c r="F51" s="8"/>
      <c r="G51" s="8"/>
      <c r="H51" s="8"/>
      <c r="I51" s="8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2</v>
      </c>
      <c r="B52" s="12" t="s">
        <v>10</v>
      </c>
      <c r="C52" s="89" t="s">
        <v>11</v>
      </c>
      <c r="D52" s="62"/>
      <c r="E52" s="97"/>
      <c r="F52" s="13" t="s">
        <v>12</v>
      </c>
      <c r="G52" s="13" t="s">
        <v>13</v>
      </c>
      <c r="H52" s="13" t="s">
        <v>14</v>
      </c>
      <c r="I52" s="14" t="s">
        <v>15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5">
        <v>7</v>
      </c>
      <c r="B53" s="46" t="s">
        <v>1001</v>
      </c>
      <c r="C53" s="46" t="s">
        <v>531</v>
      </c>
      <c r="D53" s="339">
        <v>98.001999999999995</v>
      </c>
      <c r="E53" s="339">
        <v>93</v>
      </c>
      <c r="F53" s="349">
        <f>SUM(D53,E53)</f>
        <v>191.00200000000001</v>
      </c>
      <c r="G53" s="18">
        <v>5</v>
      </c>
      <c r="H53" s="385">
        <v>1161.0149999999999</v>
      </c>
      <c r="I53" s="47">
        <v>47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8">
        <v>4</v>
      </c>
      <c r="B54" s="49" t="s">
        <v>1646</v>
      </c>
      <c r="C54" s="49" t="s">
        <v>60</v>
      </c>
      <c r="D54" s="323">
        <v>98.001999999999995</v>
      </c>
      <c r="E54" s="323">
        <v>97</v>
      </c>
      <c r="F54" s="324">
        <f>SUM(D54,E54)</f>
        <v>195.00200000000001</v>
      </c>
      <c r="G54" s="27">
        <v>9</v>
      </c>
      <c r="H54" s="325">
        <v>1149.011</v>
      </c>
      <c r="I54" s="50">
        <v>44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8">
        <v>6</v>
      </c>
      <c r="B55" s="49" t="s">
        <v>1647</v>
      </c>
      <c r="C55" s="49" t="s">
        <v>754</v>
      </c>
      <c r="D55" s="323">
        <v>98.001999999999995</v>
      </c>
      <c r="E55" s="323">
        <v>97</v>
      </c>
      <c r="F55" s="324">
        <f>SUM(D55,E55)</f>
        <v>195.00200000000001</v>
      </c>
      <c r="G55" s="27">
        <v>9</v>
      </c>
      <c r="H55" s="325">
        <v>1151.0119999999999</v>
      </c>
      <c r="I55" s="50">
        <v>42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8">
        <v>8</v>
      </c>
      <c r="B56" s="49" t="s">
        <v>1648</v>
      </c>
      <c r="C56" s="49" t="s">
        <v>60</v>
      </c>
      <c r="D56" s="323">
        <v>98.001000000000005</v>
      </c>
      <c r="E56" s="323">
        <v>96.003</v>
      </c>
      <c r="F56" s="324">
        <f>SUM(D56,E56)</f>
        <v>194.00400000000002</v>
      </c>
      <c r="G56" s="27">
        <v>7</v>
      </c>
      <c r="H56" s="325">
        <v>1142.0119999999997</v>
      </c>
      <c r="I56" s="50">
        <v>35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8">
        <v>2</v>
      </c>
      <c r="B57" s="49" t="s">
        <v>1645</v>
      </c>
      <c r="C57" s="49" t="s">
        <v>68</v>
      </c>
      <c r="D57" s="323">
        <v>97.001000000000005</v>
      </c>
      <c r="E57" s="323">
        <v>93</v>
      </c>
      <c r="F57" s="324">
        <f>SUM(D57,E57)</f>
        <v>190.001</v>
      </c>
      <c r="G57" s="27">
        <v>4</v>
      </c>
      <c r="H57" s="325">
        <v>1141.0049999999999</v>
      </c>
      <c r="I57" s="50">
        <v>32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4">
        <v>3</v>
      </c>
      <c r="B58" s="49" t="s">
        <v>1472</v>
      </c>
      <c r="C58" s="49" t="s">
        <v>32</v>
      </c>
      <c r="D58" s="323">
        <v>96.001000000000005</v>
      </c>
      <c r="E58" s="323">
        <v>89</v>
      </c>
      <c r="F58" s="324">
        <f>SUM(D58,E58)</f>
        <v>185.001</v>
      </c>
      <c r="G58" s="27">
        <v>3</v>
      </c>
      <c r="H58" s="325">
        <v>1128.0119999999999</v>
      </c>
      <c r="I58" s="50">
        <v>27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24">
        <v>5</v>
      </c>
      <c r="B59" s="49" t="s">
        <v>1473</v>
      </c>
      <c r="C59" s="49" t="s">
        <v>1000</v>
      </c>
      <c r="D59" s="323">
        <v>97</v>
      </c>
      <c r="E59" s="323">
        <v>96.001999999999995</v>
      </c>
      <c r="F59" s="324">
        <f>SUM(D59,E59)</f>
        <v>193.00200000000001</v>
      </c>
      <c r="G59" s="27">
        <v>6</v>
      </c>
      <c r="H59" s="325">
        <v>1117.0049999999999</v>
      </c>
      <c r="I59" s="50">
        <v>25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24">
        <v>1</v>
      </c>
      <c r="B60" s="25" t="s">
        <v>1644</v>
      </c>
      <c r="C60" s="25" t="s">
        <v>32</v>
      </c>
      <c r="D60" s="323" t="s">
        <v>58</v>
      </c>
      <c r="E60" s="323"/>
      <c r="F60" s="324">
        <f>SUM(D60,E60)</f>
        <v>0</v>
      </c>
      <c r="G60" s="27">
        <v>0</v>
      </c>
      <c r="H60" s="324">
        <v>190</v>
      </c>
      <c r="I60" s="32">
        <v>6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350">
        <v>9</v>
      </c>
      <c r="B61" s="355" t="s">
        <v>1649</v>
      </c>
      <c r="C61" s="355" t="s">
        <v>128</v>
      </c>
      <c r="D61" s="352">
        <v>0</v>
      </c>
      <c r="E61" s="352">
        <v>0</v>
      </c>
      <c r="F61" s="353">
        <f>SUM(D61,E61)</f>
        <v>0</v>
      </c>
      <c r="G61" s="354">
        <v>0</v>
      </c>
      <c r="H61" s="328">
        <v>60</v>
      </c>
      <c r="I61" s="53">
        <v>2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 t="s">
        <v>1261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10" t="s">
        <v>1512</v>
      </c>
      <c r="E65" s="41" t="s">
        <v>377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378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93D833A2-33A7-4C6B-894D-7A342C98CCC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2A91E-9CA9-4293-9946-4E4B080BCF95}">
  <sheetPr codeName="Sheet31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1423</v>
      </c>
      <c r="C1" s="2"/>
      <c r="D1" s="3"/>
      <c r="E1" s="3"/>
      <c r="F1" s="3"/>
      <c r="G1" s="2"/>
      <c r="H1" s="3"/>
      <c r="I1" s="4" t="s">
        <v>1221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169</v>
      </c>
      <c r="C3" s="9" t="s">
        <v>614</v>
      </c>
      <c r="D3" s="9"/>
      <c r="E3" s="9" t="s">
        <v>1742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9</v>
      </c>
      <c r="B5" s="46" t="s">
        <v>652</v>
      </c>
      <c r="C5" s="46" t="s">
        <v>531</v>
      </c>
      <c r="D5" s="339">
        <v>99.004000000000005</v>
      </c>
      <c r="E5" s="339">
        <v>96</v>
      </c>
      <c r="F5" s="349">
        <f>SUM(D5,E5)</f>
        <v>195.00400000000002</v>
      </c>
      <c r="G5" s="18">
        <v>8</v>
      </c>
      <c r="H5" s="385">
        <v>1159.0140000000001</v>
      </c>
      <c r="I5" s="47">
        <v>45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6</v>
      </c>
      <c r="B6" s="49" t="s">
        <v>835</v>
      </c>
      <c r="C6" s="49" t="s">
        <v>273</v>
      </c>
      <c r="D6" s="323">
        <v>98</v>
      </c>
      <c r="E6" s="323">
        <v>99.001000000000005</v>
      </c>
      <c r="F6" s="324">
        <f>SUM(D6,E6)</f>
        <v>197.001</v>
      </c>
      <c r="G6" s="27">
        <v>9</v>
      </c>
      <c r="H6" s="325">
        <v>1149.008</v>
      </c>
      <c r="I6" s="50">
        <v>38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2</v>
      </c>
      <c r="B7" s="49" t="s">
        <v>1425</v>
      </c>
      <c r="C7" s="49" t="s">
        <v>680</v>
      </c>
      <c r="D7" s="323">
        <v>96</v>
      </c>
      <c r="E7" s="323">
        <v>77.001999999999995</v>
      </c>
      <c r="F7" s="324">
        <f>SUM(D7,E7)</f>
        <v>173.00200000000001</v>
      </c>
      <c r="G7" s="27">
        <v>3</v>
      </c>
      <c r="H7" s="325">
        <v>1133.01</v>
      </c>
      <c r="I7" s="50">
        <v>38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4</v>
      </c>
      <c r="B8" s="49" t="s">
        <v>1023</v>
      </c>
      <c r="C8" s="49" t="s">
        <v>531</v>
      </c>
      <c r="D8" s="323">
        <v>97.003</v>
      </c>
      <c r="E8" s="323">
        <v>93.001999999999995</v>
      </c>
      <c r="F8" s="324">
        <f>SUM(D8,E8)</f>
        <v>190.005</v>
      </c>
      <c r="G8" s="27">
        <v>6</v>
      </c>
      <c r="H8" s="325">
        <v>1142.0160000000001</v>
      </c>
      <c r="I8" s="50">
        <v>35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1</v>
      </c>
      <c r="B9" s="25" t="s">
        <v>1424</v>
      </c>
      <c r="C9" s="25" t="s">
        <v>68</v>
      </c>
      <c r="D9" s="323">
        <v>93.001000000000005</v>
      </c>
      <c r="E9" s="323">
        <v>96</v>
      </c>
      <c r="F9" s="324">
        <f>SUM(D9,E9)</f>
        <v>189.001</v>
      </c>
      <c r="G9" s="27">
        <v>5</v>
      </c>
      <c r="H9" s="324">
        <v>1125.009</v>
      </c>
      <c r="I9" s="32">
        <v>31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8</v>
      </c>
      <c r="B10" s="49" t="s">
        <v>1427</v>
      </c>
      <c r="C10" s="49" t="s">
        <v>273</v>
      </c>
      <c r="D10" s="323">
        <v>88.001000000000005</v>
      </c>
      <c r="E10" s="323">
        <v>86.001999999999995</v>
      </c>
      <c r="F10" s="324">
        <f>SUM(D10,E10)</f>
        <v>174.00299999999999</v>
      </c>
      <c r="G10" s="27">
        <v>4</v>
      </c>
      <c r="H10" s="325">
        <v>1110.011</v>
      </c>
      <c r="I10" s="50">
        <v>29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3</v>
      </c>
      <c r="B11" s="49" t="s">
        <v>1231</v>
      </c>
      <c r="C11" s="49" t="s">
        <v>741</v>
      </c>
      <c r="D11" s="323">
        <v>98.001999999999995</v>
      </c>
      <c r="E11" s="323">
        <v>97.001000000000005</v>
      </c>
      <c r="F11" s="324">
        <f>SUM(D11,E11)</f>
        <v>195.00299999999999</v>
      </c>
      <c r="G11" s="27">
        <v>7</v>
      </c>
      <c r="H11" s="325">
        <v>1120.01</v>
      </c>
      <c r="I11" s="50">
        <v>27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7</v>
      </c>
      <c r="B12" s="49" t="s">
        <v>1426</v>
      </c>
      <c r="C12" s="49" t="s">
        <v>680</v>
      </c>
      <c r="D12" s="323" t="s">
        <v>80</v>
      </c>
      <c r="E12" s="323"/>
      <c r="F12" s="324">
        <f>SUM(D12,E12)</f>
        <v>0</v>
      </c>
      <c r="G12" s="27">
        <v>0</v>
      </c>
      <c r="H12" s="325">
        <v>572.00500000000011</v>
      </c>
      <c r="I12" s="50">
        <v>17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50">
        <v>5</v>
      </c>
      <c r="B13" s="355" t="s">
        <v>134</v>
      </c>
      <c r="C13" s="355" t="s">
        <v>68</v>
      </c>
      <c r="D13" s="352" t="s">
        <v>58</v>
      </c>
      <c r="E13" s="352"/>
      <c r="F13" s="353">
        <f>SUM(D13,E13)</f>
        <v>0</v>
      </c>
      <c r="G13" s="354">
        <v>0</v>
      </c>
      <c r="H13" s="328">
        <v>0</v>
      </c>
      <c r="I13" s="53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172</v>
      </c>
      <c r="C15" s="9" t="s">
        <v>1428</v>
      </c>
      <c r="D15" s="9"/>
      <c r="E15" s="9" t="s">
        <v>1743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89" t="s">
        <v>11</v>
      </c>
      <c r="D16" s="62"/>
      <c r="E16" s="97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2</v>
      </c>
      <c r="B17" s="46" t="s">
        <v>1430</v>
      </c>
      <c r="C17" s="46" t="s">
        <v>273</v>
      </c>
      <c r="D17" s="339">
        <v>94</v>
      </c>
      <c r="E17" s="339">
        <v>100.001</v>
      </c>
      <c r="F17" s="349">
        <f>SUM(D17,E17)</f>
        <v>194.001</v>
      </c>
      <c r="G17" s="18">
        <v>9</v>
      </c>
      <c r="H17" s="385">
        <v>1149.008</v>
      </c>
      <c r="I17" s="47">
        <v>48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5</v>
      </c>
      <c r="B18" s="49" t="s">
        <v>221</v>
      </c>
      <c r="C18" s="49" t="s">
        <v>123</v>
      </c>
      <c r="D18" s="323">
        <v>95.001999999999995</v>
      </c>
      <c r="E18" s="323">
        <v>98</v>
      </c>
      <c r="F18" s="324">
        <f>SUM(D18,E18)</f>
        <v>193.00200000000001</v>
      </c>
      <c r="G18" s="27">
        <v>8</v>
      </c>
      <c r="H18" s="325">
        <v>1149.0059999999999</v>
      </c>
      <c r="I18" s="50">
        <v>46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7</v>
      </c>
      <c r="B19" s="49" t="s">
        <v>1431</v>
      </c>
      <c r="C19" s="49" t="s">
        <v>531</v>
      </c>
      <c r="D19" s="323">
        <v>94</v>
      </c>
      <c r="E19" s="323">
        <v>93.003</v>
      </c>
      <c r="F19" s="324">
        <f>SUM(D19,E19)</f>
        <v>187.00299999999999</v>
      </c>
      <c r="G19" s="27">
        <v>5</v>
      </c>
      <c r="H19" s="325">
        <v>1133.0119999999999</v>
      </c>
      <c r="I19" s="50">
        <v>41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4</v>
      </c>
      <c r="B20" s="49" t="s">
        <v>243</v>
      </c>
      <c r="C20" s="49" t="s">
        <v>123</v>
      </c>
      <c r="D20" s="323">
        <v>93.001000000000005</v>
      </c>
      <c r="E20" s="323">
        <v>96.001000000000005</v>
      </c>
      <c r="F20" s="324">
        <f>SUM(D20,E20)</f>
        <v>189.00200000000001</v>
      </c>
      <c r="G20" s="27">
        <v>6</v>
      </c>
      <c r="H20" s="325">
        <v>1126.0060000000001</v>
      </c>
      <c r="I20" s="50">
        <v>34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6</v>
      </c>
      <c r="B21" s="49" t="s">
        <v>1359</v>
      </c>
      <c r="C21" s="49" t="s">
        <v>107</v>
      </c>
      <c r="D21" s="323">
        <v>92</v>
      </c>
      <c r="E21" s="323">
        <v>92.001000000000005</v>
      </c>
      <c r="F21" s="324">
        <f>SUM(D21,E21)</f>
        <v>184.001</v>
      </c>
      <c r="G21" s="27">
        <v>4</v>
      </c>
      <c r="H21" s="325">
        <v>1123.0050000000001</v>
      </c>
      <c r="I21" s="50">
        <v>31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4">
        <v>9</v>
      </c>
      <c r="B22" s="49" t="s">
        <v>1433</v>
      </c>
      <c r="C22" s="49" t="s">
        <v>105</v>
      </c>
      <c r="D22" s="323">
        <v>92.001000000000005</v>
      </c>
      <c r="E22" s="323">
        <v>92</v>
      </c>
      <c r="F22" s="324">
        <f>SUM(D22,E22)</f>
        <v>184.001</v>
      </c>
      <c r="G22" s="27">
        <v>4</v>
      </c>
      <c r="H22" s="325">
        <v>932.00099999999998</v>
      </c>
      <c r="I22" s="50">
        <v>26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4">
        <v>3</v>
      </c>
      <c r="B23" s="49" t="s">
        <v>1169</v>
      </c>
      <c r="C23" s="49" t="s">
        <v>531</v>
      </c>
      <c r="D23" s="323">
        <v>92</v>
      </c>
      <c r="E23" s="323">
        <v>90</v>
      </c>
      <c r="F23" s="324">
        <f>SUM(D23,E23)</f>
        <v>182</v>
      </c>
      <c r="G23" s="27">
        <v>2</v>
      </c>
      <c r="H23" s="325">
        <v>915.00199999999995</v>
      </c>
      <c r="I23" s="50">
        <v>17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8">
        <v>8</v>
      </c>
      <c r="B24" s="49" t="s">
        <v>1432</v>
      </c>
      <c r="C24" s="49" t="s">
        <v>56</v>
      </c>
      <c r="D24" s="323">
        <v>95</v>
      </c>
      <c r="E24" s="323">
        <v>95</v>
      </c>
      <c r="F24" s="324">
        <f>SUM(D24,E24)</f>
        <v>190</v>
      </c>
      <c r="G24" s="27">
        <v>7</v>
      </c>
      <c r="H24" s="325">
        <v>724.00099999999998</v>
      </c>
      <c r="I24" s="50">
        <v>15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50">
        <v>1</v>
      </c>
      <c r="B25" s="351" t="s">
        <v>1429</v>
      </c>
      <c r="C25" s="351" t="s">
        <v>214</v>
      </c>
      <c r="D25" s="352">
        <v>87</v>
      </c>
      <c r="E25" s="352">
        <v>78</v>
      </c>
      <c r="F25" s="353">
        <f>SUM(D25,E25)</f>
        <v>165</v>
      </c>
      <c r="G25" s="354">
        <v>1</v>
      </c>
      <c r="H25" s="327">
        <v>1026.002</v>
      </c>
      <c r="I25" s="56">
        <v>11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196</v>
      </c>
      <c r="C27" s="9" t="s">
        <v>1434</v>
      </c>
      <c r="D27" s="9"/>
      <c r="E27" s="9" t="s">
        <v>1744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89" t="s">
        <v>11</v>
      </c>
      <c r="D28" s="62"/>
      <c r="E28" s="97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5">
        <v>6</v>
      </c>
      <c r="B29" s="46" t="s">
        <v>1439</v>
      </c>
      <c r="C29" s="46" t="s">
        <v>1440</v>
      </c>
      <c r="D29" s="339">
        <v>92.001000000000005</v>
      </c>
      <c r="E29" s="339">
        <v>98.003</v>
      </c>
      <c r="F29" s="349">
        <f>SUM(D29,E29)</f>
        <v>190.00400000000002</v>
      </c>
      <c r="G29" s="18">
        <v>7</v>
      </c>
      <c r="H29" s="385">
        <v>1158.011</v>
      </c>
      <c r="I29" s="47">
        <v>51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4">
        <v>7</v>
      </c>
      <c r="B30" s="49" t="s">
        <v>1441</v>
      </c>
      <c r="C30" s="49" t="s">
        <v>680</v>
      </c>
      <c r="D30" s="323">
        <v>96.001000000000005</v>
      </c>
      <c r="E30" s="323">
        <v>95.001000000000005</v>
      </c>
      <c r="F30" s="324">
        <f>SUM(D30,E30)</f>
        <v>191.00200000000001</v>
      </c>
      <c r="G30" s="27">
        <v>8</v>
      </c>
      <c r="H30" s="325">
        <v>1136.008</v>
      </c>
      <c r="I30" s="50">
        <v>40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4">
        <v>1</v>
      </c>
      <c r="B31" s="25" t="s">
        <v>1435</v>
      </c>
      <c r="C31" s="25" t="s">
        <v>56</v>
      </c>
      <c r="D31" s="323">
        <v>89</v>
      </c>
      <c r="E31" s="323">
        <v>92</v>
      </c>
      <c r="F31" s="324">
        <f>SUM(D31,E31)</f>
        <v>181</v>
      </c>
      <c r="G31" s="27">
        <v>1</v>
      </c>
      <c r="H31" s="324">
        <v>1125.008</v>
      </c>
      <c r="I31" s="32">
        <v>33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4">
        <v>3</v>
      </c>
      <c r="B32" s="49" t="s">
        <v>1437</v>
      </c>
      <c r="C32" s="49" t="s">
        <v>56</v>
      </c>
      <c r="D32" s="323">
        <v>100.002</v>
      </c>
      <c r="E32" s="323">
        <v>100.003</v>
      </c>
      <c r="F32" s="324">
        <f>SUM(D32,E32)</f>
        <v>200.005</v>
      </c>
      <c r="G32" s="27">
        <v>9</v>
      </c>
      <c r="H32" s="325">
        <v>1123.011</v>
      </c>
      <c r="I32" s="50">
        <v>33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2</v>
      </c>
      <c r="B33" s="49" t="s">
        <v>1436</v>
      </c>
      <c r="C33" s="49" t="s">
        <v>32</v>
      </c>
      <c r="D33" s="323">
        <v>94</v>
      </c>
      <c r="E33" s="323">
        <v>94</v>
      </c>
      <c r="F33" s="324">
        <f>SUM(D33,E33)</f>
        <v>188</v>
      </c>
      <c r="G33" s="27">
        <v>5</v>
      </c>
      <c r="H33" s="325">
        <v>1106.0039999999999</v>
      </c>
      <c r="I33" s="50">
        <v>28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4">
        <v>9</v>
      </c>
      <c r="B34" s="49" t="s">
        <v>1442</v>
      </c>
      <c r="C34" s="49" t="s">
        <v>754</v>
      </c>
      <c r="D34" s="323">
        <v>95.001000000000005</v>
      </c>
      <c r="E34" s="323">
        <v>94</v>
      </c>
      <c r="F34" s="324">
        <f>SUM(D34,E34)</f>
        <v>189.001</v>
      </c>
      <c r="G34" s="27">
        <v>6</v>
      </c>
      <c r="H34" s="325">
        <v>1103.0039999999999</v>
      </c>
      <c r="I34" s="50">
        <v>27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8">
        <v>8</v>
      </c>
      <c r="B35" s="49" t="s">
        <v>239</v>
      </c>
      <c r="C35" s="49" t="s">
        <v>128</v>
      </c>
      <c r="D35" s="323">
        <v>94.003</v>
      </c>
      <c r="E35" s="323">
        <v>93</v>
      </c>
      <c r="F35" s="324">
        <f>SUM(D35,E35)</f>
        <v>187.00299999999999</v>
      </c>
      <c r="G35" s="27">
        <v>4</v>
      </c>
      <c r="H35" s="325">
        <v>1092.009</v>
      </c>
      <c r="I35" s="50">
        <v>23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24">
        <v>5</v>
      </c>
      <c r="B36" s="49" t="s">
        <v>1185</v>
      </c>
      <c r="C36" s="49" t="s">
        <v>531</v>
      </c>
      <c r="D36" s="323">
        <v>92.001000000000005</v>
      </c>
      <c r="E36" s="323">
        <v>89</v>
      </c>
      <c r="F36" s="324">
        <f>SUM(D36,E36)</f>
        <v>181.001</v>
      </c>
      <c r="G36" s="27">
        <v>2</v>
      </c>
      <c r="H36" s="325">
        <v>1089.008</v>
      </c>
      <c r="I36" s="50">
        <v>19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356">
        <v>4</v>
      </c>
      <c r="B37" s="355" t="s">
        <v>1438</v>
      </c>
      <c r="C37" s="355" t="s">
        <v>1323</v>
      </c>
      <c r="D37" s="352">
        <v>92.001000000000005</v>
      </c>
      <c r="E37" s="352">
        <v>94</v>
      </c>
      <c r="F37" s="353">
        <f>SUM(D37,E37)</f>
        <v>186.001</v>
      </c>
      <c r="G37" s="354">
        <v>3</v>
      </c>
      <c r="H37" s="328">
        <v>560.00199999999995</v>
      </c>
      <c r="I37" s="53">
        <v>15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199</v>
      </c>
      <c r="C39" s="9" t="s">
        <v>1443</v>
      </c>
      <c r="D39" s="9"/>
      <c r="E39" s="9" t="s">
        <v>1745</v>
      </c>
      <c r="F39" s="8"/>
      <c r="G39" s="8"/>
      <c r="H39" s="8"/>
      <c r="I39" s="8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2</v>
      </c>
      <c r="B40" s="12" t="s">
        <v>10</v>
      </c>
      <c r="C40" s="89" t="s">
        <v>11</v>
      </c>
      <c r="D40" s="62"/>
      <c r="E40" s="97"/>
      <c r="F40" s="13" t="s">
        <v>12</v>
      </c>
      <c r="G40" s="13" t="s">
        <v>13</v>
      </c>
      <c r="H40" s="13" t="s">
        <v>14</v>
      </c>
      <c r="I40" s="14" t="s">
        <v>15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5">
        <v>5</v>
      </c>
      <c r="B41" s="46" t="s">
        <v>1446</v>
      </c>
      <c r="C41" s="46" t="s">
        <v>123</v>
      </c>
      <c r="D41" s="339">
        <v>99.003</v>
      </c>
      <c r="E41" s="339">
        <v>97.003</v>
      </c>
      <c r="F41" s="349">
        <f>SUM(D41,E41)</f>
        <v>196.006</v>
      </c>
      <c r="G41" s="18">
        <v>9</v>
      </c>
      <c r="H41" s="385">
        <v>1159.0160000000001</v>
      </c>
      <c r="I41" s="47">
        <v>48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24">
        <v>1</v>
      </c>
      <c r="B42" s="25" t="s">
        <v>1247</v>
      </c>
      <c r="C42" s="25" t="s">
        <v>41</v>
      </c>
      <c r="D42" s="323">
        <v>93.001000000000005</v>
      </c>
      <c r="E42" s="323">
        <v>96</v>
      </c>
      <c r="F42" s="324">
        <f>SUM(D42,E42)</f>
        <v>189.001</v>
      </c>
      <c r="G42" s="27">
        <v>5</v>
      </c>
      <c r="H42" s="324">
        <v>1152.011</v>
      </c>
      <c r="I42" s="32">
        <v>42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8">
        <v>2</v>
      </c>
      <c r="B43" s="49" t="s">
        <v>40</v>
      </c>
      <c r="C43" s="49" t="s">
        <v>41</v>
      </c>
      <c r="D43" s="323">
        <v>96.001000000000005</v>
      </c>
      <c r="E43" s="323">
        <v>96.001999999999995</v>
      </c>
      <c r="F43" s="324">
        <f>SUM(D43,E43)</f>
        <v>192.00299999999999</v>
      </c>
      <c r="G43" s="27">
        <v>6</v>
      </c>
      <c r="H43" s="325">
        <v>1150.011</v>
      </c>
      <c r="I43" s="50">
        <v>41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8">
        <v>8</v>
      </c>
      <c r="B44" s="49" t="s">
        <v>1448</v>
      </c>
      <c r="C44" s="49" t="s">
        <v>754</v>
      </c>
      <c r="D44" s="323">
        <v>98.001999999999995</v>
      </c>
      <c r="E44" s="323">
        <v>98</v>
      </c>
      <c r="F44" s="324">
        <f>SUM(D44,E44)</f>
        <v>196.00200000000001</v>
      </c>
      <c r="G44" s="27">
        <v>7</v>
      </c>
      <c r="H44" s="325">
        <v>1149.008</v>
      </c>
      <c r="I44" s="50">
        <v>40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8">
        <v>4</v>
      </c>
      <c r="B45" s="49" t="s">
        <v>1445</v>
      </c>
      <c r="C45" s="49" t="s">
        <v>63</v>
      </c>
      <c r="D45" s="323">
        <v>98.003</v>
      </c>
      <c r="E45" s="323">
        <v>98.001000000000005</v>
      </c>
      <c r="F45" s="324">
        <f>SUM(D45,E45)</f>
        <v>196.00400000000002</v>
      </c>
      <c r="G45" s="27">
        <v>8</v>
      </c>
      <c r="H45" s="325">
        <v>1144.011</v>
      </c>
      <c r="I45" s="50">
        <v>35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24">
        <v>7</v>
      </c>
      <c r="B46" s="49" t="s">
        <v>1195</v>
      </c>
      <c r="C46" s="49" t="s">
        <v>531</v>
      </c>
      <c r="D46" s="323">
        <v>89</v>
      </c>
      <c r="E46" s="323">
        <v>87</v>
      </c>
      <c r="F46" s="324">
        <f>SUM(D46,E46)</f>
        <v>176</v>
      </c>
      <c r="G46" s="27">
        <v>3</v>
      </c>
      <c r="H46" s="325">
        <v>1078.0059999999999</v>
      </c>
      <c r="I46" s="50">
        <v>23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8">
        <v>6</v>
      </c>
      <c r="B47" s="49" t="s">
        <v>1447</v>
      </c>
      <c r="C47" s="49" t="s">
        <v>741</v>
      </c>
      <c r="D47" s="323">
        <v>93.001000000000005</v>
      </c>
      <c r="E47" s="323">
        <v>90</v>
      </c>
      <c r="F47" s="324">
        <f>SUM(D47,E47)</f>
        <v>183.001</v>
      </c>
      <c r="G47" s="27">
        <v>4</v>
      </c>
      <c r="H47" s="325">
        <v>1061.0039999999999</v>
      </c>
      <c r="I47" s="50">
        <v>18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4">
        <v>9</v>
      </c>
      <c r="B48" s="49" t="s">
        <v>1449</v>
      </c>
      <c r="C48" s="49" t="s">
        <v>56</v>
      </c>
      <c r="D48" s="391">
        <v>73</v>
      </c>
      <c r="E48" s="323">
        <v>93</v>
      </c>
      <c r="F48" s="324">
        <f>SUM(D48,E48)</f>
        <v>166</v>
      </c>
      <c r="G48" s="27">
        <v>2</v>
      </c>
      <c r="H48" s="325">
        <v>1020.001</v>
      </c>
      <c r="I48" s="50">
        <v>14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350">
        <v>3</v>
      </c>
      <c r="B49" s="355" t="s">
        <v>1444</v>
      </c>
      <c r="C49" s="355" t="s">
        <v>273</v>
      </c>
      <c r="D49" s="352" t="s">
        <v>58</v>
      </c>
      <c r="E49" s="352"/>
      <c r="F49" s="353">
        <f>SUM(D49,E49)</f>
        <v>0</v>
      </c>
      <c r="G49" s="354">
        <v>0</v>
      </c>
      <c r="H49" s="328">
        <v>183</v>
      </c>
      <c r="I49" s="53">
        <v>4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222</v>
      </c>
      <c r="C51" s="9" t="s">
        <v>397</v>
      </c>
      <c r="D51" s="9"/>
      <c r="E51" s="9" t="s">
        <v>6</v>
      </c>
      <c r="F51" s="8"/>
      <c r="G51" s="8"/>
      <c r="H51" s="8"/>
      <c r="I51" s="8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2</v>
      </c>
      <c r="B52" s="12" t="s">
        <v>10</v>
      </c>
      <c r="C52" s="89" t="s">
        <v>11</v>
      </c>
      <c r="D52" s="62"/>
      <c r="E52" s="97"/>
      <c r="F52" s="13" t="s">
        <v>12</v>
      </c>
      <c r="G52" s="13" t="s">
        <v>13</v>
      </c>
      <c r="H52" s="13" t="s">
        <v>14</v>
      </c>
      <c r="I52" s="14" t="s">
        <v>15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5">
        <v>7</v>
      </c>
      <c r="B53" s="46" t="s">
        <v>1452</v>
      </c>
      <c r="C53" s="46" t="s">
        <v>1440</v>
      </c>
      <c r="D53" s="339">
        <v>96</v>
      </c>
      <c r="E53" s="339">
        <v>99</v>
      </c>
      <c r="F53" s="349">
        <f>SUM(D53,E53)</f>
        <v>195</v>
      </c>
      <c r="G53" s="18">
        <v>9</v>
      </c>
      <c r="H53" s="385">
        <v>1155.008</v>
      </c>
      <c r="I53" s="47">
        <v>49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24">
        <v>1</v>
      </c>
      <c r="B54" s="25" t="s">
        <v>1450</v>
      </c>
      <c r="C54" s="25" t="s">
        <v>32</v>
      </c>
      <c r="D54" s="323">
        <v>95.001000000000005</v>
      </c>
      <c r="E54" s="323">
        <v>98.001000000000005</v>
      </c>
      <c r="F54" s="324">
        <f>SUM(D54,E54)</f>
        <v>193.00200000000001</v>
      </c>
      <c r="G54" s="27">
        <v>8</v>
      </c>
      <c r="H54" s="324">
        <v>1141.0049999999999</v>
      </c>
      <c r="I54" s="32">
        <v>41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24">
        <v>9</v>
      </c>
      <c r="B55" s="49" t="s">
        <v>233</v>
      </c>
      <c r="C55" s="49" t="s">
        <v>39</v>
      </c>
      <c r="D55" s="323">
        <v>94.001000000000005</v>
      </c>
      <c r="E55" s="323">
        <v>93</v>
      </c>
      <c r="F55" s="324">
        <f>SUM(D55,E55)</f>
        <v>187.001</v>
      </c>
      <c r="G55" s="27">
        <v>6</v>
      </c>
      <c r="H55" s="325">
        <v>1138.01</v>
      </c>
      <c r="I55" s="50">
        <v>41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8">
        <v>8</v>
      </c>
      <c r="B56" s="49" t="s">
        <v>1453</v>
      </c>
      <c r="C56" s="49" t="s">
        <v>178</v>
      </c>
      <c r="D56" s="323">
        <v>91</v>
      </c>
      <c r="E56" s="323">
        <v>96</v>
      </c>
      <c r="F56" s="324">
        <f>SUM(D56,E56)</f>
        <v>187</v>
      </c>
      <c r="G56" s="27">
        <v>5</v>
      </c>
      <c r="H56" s="325">
        <v>1132.0119999999999</v>
      </c>
      <c r="I56" s="50">
        <v>39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8">
        <v>6</v>
      </c>
      <c r="B57" s="49" t="s">
        <v>1451</v>
      </c>
      <c r="C57" s="49" t="s">
        <v>754</v>
      </c>
      <c r="D57" s="323">
        <v>96</v>
      </c>
      <c r="E57" s="323">
        <v>94</v>
      </c>
      <c r="F57" s="324">
        <f>SUM(D57,E57)</f>
        <v>190</v>
      </c>
      <c r="G57" s="27">
        <v>7</v>
      </c>
      <c r="H57" s="325">
        <v>1127.0050000000001</v>
      </c>
      <c r="I57" s="50">
        <v>36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4">
        <v>5</v>
      </c>
      <c r="B58" s="49" t="s">
        <v>1314</v>
      </c>
      <c r="C58" s="49" t="s">
        <v>98</v>
      </c>
      <c r="D58" s="323">
        <v>96.001000000000005</v>
      </c>
      <c r="E58" s="323">
        <v>89</v>
      </c>
      <c r="F58" s="324">
        <f>SUM(D58,E58)</f>
        <v>185.001</v>
      </c>
      <c r="G58" s="27">
        <v>4</v>
      </c>
      <c r="H58" s="325">
        <v>1091.0049999999999</v>
      </c>
      <c r="I58" s="50">
        <v>21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8">
        <v>2</v>
      </c>
      <c r="B59" s="49" t="s">
        <v>1165</v>
      </c>
      <c r="C59" s="49" t="s">
        <v>531</v>
      </c>
      <c r="D59" s="323">
        <v>84</v>
      </c>
      <c r="E59" s="323">
        <v>83</v>
      </c>
      <c r="F59" s="324">
        <f>SUM(D59,E59)</f>
        <v>167</v>
      </c>
      <c r="G59" s="27">
        <v>1</v>
      </c>
      <c r="H59" s="325">
        <v>1068.0039999999999</v>
      </c>
      <c r="I59" s="50">
        <v>18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24">
        <v>3</v>
      </c>
      <c r="B60" s="49" t="s">
        <v>1391</v>
      </c>
      <c r="C60" s="49" t="s">
        <v>595</v>
      </c>
      <c r="D60" s="323">
        <v>88</v>
      </c>
      <c r="E60" s="323">
        <v>91.001000000000005</v>
      </c>
      <c r="F60" s="324">
        <f>SUM(D60,E60)</f>
        <v>179.001</v>
      </c>
      <c r="G60" s="27">
        <v>2</v>
      </c>
      <c r="H60" s="325">
        <v>1070.008</v>
      </c>
      <c r="I60" s="50">
        <v>16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356">
        <v>4</v>
      </c>
      <c r="B61" s="355" t="s">
        <v>674</v>
      </c>
      <c r="C61" s="355" t="s">
        <v>214</v>
      </c>
      <c r="D61" s="352">
        <v>89</v>
      </c>
      <c r="E61" s="352">
        <v>91.001000000000005</v>
      </c>
      <c r="F61" s="353">
        <f>SUM(D61,E61)</f>
        <v>180.001</v>
      </c>
      <c r="G61" s="354">
        <v>3</v>
      </c>
      <c r="H61" s="328">
        <v>983.00199999999995</v>
      </c>
      <c r="I61" s="53">
        <v>10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 t="s">
        <v>1261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10" t="s">
        <v>1262</v>
      </c>
      <c r="E65" s="41" t="s">
        <v>377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378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C8490F3E-A1A8-4D93-8EFE-3CC13B33965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EFA7-0484-4AD3-85AA-0B005034B109}">
  <sheetPr codeName="Sheet3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2"/>
      <c r="D2" s="42"/>
      <c r="E2" s="42"/>
      <c r="F2" s="42"/>
      <c r="G2" s="42"/>
      <c r="H2" s="42"/>
      <c r="I2" s="42"/>
      <c r="J2" s="43" t="s">
        <v>3</v>
      </c>
      <c r="K2" s="43"/>
      <c r="L2" s="43"/>
      <c r="M2" s="43"/>
      <c r="N2" s="43"/>
      <c r="O2" s="43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169</v>
      </c>
      <c r="C3" s="9" t="s">
        <v>170</v>
      </c>
      <c r="D3" s="9"/>
      <c r="E3" s="9" t="s">
        <v>171</v>
      </c>
      <c r="F3" s="8"/>
      <c r="G3" s="8"/>
      <c r="H3" s="44"/>
      <c r="I3" s="1"/>
      <c r="J3" s="8" t="s">
        <v>172</v>
      </c>
      <c r="K3" s="9" t="s">
        <v>173</v>
      </c>
      <c r="L3" s="9"/>
      <c r="M3" s="9" t="s">
        <v>174</v>
      </c>
      <c r="N3" s="8"/>
      <c r="O3" s="8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175</v>
      </c>
      <c r="C5" s="46" t="s">
        <v>26</v>
      </c>
      <c r="D5" s="17">
        <v>174</v>
      </c>
      <c r="E5" s="18">
        <v>9</v>
      </c>
      <c r="F5" s="17">
        <v>1032</v>
      </c>
      <c r="G5" s="47">
        <v>52</v>
      </c>
      <c r="H5" s="44"/>
      <c r="I5" s="15">
        <v>1</v>
      </c>
      <c r="J5" s="16" t="s">
        <v>176</v>
      </c>
      <c r="K5" s="16" t="s">
        <v>76</v>
      </c>
      <c r="L5" s="17">
        <v>177</v>
      </c>
      <c r="M5" s="18">
        <v>9</v>
      </c>
      <c r="N5" s="19">
        <v>1013</v>
      </c>
      <c r="O5" s="20">
        <v>50</v>
      </c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6</v>
      </c>
      <c r="B6" s="49" t="s">
        <v>177</v>
      </c>
      <c r="C6" s="49" t="s">
        <v>178</v>
      </c>
      <c r="D6" s="26">
        <v>151</v>
      </c>
      <c r="E6" s="27">
        <v>2</v>
      </c>
      <c r="F6" s="26">
        <v>955</v>
      </c>
      <c r="G6" s="50">
        <v>38</v>
      </c>
      <c r="H6" s="44"/>
      <c r="I6" s="48">
        <v>6</v>
      </c>
      <c r="J6" s="49" t="s">
        <v>179</v>
      </c>
      <c r="K6" s="49" t="s">
        <v>66</v>
      </c>
      <c r="L6" s="26">
        <v>171</v>
      </c>
      <c r="M6" s="27">
        <v>8</v>
      </c>
      <c r="N6" s="26">
        <v>1011</v>
      </c>
      <c r="O6" s="50">
        <v>47</v>
      </c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7</v>
      </c>
      <c r="B7" s="49" t="s">
        <v>180</v>
      </c>
      <c r="C7" s="49" t="s">
        <v>181</v>
      </c>
      <c r="D7" s="26">
        <v>156</v>
      </c>
      <c r="E7" s="27">
        <v>5</v>
      </c>
      <c r="F7" s="26">
        <v>948</v>
      </c>
      <c r="G7" s="50">
        <v>33</v>
      </c>
      <c r="H7" s="44"/>
      <c r="I7" s="48">
        <v>2</v>
      </c>
      <c r="J7" s="49" t="s">
        <v>182</v>
      </c>
      <c r="K7" s="49" t="s">
        <v>82</v>
      </c>
      <c r="L7" s="26">
        <v>170</v>
      </c>
      <c r="M7" s="27">
        <v>7</v>
      </c>
      <c r="N7" s="26">
        <v>1004</v>
      </c>
      <c r="O7" s="50">
        <v>44</v>
      </c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3</v>
      </c>
      <c r="B8" s="49" t="s">
        <v>183</v>
      </c>
      <c r="C8" s="49" t="s">
        <v>76</v>
      </c>
      <c r="D8" s="26">
        <v>161</v>
      </c>
      <c r="E8" s="27">
        <v>6</v>
      </c>
      <c r="F8" s="26">
        <v>948</v>
      </c>
      <c r="G8" s="50">
        <v>32</v>
      </c>
      <c r="H8" s="44"/>
      <c r="I8" s="24">
        <v>9</v>
      </c>
      <c r="J8" s="49" t="s">
        <v>184</v>
      </c>
      <c r="K8" s="49" t="s">
        <v>152</v>
      </c>
      <c r="L8" s="26">
        <v>161</v>
      </c>
      <c r="M8" s="27">
        <v>4</v>
      </c>
      <c r="N8" s="26">
        <v>951</v>
      </c>
      <c r="O8" s="50">
        <v>28</v>
      </c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1</v>
      </c>
      <c r="B9" s="30" t="s">
        <v>185</v>
      </c>
      <c r="C9" s="30" t="s">
        <v>181</v>
      </c>
      <c r="D9" s="26">
        <v>171</v>
      </c>
      <c r="E9" s="27">
        <v>8</v>
      </c>
      <c r="F9" s="31">
        <v>942</v>
      </c>
      <c r="G9" s="32">
        <v>27</v>
      </c>
      <c r="H9" s="44"/>
      <c r="I9" s="48">
        <v>4</v>
      </c>
      <c r="J9" s="49" t="s">
        <v>186</v>
      </c>
      <c r="K9" s="49" t="s">
        <v>181</v>
      </c>
      <c r="L9" s="26">
        <v>150</v>
      </c>
      <c r="M9" s="27">
        <v>2</v>
      </c>
      <c r="N9" s="26">
        <v>941</v>
      </c>
      <c r="O9" s="50">
        <v>28</v>
      </c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9</v>
      </c>
      <c r="B10" s="49" t="s">
        <v>187</v>
      </c>
      <c r="C10" s="49" t="s">
        <v>94</v>
      </c>
      <c r="D10" s="26">
        <v>153</v>
      </c>
      <c r="E10" s="27">
        <v>4</v>
      </c>
      <c r="F10" s="26">
        <v>938</v>
      </c>
      <c r="G10" s="50">
        <v>27</v>
      </c>
      <c r="H10" s="44"/>
      <c r="I10" s="24">
        <v>7</v>
      </c>
      <c r="J10" s="49" t="s">
        <v>188</v>
      </c>
      <c r="K10" s="49" t="s">
        <v>74</v>
      </c>
      <c r="L10" s="26">
        <v>157</v>
      </c>
      <c r="M10" s="27">
        <v>3</v>
      </c>
      <c r="N10" s="26">
        <v>946</v>
      </c>
      <c r="O10" s="50">
        <v>25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8</v>
      </c>
      <c r="B11" s="49" t="s">
        <v>189</v>
      </c>
      <c r="C11" s="49" t="s">
        <v>157</v>
      </c>
      <c r="D11" s="26">
        <v>147</v>
      </c>
      <c r="E11" s="27">
        <v>1</v>
      </c>
      <c r="F11" s="26">
        <v>927</v>
      </c>
      <c r="G11" s="50">
        <v>26</v>
      </c>
      <c r="H11" s="44"/>
      <c r="I11" s="48">
        <v>8</v>
      </c>
      <c r="J11" s="49" t="s">
        <v>190</v>
      </c>
      <c r="K11" s="49" t="s">
        <v>60</v>
      </c>
      <c r="L11" s="26">
        <v>166</v>
      </c>
      <c r="M11" s="27">
        <v>6</v>
      </c>
      <c r="N11" s="26">
        <v>941</v>
      </c>
      <c r="O11" s="50">
        <v>24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5</v>
      </c>
      <c r="B12" s="49" t="s">
        <v>191</v>
      </c>
      <c r="C12" s="49" t="s">
        <v>26</v>
      </c>
      <c r="D12" s="26">
        <v>162</v>
      </c>
      <c r="E12" s="27">
        <v>7</v>
      </c>
      <c r="F12" s="26">
        <v>928</v>
      </c>
      <c r="G12" s="50">
        <v>24</v>
      </c>
      <c r="H12" s="44"/>
      <c r="I12" s="24">
        <v>3</v>
      </c>
      <c r="J12" s="49" t="s">
        <v>192</v>
      </c>
      <c r="K12" s="49" t="s">
        <v>56</v>
      </c>
      <c r="L12" s="26">
        <v>164</v>
      </c>
      <c r="M12" s="27">
        <v>5</v>
      </c>
      <c r="N12" s="26">
        <v>895</v>
      </c>
      <c r="O12" s="50">
        <v>19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1">
        <v>2</v>
      </c>
      <c r="B13" s="52" t="s">
        <v>193</v>
      </c>
      <c r="C13" s="52" t="s">
        <v>194</v>
      </c>
      <c r="D13" s="35">
        <v>152</v>
      </c>
      <c r="E13" s="36">
        <v>3</v>
      </c>
      <c r="F13" s="35">
        <v>875</v>
      </c>
      <c r="G13" s="53">
        <v>18</v>
      </c>
      <c r="H13" s="44"/>
      <c r="I13" s="33">
        <v>5</v>
      </c>
      <c r="J13" s="52" t="s">
        <v>195</v>
      </c>
      <c r="K13" s="52" t="s">
        <v>26</v>
      </c>
      <c r="L13" s="35">
        <v>129</v>
      </c>
      <c r="M13" s="36">
        <v>1</v>
      </c>
      <c r="N13" s="35">
        <v>872</v>
      </c>
      <c r="O13" s="53">
        <v>15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196</v>
      </c>
      <c r="C15" s="9" t="s">
        <v>197</v>
      </c>
      <c r="D15" s="9"/>
      <c r="E15" s="9" t="s">
        <v>198</v>
      </c>
      <c r="F15" s="8"/>
      <c r="G15" s="8"/>
      <c r="H15" s="44"/>
      <c r="I15" s="1"/>
      <c r="J15" s="8" t="s">
        <v>199</v>
      </c>
      <c r="K15" s="9" t="s">
        <v>200</v>
      </c>
      <c r="L15" s="9"/>
      <c r="M15" s="9" t="s">
        <v>201</v>
      </c>
      <c r="N15" s="8"/>
      <c r="O15" s="8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4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9</v>
      </c>
      <c r="B17" s="46" t="s">
        <v>202</v>
      </c>
      <c r="C17" s="46" t="s">
        <v>56</v>
      </c>
      <c r="D17" s="17">
        <v>162</v>
      </c>
      <c r="E17" s="18">
        <v>9</v>
      </c>
      <c r="F17" s="17">
        <v>983</v>
      </c>
      <c r="G17" s="47">
        <v>50</v>
      </c>
      <c r="H17" s="44"/>
      <c r="I17" s="45">
        <v>2</v>
      </c>
      <c r="J17" s="46" t="s">
        <v>203</v>
      </c>
      <c r="K17" s="46" t="s">
        <v>26</v>
      </c>
      <c r="L17" s="17">
        <v>162</v>
      </c>
      <c r="M17" s="18">
        <v>8</v>
      </c>
      <c r="N17" s="17">
        <v>968</v>
      </c>
      <c r="O17" s="47">
        <v>47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5</v>
      </c>
      <c r="B18" s="49" t="s">
        <v>204</v>
      </c>
      <c r="C18" s="49" t="s">
        <v>74</v>
      </c>
      <c r="D18" s="26">
        <v>157</v>
      </c>
      <c r="E18" s="27">
        <v>6</v>
      </c>
      <c r="F18" s="26">
        <v>952</v>
      </c>
      <c r="G18" s="50">
        <v>41</v>
      </c>
      <c r="H18" s="44"/>
      <c r="I18" s="24">
        <v>3</v>
      </c>
      <c r="J18" s="49" t="s">
        <v>205</v>
      </c>
      <c r="K18" s="49" t="s">
        <v>56</v>
      </c>
      <c r="L18" s="26">
        <v>145</v>
      </c>
      <c r="M18" s="27">
        <v>4</v>
      </c>
      <c r="N18" s="26">
        <v>904</v>
      </c>
      <c r="O18" s="50">
        <v>38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4</v>
      </c>
      <c r="B19" s="49" t="s">
        <v>206</v>
      </c>
      <c r="C19" s="49" t="s">
        <v>60</v>
      </c>
      <c r="D19" s="26">
        <v>160</v>
      </c>
      <c r="E19" s="27">
        <v>8</v>
      </c>
      <c r="F19" s="26">
        <v>937</v>
      </c>
      <c r="G19" s="50">
        <v>34</v>
      </c>
      <c r="H19" s="44"/>
      <c r="I19" s="48">
        <v>8</v>
      </c>
      <c r="J19" s="49" t="s">
        <v>207</v>
      </c>
      <c r="K19" s="49" t="s">
        <v>36</v>
      </c>
      <c r="L19" s="26">
        <v>148</v>
      </c>
      <c r="M19" s="27">
        <v>7</v>
      </c>
      <c r="N19" s="26">
        <v>899</v>
      </c>
      <c r="O19" s="50">
        <v>36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8</v>
      </c>
      <c r="B20" s="49" t="s">
        <v>208</v>
      </c>
      <c r="C20" s="49" t="s">
        <v>157</v>
      </c>
      <c r="D20" s="26">
        <v>159</v>
      </c>
      <c r="E20" s="27">
        <v>7</v>
      </c>
      <c r="F20" s="26">
        <v>939</v>
      </c>
      <c r="G20" s="50">
        <v>33</v>
      </c>
      <c r="H20" s="44"/>
      <c r="I20" s="24">
        <v>7</v>
      </c>
      <c r="J20" s="49" t="s">
        <v>209</v>
      </c>
      <c r="K20" s="49" t="s">
        <v>210</v>
      </c>
      <c r="L20" s="26">
        <v>168</v>
      </c>
      <c r="M20" s="27">
        <v>9</v>
      </c>
      <c r="N20" s="26">
        <v>895</v>
      </c>
      <c r="O20" s="50">
        <v>35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2</v>
      </c>
      <c r="B21" s="49" t="s">
        <v>211</v>
      </c>
      <c r="C21" s="49" t="s">
        <v>94</v>
      </c>
      <c r="D21" s="26" t="s">
        <v>58</v>
      </c>
      <c r="E21" s="27">
        <v>0</v>
      </c>
      <c r="F21" s="26">
        <v>787</v>
      </c>
      <c r="G21" s="50">
        <v>31</v>
      </c>
      <c r="H21" s="44"/>
      <c r="I21" s="24">
        <v>9</v>
      </c>
      <c r="J21" s="49" t="s">
        <v>212</v>
      </c>
      <c r="K21" s="49" t="s">
        <v>56</v>
      </c>
      <c r="L21" s="26">
        <v>122</v>
      </c>
      <c r="M21" s="27">
        <v>2</v>
      </c>
      <c r="N21" s="26">
        <v>872</v>
      </c>
      <c r="O21" s="50">
        <v>35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8">
        <v>6</v>
      </c>
      <c r="B22" s="49" t="s">
        <v>213</v>
      </c>
      <c r="C22" s="49" t="s">
        <v>214</v>
      </c>
      <c r="D22" s="26">
        <v>131</v>
      </c>
      <c r="E22" s="27">
        <v>2</v>
      </c>
      <c r="F22" s="26">
        <v>884</v>
      </c>
      <c r="G22" s="50">
        <v>26</v>
      </c>
      <c r="H22" s="44"/>
      <c r="I22" s="24">
        <v>5</v>
      </c>
      <c r="J22" s="49" t="s">
        <v>215</v>
      </c>
      <c r="K22" s="49" t="s">
        <v>21</v>
      </c>
      <c r="L22" s="26">
        <v>124</v>
      </c>
      <c r="M22" s="27">
        <v>3</v>
      </c>
      <c r="N22" s="26">
        <v>881</v>
      </c>
      <c r="O22" s="50">
        <v>34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4">
        <v>7</v>
      </c>
      <c r="B23" s="49" t="s">
        <v>216</v>
      </c>
      <c r="C23" s="49" t="s">
        <v>21</v>
      </c>
      <c r="D23" s="26">
        <v>149</v>
      </c>
      <c r="E23" s="27">
        <v>4</v>
      </c>
      <c r="F23" s="26">
        <v>913</v>
      </c>
      <c r="G23" s="50">
        <v>25</v>
      </c>
      <c r="H23" s="44"/>
      <c r="I23" s="48">
        <v>6</v>
      </c>
      <c r="J23" s="49" t="s">
        <v>217</v>
      </c>
      <c r="K23" s="49" t="s">
        <v>128</v>
      </c>
      <c r="L23" s="26">
        <v>146</v>
      </c>
      <c r="M23" s="27">
        <v>5</v>
      </c>
      <c r="N23" s="26">
        <v>864</v>
      </c>
      <c r="O23" s="50">
        <v>25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24">
        <v>3</v>
      </c>
      <c r="B24" s="49" t="s">
        <v>218</v>
      </c>
      <c r="C24" s="49" t="s">
        <v>94</v>
      </c>
      <c r="D24" s="26">
        <v>138</v>
      </c>
      <c r="E24" s="27">
        <v>3</v>
      </c>
      <c r="F24" s="26">
        <v>896</v>
      </c>
      <c r="G24" s="50">
        <v>24</v>
      </c>
      <c r="H24" s="44"/>
      <c r="I24" s="24">
        <v>1</v>
      </c>
      <c r="J24" s="30" t="s">
        <v>219</v>
      </c>
      <c r="K24" s="30" t="s">
        <v>36</v>
      </c>
      <c r="L24" s="26">
        <v>147</v>
      </c>
      <c r="M24" s="27">
        <v>6</v>
      </c>
      <c r="N24" s="31">
        <v>823</v>
      </c>
      <c r="O24" s="32">
        <v>17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3">
        <v>1</v>
      </c>
      <c r="B25" s="54" t="s">
        <v>220</v>
      </c>
      <c r="C25" s="54" t="s">
        <v>74</v>
      </c>
      <c r="D25" s="35">
        <v>152</v>
      </c>
      <c r="E25" s="36">
        <v>5</v>
      </c>
      <c r="F25" s="55">
        <v>852</v>
      </c>
      <c r="G25" s="56">
        <v>13</v>
      </c>
      <c r="H25" s="44"/>
      <c r="I25" s="51">
        <v>4</v>
      </c>
      <c r="J25" s="52" t="s">
        <v>221</v>
      </c>
      <c r="K25" s="52" t="s">
        <v>123</v>
      </c>
      <c r="L25" s="35">
        <v>97</v>
      </c>
      <c r="M25" s="36">
        <v>1</v>
      </c>
      <c r="N25" s="35">
        <v>695</v>
      </c>
      <c r="O25" s="53">
        <v>7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222</v>
      </c>
      <c r="C27" s="9" t="s">
        <v>223</v>
      </c>
      <c r="D27" s="9"/>
      <c r="E27" s="9" t="s">
        <v>224</v>
      </c>
      <c r="F27" s="8"/>
      <c r="G27" s="8"/>
      <c r="H27" s="44"/>
      <c r="I27" s="1"/>
      <c r="J27" s="8" t="s">
        <v>225</v>
      </c>
      <c r="K27" s="9" t="s">
        <v>226</v>
      </c>
      <c r="L27" s="9"/>
      <c r="M27" s="9" t="s">
        <v>227</v>
      </c>
      <c r="N27" s="8"/>
      <c r="O27" s="8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4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3</v>
      </c>
      <c r="B29" s="46" t="s">
        <v>228</v>
      </c>
      <c r="C29" s="46" t="s">
        <v>23</v>
      </c>
      <c r="D29" s="17">
        <v>165</v>
      </c>
      <c r="E29" s="18">
        <v>9</v>
      </c>
      <c r="F29" s="17">
        <v>997</v>
      </c>
      <c r="G29" s="47">
        <v>53</v>
      </c>
      <c r="H29" s="44"/>
      <c r="I29" s="45">
        <v>4</v>
      </c>
      <c r="J29" s="46" t="s">
        <v>229</v>
      </c>
      <c r="K29" s="46" t="s">
        <v>66</v>
      </c>
      <c r="L29" s="17">
        <v>146</v>
      </c>
      <c r="M29" s="18">
        <v>6</v>
      </c>
      <c r="N29" s="17">
        <v>915</v>
      </c>
      <c r="O29" s="47">
        <v>44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4">
        <v>1</v>
      </c>
      <c r="B30" s="30" t="s">
        <v>230</v>
      </c>
      <c r="C30" s="30" t="s">
        <v>94</v>
      </c>
      <c r="D30" s="26">
        <v>158</v>
      </c>
      <c r="E30" s="27">
        <v>7</v>
      </c>
      <c r="F30" s="31">
        <v>935</v>
      </c>
      <c r="G30" s="32">
        <v>36</v>
      </c>
      <c r="H30" s="44"/>
      <c r="I30" s="24">
        <v>1</v>
      </c>
      <c r="J30" s="30" t="s">
        <v>231</v>
      </c>
      <c r="K30" s="30" t="s">
        <v>26</v>
      </c>
      <c r="L30" s="26">
        <v>163</v>
      </c>
      <c r="M30" s="27">
        <v>8</v>
      </c>
      <c r="N30" s="31">
        <v>913</v>
      </c>
      <c r="O30" s="32">
        <v>44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4">
        <v>5</v>
      </c>
      <c r="B31" s="49" t="s">
        <v>232</v>
      </c>
      <c r="C31" s="49" t="s">
        <v>94</v>
      </c>
      <c r="D31" s="26">
        <v>161</v>
      </c>
      <c r="E31" s="27">
        <v>8</v>
      </c>
      <c r="F31" s="26">
        <v>921</v>
      </c>
      <c r="G31" s="50">
        <v>33</v>
      </c>
      <c r="H31" s="44"/>
      <c r="I31" s="24">
        <v>7</v>
      </c>
      <c r="J31" s="49" t="s">
        <v>233</v>
      </c>
      <c r="K31" s="49" t="s">
        <v>39</v>
      </c>
      <c r="L31" s="26">
        <v>168</v>
      </c>
      <c r="M31" s="27">
        <v>9</v>
      </c>
      <c r="N31" s="26">
        <v>926</v>
      </c>
      <c r="O31" s="50">
        <v>41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4">
        <v>7</v>
      </c>
      <c r="B32" s="49" t="s">
        <v>234</v>
      </c>
      <c r="C32" s="49" t="s">
        <v>152</v>
      </c>
      <c r="D32" s="26">
        <v>148</v>
      </c>
      <c r="E32" s="27">
        <v>4</v>
      </c>
      <c r="F32" s="26">
        <v>930</v>
      </c>
      <c r="G32" s="50">
        <v>32</v>
      </c>
      <c r="H32" s="44"/>
      <c r="I32" s="48">
        <v>8</v>
      </c>
      <c r="J32" s="49" t="s">
        <v>235</v>
      </c>
      <c r="K32" s="49" t="s">
        <v>94</v>
      </c>
      <c r="L32" s="26">
        <v>147</v>
      </c>
      <c r="M32" s="27">
        <v>7</v>
      </c>
      <c r="N32" s="26">
        <v>882</v>
      </c>
      <c r="O32" s="50">
        <v>38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2</v>
      </c>
      <c r="B33" s="49" t="s">
        <v>236</v>
      </c>
      <c r="C33" s="49" t="s">
        <v>79</v>
      </c>
      <c r="D33" s="26">
        <v>148</v>
      </c>
      <c r="E33" s="27">
        <v>4</v>
      </c>
      <c r="F33" s="26">
        <v>915</v>
      </c>
      <c r="G33" s="50">
        <v>29</v>
      </c>
      <c r="H33" s="44"/>
      <c r="I33" s="48">
        <v>2</v>
      </c>
      <c r="J33" s="49" t="s">
        <v>237</v>
      </c>
      <c r="K33" s="49" t="s">
        <v>82</v>
      </c>
      <c r="L33" s="26">
        <v>144</v>
      </c>
      <c r="M33" s="27">
        <v>4</v>
      </c>
      <c r="N33" s="26">
        <v>860</v>
      </c>
      <c r="O33" s="50">
        <v>34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4">
        <v>9</v>
      </c>
      <c r="B34" s="49" t="s">
        <v>238</v>
      </c>
      <c r="C34" s="49" t="s">
        <v>128</v>
      </c>
      <c r="D34" s="26">
        <v>157</v>
      </c>
      <c r="E34" s="27">
        <v>6</v>
      </c>
      <c r="F34" s="26">
        <v>914</v>
      </c>
      <c r="G34" s="50">
        <v>29</v>
      </c>
      <c r="H34" s="44"/>
      <c r="I34" s="24">
        <v>9</v>
      </c>
      <c r="J34" s="49" t="s">
        <v>239</v>
      </c>
      <c r="K34" s="49" t="s">
        <v>128</v>
      </c>
      <c r="L34" s="26">
        <v>146</v>
      </c>
      <c r="M34" s="27">
        <v>6</v>
      </c>
      <c r="N34" s="26">
        <v>818</v>
      </c>
      <c r="O34" s="50">
        <v>22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8">
        <v>6</v>
      </c>
      <c r="B35" s="49" t="s">
        <v>240</v>
      </c>
      <c r="C35" s="49" t="s">
        <v>152</v>
      </c>
      <c r="D35" s="26">
        <v>152</v>
      </c>
      <c r="E35" s="27">
        <v>5</v>
      </c>
      <c r="F35" s="26">
        <v>885</v>
      </c>
      <c r="G35" s="50">
        <v>23</v>
      </c>
      <c r="H35" s="44"/>
      <c r="I35" s="48">
        <v>6</v>
      </c>
      <c r="J35" s="49" t="s">
        <v>241</v>
      </c>
      <c r="K35" s="49" t="s">
        <v>43</v>
      </c>
      <c r="L35" s="26">
        <v>138</v>
      </c>
      <c r="M35" s="27">
        <v>3</v>
      </c>
      <c r="N35" s="26">
        <v>810</v>
      </c>
      <c r="O35" s="50">
        <v>19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8">
        <v>8</v>
      </c>
      <c r="B36" s="49" t="s">
        <v>242</v>
      </c>
      <c r="C36" s="49" t="s">
        <v>26</v>
      </c>
      <c r="D36" s="26">
        <v>148</v>
      </c>
      <c r="E36" s="27">
        <v>4</v>
      </c>
      <c r="F36" s="26">
        <v>875</v>
      </c>
      <c r="G36" s="50">
        <v>22</v>
      </c>
      <c r="H36" s="44"/>
      <c r="I36" s="24">
        <v>3</v>
      </c>
      <c r="J36" s="49" t="s">
        <v>243</v>
      </c>
      <c r="K36" s="49" t="s">
        <v>123</v>
      </c>
      <c r="L36" s="26">
        <v>131</v>
      </c>
      <c r="M36" s="27">
        <v>2</v>
      </c>
      <c r="N36" s="26">
        <v>803</v>
      </c>
      <c r="O36" s="50">
        <v>17</v>
      </c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51">
        <v>4</v>
      </c>
      <c r="B37" s="52" t="s">
        <v>244</v>
      </c>
      <c r="C37" s="52" t="s">
        <v>94</v>
      </c>
      <c r="D37" s="35">
        <v>126</v>
      </c>
      <c r="E37" s="36">
        <v>1</v>
      </c>
      <c r="F37" s="35">
        <v>864</v>
      </c>
      <c r="G37" s="53">
        <v>20</v>
      </c>
      <c r="H37" s="44"/>
      <c r="I37" s="33">
        <v>5</v>
      </c>
      <c r="J37" s="52" t="s">
        <v>245</v>
      </c>
      <c r="K37" s="52" t="s">
        <v>246</v>
      </c>
      <c r="L37" s="35">
        <v>96</v>
      </c>
      <c r="M37" s="36">
        <v>1</v>
      </c>
      <c r="N37" s="35">
        <v>765</v>
      </c>
      <c r="O37" s="53">
        <v>15</v>
      </c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247</v>
      </c>
      <c r="C39" s="9" t="s">
        <v>248</v>
      </c>
      <c r="D39" s="9"/>
      <c r="E39" s="9" t="s">
        <v>249</v>
      </c>
      <c r="F39" s="8"/>
      <c r="G39" s="8"/>
      <c r="H39" s="44"/>
      <c r="I39" s="1"/>
      <c r="J39" s="8" t="s">
        <v>250</v>
      </c>
      <c r="K39" s="9" t="s">
        <v>251</v>
      </c>
      <c r="L39" s="9"/>
      <c r="M39" s="9" t="s">
        <v>252</v>
      </c>
      <c r="N39" s="8"/>
      <c r="O39" s="8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44"/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5">
        <v>7</v>
      </c>
      <c r="B41" s="46" t="s">
        <v>253</v>
      </c>
      <c r="C41" s="46" t="s">
        <v>26</v>
      </c>
      <c r="D41" s="17">
        <v>176</v>
      </c>
      <c r="E41" s="18">
        <v>9</v>
      </c>
      <c r="F41" s="17">
        <v>985</v>
      </c>
      <c r="G41" s="47">
        <v>51</v>
      </c>
      <c r="H41" s="44"/>
      <c r="I41" s="15">
        <v>7</v>
      </c>
      <c r="J41" s="46" t="s">
        <v>254</v>
      </c>
      <c r="K41" s="46" t="s">
        <v>94</v>
      </c>
      <c r="L41" s="17">
        <v>156</v>
      </c>
      <c r="M41" s="18">
        <v>10</v>
      </c>
      <c r="N41" s="17">
        <v>920</v>
      </c>
      <c r="O41" s="47">
        <v>55</v>
      </c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8">
        <v>6</v>
      </c>
      <c r="B42" s="49" t="s">
        <v>255</v>
      </c>
      <c r="C42" s="49" t="s">
        <v>79</v>
      </c>
      <c r="D42" s="26">
        <v>130</v>
      </c>
      <c r="E42" s="27">
        <v>6</v>
      </c>
      <c r="F42" s="26">
        <v>877</v>
      </c>
      <c r="G42" s="50">
        <v>42</v>
      </c>
      <c r="H42" s="44"/>
      <c r="I42" s="24">
        <v>5</v>
      </c>
      <c r="J42" s="49" t="s">
        <v>256</v>
      </c>
      <c r="K42" s="49" t="s">
        <v>66</v>
      </c>
      <c r="L42" s="26">
        <v>139</v>
      </c>
      <c r="M42" s="27">
        <v>7</v>
      </c>
      <c r="N42" s="26">
        <v>885</v>
      </c>
      <c r="O42" s="50">
        <v>51</v>
      </c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24">
        <v>1</v>
      </c>
      <c r="B43" s="30" t="s">
        <v>257</v>
      </c>
      <c r="C43" s="30" t="s">
        <v>26</v>
      </c>
      <c r="D43" s="26">
        <v>113</v>
      </c>
      <c r="E43" s="27">
        <v>3</v>
      </c>
      <c r="F43" s="31">
        <v>855</v>
      </c>
      <c r="G43" s="32">
        <v>38</v>
      </c>
      <c r="H43" s="44"/>
      <c r="I43" s="48">
        <v>8</v>
      </c>
      <c r="J43" s="49" t="s">
        <v>258</v>
      </c>
      <c r="K43" s="49" t="s">
        <v>39</v>
      </c>
      <c r="L43" s="26">
        <v>150</v>
      </c>
      <c r="M43" s="27">
        <v>9</v>
      </c>
      <c r="N43" s="26">
        <v>876</v>
      </c>
      <c r="O43" s="50">
        <v>51</v>
      </c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4">
        <v>5</v>
      </c>
      <c r="B44" s="49" t="s">
        <v>259</v>
      </c>
      <c r="C44" s="49" t="s">
        <v>214</v>
      </c>
      <c r="D44" s="26">
        <v>143</v>
      </c>
      <c r="E44" s="27">
        <v>7</v>
      </c>
      <c r="F44" s="26">
        <v>842</v>
      </c>
      <c r="G44" s="50">
        <v>35</v>
      </c>
      <c r="H44" s="44"/>
      <c r="I44" s="24">
        <v>3</v>
      </c>
      <c r="J44" s="49" t="s">
        <v>260</v>
      </c>
      <c r="K44" s="49" t="s">
        <v>23</v>
      </c>
      <c r="L44" s="26">
        <v>120</v>
      </c>
      <c r="M44" s="27">
        <v>3</v>
      </c>
      <c r="N44" s="26">
        <v>812</v>
      </c>
      <c r="O44" s="50">
        <v>36</v>
      </c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8">
        <v>4</v>
      </c>
      <c r="B45" s="49" t="s">
        <v>261</v>
      </c>
      <c r="C45" s="49" t="s">
        <v>79</v>
      </c>
      <c r="D45" s="26" t="s">
        <v>58</v>
      </c>
      <c r="E45" s="27">
        <v>0</v>
      </c>
      <c r="F45" s="26">
        <v>614</v>
      </c>
      <c r="G45" s="50">
        <v>30</v>
      </c>
      <c r="H45" s="44"/>
      <c r="I45" s="48">
        <v>2</v>
      </c>
      <c r="J45" s="49" t="s">
        <v>262</v>
      </c>
      <c r="K45" s="49" t="s">
        <v>128</v>
      </c>
      <c r="L45" s="26">
        <v>126</v>
      </c>
      <c r="M45" s="27">
        <v>4</v>
      </c>
      <c r="N45" s="26">
        <v>776</v>
      </c>
      <c r="O45" s="50">
        <v>34</v>
      </c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8</v>
      </c>
      <c r="B46" s="49" t="s">
        <v>263</v>
      </c>
      <c r="C46" s="49" t="s">
        <v>74</v>
      </c>
      <c r="D46" s="26">
        <v>154</v>
      </c>
      <c r="E46" s="27">
        <v>8</v>
      </c>
      <c r="F46" s="26">
        <v>808</v>
      </c>
      <c r="G46" s="50">
        <v>26</v>
      </c>
      <c r="H46" s="44"/>
      <c r="I46" s="24">
        <v>1</v>
      </c>
      <c r="J46" s="30" t="s">
        <v>264</v>
      </c>
      <c r="K46" s="30" t="s">
        <v>94</v>
      </c>
      <c r="L46" s="26">
        <v>148</v>
      </c>
      <c r="M46" s="27">
        <v>8</v>
      </c>
      <c r="N46" s="31">
        <v>778</v>
      </c>
      <c r="O46" s="32">
        <v>33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8">
        <v>2</v>
      </c>
      <c r="B47" s="49" t="s">
        <v>265</v>
      </c>
      <c r="C47" s="49" t="s">
        <v>94</v>
      </c>
      <c r="D47" s="26">
        <v>126</v>
      </c>
      <c r="E47" s="27">
        <v>5</v>
      </c>
      <c r="F47" s="26">
        <v>732</v>
      </c>
      <c r="G47" s="50">
        <v>20</v>
      </c>
      <c r="H47" s="44"/>
      <c r="I47" s="48">
        <v>6</v>
      </c>
      <c r="J47" s="49" t="s">
        <v>266</v>
      </c>
      <c r="K47" s="49" t="s">
        <v>246</v>
      </c>
      <c r="L47" s="26">
        <v>127</v>
      </c>
      <c r="M47" s="27">
        <v>5</v>
      </c>
      <c r="N47" s="26">
        <v>768</v>
      </c>
      <c r="O47" s="50">
        <v>31</v>
      </c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4">
        <v>9</v>
      </c>
      <c r="B48" s="49" t="s">
        <v>267</v>
      </c>
      <c r="C48" s="49" t="s">
        <v>268</v>
      </c>
      <c r="D48" s="26">
        <v>119</v>
      </c>
      <c r="E48" s="27">
        <v>4</v>
      </c>
      <c r="F48" s="26">
        <v>676</v>
      </c>
      <c r="G48" s="50">
        <v>16</v>
      </c>
      <c r="H48" s="44"/>
      <c r="I48" s="48">
        <v>4</v>
      </c>
      <c r="J48" s="49" t="s">
        <v>269</v>
      </c>
      <c r="K48" s="49" t="s">
        <v>105</v>
      </c>
      <c r="L48" s="26">
        <v>132</v>
      </c>
      <c r="M48" s="27">
        <v>6</v>
      </c>
      <c r="N48" s="26">
        <v>704</v>
      </c>
      <c r="O48" s="50">
        <v>23</v>
      </c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33">
        <v>3</v>
      </c>
      <c r="B49" s="52" t="s">
        <v>270</v>
      </c>
      <c r="C49" s="52" t="s">
        <v>66</v>
      </c>
      <c r="D49" s="35" t="s">
        <v>58</v>
      </c>
      <c r="E49" s="36">
        <v>0</v>
      </c>
      <c r="F49" s="35">
        <v>252</v>
      </c>
      <c r="G49" s="53">
        <v>6</v>
      </c>
      <c r="H49" s="44"/>
      <c r="I49" s="24">
        <v>9</v>
      </c>
      <c r="J49" s="49" t="s">
        <v>271</v>
      </c>
      <c r="K49" s="49" t="s">
        <v>246</v>
      </c>
      <c r="L49" s="26">
        <v>76</v>
      </c>
      <c r="M49" s="27">
        <v>2</v>
      </c>
      <c r="N49" s="26">
        <v>591</v>
      </c>
      <c r="O49" s="50">
        <v>13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51">
        <v>10</v>
      </c>
      <c r="J50" s="52" t="s">
        <v>272</v>
      </c>
      <c r="K50" s="52" t="s">
        <v>273</v>
      </c>
      <c r="L50" s="35" t="s">
        <v>58</v>
      </c>
      <c r="M50" s="36">
        <v>0</v>
      </c>
      <c r="N50" s="35">
        <v>203</v>
      </c>
      <c r="O50" s="53">
        <v>4</v>
      </c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10" t="s">
        <v>166</v>
      </c>
      <c r="F52" s="41" t="s">
        <v>167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10" t="s">
        <v>168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mergeCells count="1">
    <mergeCell ref="J2:O2"/>
  </mergeCells>
  <hyperlinks>
    <hyperlink ref="B2" location="'Index'!A3" tooltip="Go to the Index sheet" display="á" xr:uid="{E8B7C703-916D-4E47-ADF5-7D1B36A7DFD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65F8-DD8A-4A82-9B36-D198D107FB5C}">
  <sheetPr codeName="Sheet33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1423</v>
      </c>
      <c r="C1" s="2"/>
      <c r="D1" s="3"/>
      <c r="E1" s="3"/>
      <c r="F1" s="3"/>
      <c r="G1" s="2"/>
      <c r="H1" s="3"/>
      <c r="I1" s="4" t="s">
        <v>1221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225</v>
      </c>
      <c r="C3" s="9" t="s">
        <v>1475</v>
      </c>
      <c r="D3" s="9"/>
      <c r="E3" s="9" t="s">
        <v>1746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5</v>
      </c>
      <c r="B5" s="46" t="s">
        <v>1479</v>
      </c>
      <c r="C5" s="46" t="s">
        <v>214</v>
      </c>
      <c r="D5" s="339">
        <v>91.001000000000005</v>
      </c>
      <c r="E5" s="339">
        <v>92</v>
      </c>
      <c r="F5" s="349">
        <f>SUM(D5,E5)</f>
        <v>183.001</v>
      </c>
      <c r="G5" s="18">
        <v>8</v>
      </c>
      <c r="H5" s="385">
        <v>1069.0029999999999</v>
      </c>
      <c r="I5" s="47">
        <v>40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6</v>
      </c>
      <c r="B6" s="49" t="s">
        <v>1480</v>
      </c>
      <c r="C6" s="49" t="s">
        <v>56</v>
      </c>
      <c r="D6" s="323">
        <v>91</v>
      </c>
      <c r="E6" s="323">
        <v>91.001000000000005</v>
      </c>
      <c r="F6" s="324">
        <f>SUM(D6,E6)</f>
        <v>182.001</v>
      </c>
      <c r="G6" s="27">
        <v>7</v>
      </c>
      <c r="H6" s="325">
        <v>1105.0070000000001</v>
      </c>
      <c r="I6" s="50">
        <v>39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7</v>
      </c>
      <c r="B7" s="49" t="s">
        <v>1481</v>
      </c>
      <c r="C7" s="49" t="s">
        <v>680</v>
      </c>
      <c r="D7" s="323">
        <v>94</v>
      </c>
      <c r="E7" s="323">
        <v>87</v>
      </c>
      <c r="F7" s="324">
        <f>SUM(D7,E7)</f>
        <v>181</v>
      </c>
      <c r="G7" s="27">
        <v>6</v>
      </c>
      <c r="H7" s="325">
        <v>1080.0039999999999</v>
      </c>
      <c r="I7" s="50">
        <v>35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3</v>
      </c>
      <c r="B8" s="49" t="s">
        <v>1478</v>
      </c>
      <c r="C8" s="49" t="s">
        <v>68</v>
      </c>
      <c r="D8" s="323">
        <v>84</v>
      </c>
      <c r="E8" s="323">
        <v>96</v>
      </c>
      <c r="F8" s="324">
        <f>SUM(D8,E8)</f>
        <v>180</v>
      </c>
      <c r="G8" s="27">
        <v>4</v>
      </c>
      <c r="H8" s="325">
        <v>1079.0049999999999</v>
      </c>
      <c r="I8" s="50">
        <v>35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2</v>
      </c>
      <c r="B9" s="49" t="s">
        <v>1477</v>
      </c>
      <c r="C9" s="49" t="s">
        <v>32</v>
      </c>
      <c r="D9" s="323">
        <v>90.001000000000005</v>
      </c>
      <c r="E9" s="323">
        <v>90</v>
      </c>
      <c r="F9" s="324">
        <f>SUM(D9,E9)</f>
        <v>180.001</v>
      </c>
      <c r="G9" s="27">
        <v>5</v>
      </c>
      <c r="H9" s="325">
        <v>1020.005</v>
      </c>
      <c r="I9" s="50">
        <v>23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8</v>
      </c>
      <c r="B10" s="49" t="s">
        <v>1482</v>
      </c>
      <c r="C10" s="49" t="s">
        <v>79</v>
      </c>
      <c r="D10" s="323">
        <v>72</v>
      </c>
      <c r="E10" s="323">
        <v>66</v>
      </c>
      <c r="F10" s="324">
        <f>SUM(D10,E10)</f>
        <v>138</v>
      </c>
      <c r="G10" s="27">
        <v>1</v>
      </c>
      <c r="H10" s="325">
        <v>966.00099999999998</v>
      </c>
      <c r="I10" s="50">
        <v>19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4</v>
      </c>
      <c r="B11" s="49" t="s">
        <v>1474</v>
      </c>
      <c r="C11" s="49" t="s">
        <v>741</v>
      </c>
      <c r="D11" s="323">
        <v>87</v>
      </c>
      <c r="E11" s="323">
        <v>85</v>
      </c>
      <c r="F11" s="324">
        <f>SUM(D11,E11)</f>
        <v>172</v>
      </c>
      <c r="G11" s="27">
        <v>3</v>
      </c>
      <c r="H11" s="325">
        <v>984.00499999999988</v>
      </c>
      <c r="I11" s="50">
        <v>16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350">
        <v>1</v>
      </c>
      <c r="B12" s="351" t="s">
        <v>1476</v>
      </c>
      <c r="C12" s="351" t="s">
        <v>214</v>
      </c>
      <c r="D12" s="352">
        <v>83</v>
      </c>
      <c r="E12" s="352">
        <v>78</v>
      </c>
      <c r="F12" s="353">
        <f>SUM(D12,E12)</f>
        <v>161</v>
      </c>
      <c r="G12" s="354">
        <v>2</v>
      </c>
      <c r="H12" s="327">
        <v>926</v>
      </c>
      <c r="I12" s="56">
        <v>10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 t="s">
        <v>1261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1262</v>
      </c>
      <c r="E16" s="41" t="s">
        <v>377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378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:I12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B98F5195-00FC-42C8-88AA-9CDB1EA959E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6F9F-BCEE-48E5-BE43-13D65508866B}">
  <sheetPr codeName="Sheet32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1423</v>
      </c>
      <c r="C1" s="2"/>
      <c r="D1" s="3"/>
      <c r="E1" s="3"/>
      <c r="F1" s="3"/>
      <c r="G1" s="2" t="s">
        <v>278</v>
      </c>
      <c r="H1" s="3"/>
      <c r="I1" s="4" t="s">
        <v>1221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1454</v>
      </c>
      <c r="D3" s="9"/>
      <c r="E3" s="9" t="s">
        <v>1751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389">
        <v>4</v>
      </c>
      <c r="B5" s="386" t="s">
        <v>1460</v>
      </c>
      <c r="C5" s="386" t="s">
        <v>45</v>
      </c>
      <c r="D5" s="388">
        <v>100.006</v>
      </c>
      <c r="E5" s="388">
        <v>100.004</v>
      </c>
      <c r="F5" s="359">
        <v>200.01</v>
      </c>
      <c r="G5" s="360">
        <v>9</v>
      </c>
      <c r="H5" s="385">
        <v>1197.038</v>
      </c>
      <c r="I5" s="47">
        <v>48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366">
        <v>3</v>
      </c>
      <c r="B6" s="362" t="s">
        <v>1458</v>
      </c>
      <c r="C6" s="362" t="s">
        <v>1459</v>
      </c>
      <c r="D6" s="363">
        <v>100.005</v>
      </c>
      <c r="E6" s="363">
        <v>100.001</v>
      </c>
      <c r="F6" s="364">
        <v>200.006</v>
      </c>
      <c r="G6" s="365">
        <v>8</v>
      </c>
      <c r="H6" s="325">
        <v>1197.03</v>
      </c>
      <c r="I6" s="50">
        <v>42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366">
        <v>1</v>
      </c>
      <c r="B7" s="387" t="s">
        <v>1455</v>
      </c>
      <c r="C7" s="387" t="s">
        <v>1456</v>
      </c>
      <c r="D7" s="364">
        <v>100.003</v>
      </c>
      <c r="E7" s="364">
        <v>100.002</v>
      </c>
      <c r="F7" s="364">
        <v>200.005</v>
      </c>
      <c r="G7" s="365">
        <v>6</v>
      </c>
      <c r="H7" s="324">
        <v>1194.0300000000002</v>
      </c>
      <c r="I7" s="32">
        <v>33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361">
        <v>8</v>
      </c>
      <c r="B8" s="362" t="s">
        <v>158</v>
      </c>
      <c r="C8" s="362" t="s">
        <v>159</v>
      </c>
      <c r="D8" s="363">
        <v>100.004</v>
      </c>
      <c r="E8" s="363">
        <v>100.002</v>
      </c>
      <c r="F8" s="364">
        <v>200.006</v>
      </c>
      <c r="G8" s="365">
        <v>8</v>
      </c>
      <c r="H8" s="325">
        <v>1188.0290000000002</v>
      </c>
      <c r="I8" s="50">
        <v>32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366">
        <v>5</v>
      </c>
      <c r="B9" s="362" t="s">
        <v>102</v>
      </c>
      <c r="C9" s="362" t="s">
        <v>45</v>
      </c>
      <c r="D9" s="363">
        <v>100.003</v>
      </c>
      <c r="E9" s="363">
        <v>100.002</v>
      </c>
      <c r="F9" s="364">
        <v>200.005</v>
      </c>
      <c r="G9" s="365">
        <v>6</v>
      </c>
      <c r="H9" s="325">
        <v>1191.0239999999999</v>
      </c>
      <c r="I9" s="50">
        <v>29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366">
        <v>9</v>
      </c>
      <c r="B10" s="362" t="s">
        <v>1461</v>
      </c>
      <c r="C10" s="362" t="s">
        <v>159</v>
      </c>
      <c r="D10" s="363">
        <v>97.001999999999995</v>
      </c>
      <c r="E10" s="363">
        <v>97.001999999999995</v>
      </c>
      <c r="F10" s="364">
        <v>194.00399999999999</v>
      </c>
      <c r="G10" s="365">
        <v>1</v>
      </c>
      <c r="H10" s="325">
        <v>1184.0239999999999</v>
      </c>
      <c r="I10" s="50">
        <v>27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66">
        <v>7</v>
      </c>
      <c r="B11" s="362" t="s">
        <v>968</v>
      </c>
      <c r="C11" s="362" t="s">
        <v>41</v>
      </c>
      <c r="D11" s="363">
        <v>100.003</v>
      </c>
      <c r="E11" s="363">
        <v>98.004999999999995</v>
      </c>
      <c r="F11" s="364">
        <v>198.00799999999998</v>
      </c>
      <c r="G11" s="365">
        <v>3</v>
      </c>
      <c r="H11" s="325">
        <v>1188.0329999999999</v>
      </c>
      <c r="I11" s="50">
        <v>26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361">
        <v>2</v>
      </c>
      <c r="B12" s="362" t="s">
        <v>1457</v>
      </c>
      <c r="C12" s="362" t="s">
        <v>1456</v>
      </c>
      <c r="D12" s="363">
        <v>99.001999999999995</v>
      </c>
      <c r="E12" s="363">
        <v>97</v>
      </c>
      <c r="F12" s="364">
        <v>196.00200000000001</v>
      </c>
      <c r="G12" s="365">
        <v>2</v>
      </c>
      <c r="H12" s="325">
        <v>1185.0219999999999</v>
      </c>
      <c r="I12" s="50">
        <v>22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67">
        <v>6</v>
      </c>
      <c r="B13" s="368" t="s">
        <v>487</v>
      </c>
      <c r="C13" s="368" t="s">
        <v>603</v>
      </c>
      <c r="D13" s="369">
        <v>100.002</v>
      </c>
      <c r="E13" s="369">
        <v>99.001000000000005</v>
      </c>
      <c r="F13" s="370">
        <v>199.00299999999999</v>
      </c>
      <c r="G13" s="371">
        <v>4</v>
      </c>
      <c r="H13" s="328">
        <v>1188.019</v>
      </c>
      <c r="I13" s="53">
        <v>20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7</v>
      </c>
      <c r="C15" s="9" t="s">
        <v>1286</v>
      </c>
      <c r="D15" s="9"/>
      <c r="E15" s="9" t="s">
        <v>1752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89" t="s">
        <v>11</v>
      </c>
      <c r="D16" s="62"/>
      <c r="E16" s="97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357">
        <v>7</v>
      </c>
      <c r="B17" s="386" t="s">
        <v>1466</v>
      </c>
      <c r="C17" s="386" t="s">
        <v>1459</v>
      </c>
      <c r="D17" s="388">
        <v>100.001</v>
      </c>
      <c r="E17" s="388">
        <v>99.003</v>
      </c>
      <c r="F17" s="359">
        <v>199.00400000000002</v>
      </c>
      <c r="G17" s="360">
        <v>8</v>
      </c>
      <c r="H17" s="385">
        <v>1194.0239999999999</v>
      </c>
      <c r="I17" s="47">
        <v>48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361">
        <v>6</v>
      </c>
      <c r="B18" s="362" t="s">
        <v>1465</v>
      </c>
      <c r="C18" s="362" t="s">
        <v>45</v>
      </c>
      <c r="D18" s="363">
        <v>100.004</v>
      </c>
      <c r="E18" s="363">
        <v>100.003</v>
      </c>
      <c r="F18" s="364">
        <v>200.00700000000001</v>
      </c>
      <c r="G18" s="365">
        <v>9</v>
      </c>
      <c r="H18" s="325">
        <v>1191.0260000000001</v>
      </c>
      <c r="I18" s="50">
        <v>43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366">
        <v>3</v>
      </c>
      <c r="B19" s="362" t="s">
        <v>1463</v>
      </c>
      <c r="C19" s="362" t="s">
        <v>1456</v>
      </c>
      <c r="D19" s="363">
        <v>100.003</v>
      </c>
      <c r="E19" s="363">
        <v>98.001999999999995</v>
      </c>
      <c r="F19" s="364">
        <v>198.005</v>
      </c>
      <c r="G19" s="365">
        <v>6</v>
      </c>
      <c r="H19" s="325">
        <v>1189.0250000000001</v>
      </c>
      <c r="I19" s="50">
        <v>41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361">
        <v>2</v>
      </c>
      <c r="B20" s="362" t="s">
        <v>1271</v>
      </c>
      <c r="C20" s="362" t="s">
        <v>43</v>
      </c>
      <c r="D20" s="363">
        <v>100.001</v>
      </c>
      <c r="E20" s="363">
        <v>99.001000000000005</v>
      </c>
      <c r="F20" s="364">
        <v>199.00200000000001</v>
      </c>
      <c r="G20" s="365">
        <v>7</v>
      </c>
      <c r="H20" s="325">
        <v>1185.0239999999999</v>
      </c>
      <c r="I20" s="50">
        <v>36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366">
        <v>9</v>
      </c>
      <c r="B21" s="362" t="s">
        <v>1285</v>
      </c>
      <c r="C21" s="362" t="s">
        <v>1258</v>
      </c>
      <c r="D21" s="363">
        <v>100.002</v>
      </c>
      <c r="E21" s="363">
        <v>96.001000000000005</v>
      </c>
      <c r="F21" s="364">
        <v>196.00299999999999</v>
      </c>
      <c r="G21" s="365">
        <v>4</v>
      </c>
      <c r="H21" s="325">
        <v>1180.02</v>
      </c>
      <c r="I21" s="50">
        <v>29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361">
        <v>4</v>
      </c>
      <c r="B22" s="362" t="s">
        <v>357</v>
      </c>
      <c r="C22" s="362" t="s">
        <v>21</v>
      </c>
      <c r="D22" s="363">
        <v>100.001</v>
      </c>
      <c r="E22" s="363">
        <v>98.001999999999995</v>
      </c>
      <c r="F22" s="364">
        <v>198.00299999999999</v>
      </c>
      <c r="G22" s="365">
        <v>5</v>
      </c>
      <c r="H22" s="325">
        <v>1177.02</v>
      </c>
      <c r="I22" s="50">
        <v>25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361">
        <v>8</v>
      </c>
      <c r="B23" s="362" t="s">
        <v>326</v>
      </c>
      <c r="C23" s="362" t="s">
        <v>327</v>
      </c>
      <c r="D23" s="363">
        <v>100.001</v>
      </c>
      <c r="E23" s="363">
        <v>96.001999999999995</v>
      </c>
      <c r="F23" s="364">
        <v>196.00299999999999</v>
      </c>
      <c r="G23" s="365">
        <v>4</v>
      </c>
      <c r="H23" s="325">
        <v>1174.0119999999999</v>
      </c>
      <c r="I23" s="50">
        <v>25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366">
        <v>5</v>
      </c>
      <c r="B24" s="362" t="s">
        <v>1464</v>
      </c>
      <c r="C24" s="362" t="s">
        <v>79</v>
      </c>
      <c r="D24" s="363">
        <v>98.001999999999995</v>
      </c>
      <c r="E24" s="363">
        <v>97.001000000000005</v>
      </c>
      <c r="F24" s="364">
        <v>195.00299999999999</v>
      </c>
      <c r="G24" s="365">
        <v>2</v>
      </c>
      <c r="H24" s="325">
        <v>1164.0119999999999</v>
      </c>
      <c r="I24" s="50">
        <v>13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72">
        <v>1</v>
      </c>
      <c r="B25" s="393" t="s">
        <v>1462</v>
      </c>
      <c r="C25" s="393" t="s">
        <v>595</v>
      </c>
      <c r="D25" s="370">
        <v>97.001999999999995</v>
      </c>
      <c r="E25" s="370">
        <v>96.001000000000005</v>
      </c>
      <c r="F25" s="370">
        <v>193.00299999999999</v>
      </c>
      <c r="G25" s="371">
        <v>1</v>
      </c>
      <c r="H25" s="327">
        <v>1153.0140000000001</v>
      </c>
      <c r="I25" s="56">
        <v>11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46</v>
      </c>
      <c r="C27" s="9" t="s">
        <v>1293</v>
      </c>
      <c r="D27" s="9"/>
      <c r="E27" s="9" t="s">
        <v>1753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89" t="s">
        <v>11</v>
      </c>
      <c r="D28" s="62"/>
      <c r="E28" s="97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357">
        <v>7</v>
      </c>
      <c r="B29" s="386" t="s">
        <v>1470</v>
      </c>
      <c r="C29" s="386" t="s">
        <v>45</v>
      </c>
      <c r="D29" s="388">
        <v>100.003</v>
      </c>
      <c r="E29" s="388">
        <v>99.001000000000005</v>
      </c>
      <c r="F29" s="359">
        <v>199.00400000000002</v>
      </c>
      <c r="G29" s="360">
        <v>7</v>
      </c>
      <c r="H29" s="385">
        <v>1194.0340000000001</v>
      </c>
      <c r="I29" s="47">
        <v>44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366">
        <v>1</v>
      </c>
      <c r="B30" s="387" t="s">
        <v>951</v>
      </c>
      <c r="C30" s="387" t="s">
        <v>741</v>
      </c>
      <c r="D30" s="364">
        <v>100.001</v>
      </c>
      <c r="E30" s="364">
        <v>99.001999999999995</v>
      </c>
      <c r="F30" s="364">
        <v>199.00299999999999</v>
      </c>
      <c r="G30" s="365">
        <v>6</v>
      </c>
      <c r="H30" s="324">
        <v>1190.0340000000001</v>
      </c>
      <c r="I30" s="32">
        <v>44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361">
        <v>2</v>
      </c>
      <c r="B31" s="362" t="s">
        <v>1467</v>
      </c>
      <c r="C31" s="362" t="s">
        <v>595</v>
      </c>
      <c r="D31" s="363">
        <v>100.005</v>
      </c>
      <c r="E31" s="363">
        <v>100.004</v>
      </c>
      <c r="F31" s="364">
        <v>200.00900000000001</v>
      </c>
      <c r="G31" s="365">
        <v>8</v>
      </c>
      <c r="H31" s="325">
        <v>1165.021</v>
      </c>
      <c r="I31" s="50">
        <v>29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361">
        <v>4</v>
      </c>
      <c r="B32" s="362" t="s">
        <v>1468</v>
      </c>
      <c r="C32" s="362" t="s">
        <v>1456</v>
      </c>
      <c r="D32" s="363">
        <v>98</v>
      </c>
      <c r="E32" s="363">
        <v>97.001999999999995</v>
      </c>
      <c r="F32" s="364">
        <v>195.00200000000001</v>
      </c>
      <c r="G32" s="365">
        <v>5</v>
      </c>
      <c r="H32" s="325">
        <v>1161.011</v>
      </c>
      <c r="I32" s="50">
        <v>26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361">
        <v>8</v>
      </c>
      <c r="B33" s="362" t="s">
        <v>44</v>
      </c>
      <c r="C33" s="362" t="s">
        <v>45</v>
      </c>
      <c r="D33" s="363">
        <v>97.001000000000005</v>
      </c>
      <c r="E33" s="363">
        <v>96</v>
      </c>
      <c r="F33" s="364">
        <v>193.001</v>
      </c>
      <c r="G33" s="365">
        <v>4</v>
      </c>
      <c r="H33" s="325">
        <v>1157.0070000000001</v>
      </c>
      <c r="I33" s="50">
        <v>25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361">
        <v>6</v>
      </c>
      <c r="B34" s="362" t="s">
        <v>177</v>
      </c>
      <c r="C34" s="362" t="s">
        <v>178</v>
      </c>
      <c r="D34" s="363">
        <v>95</v>
      </c>
      <c r="E34" s="363">
        <v>94</v>
      </c>
      <c r="F34" s="364">
        <v>189</v>
      </c>
      <c r="G34" s="365">
        <v>2</v>
      </c>
      <c r="H34" s="325">
        <v>1152.01</v>
      </c>
      <c r="I34" s="50">
        <v>23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366">
        <v>3</v>
      </c>
      <c r="B35" s="362" t="s">
        <v>375</v>
      </c>
      <c r="C35" s="362" t="s">
        <v>45</v>
      </c>
      <c r="D35" s="363">
        <v>96.001000000000005</v>
      </c>
      <c r="E35" s="363">
        <v>96</v>
      </c>
      <c r="F35" s="364">
        <v>192.001</v>
      </c>
      <c r="G35" s="365">
        <v>3</v>
      </c>
      <c r="H35" s="325">
        <v>1152.0059999999999</v>
      </c>
      <c r="I35" s="50">
        <v>20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372">
        <v>5</v>
      </c>
      <c r="B36" s="368" t="s">
        <v>1469</v>
      </c>
      <c r="C36" s="368" t="s">
        <v>1459</v>
      </c>
      <c r="D36" s="369" t="s">
        <v>58</v>
      </c>
      <c r="E36" s="369"/>
      <c r="F36" s="370">
        <v>0</v>
      </c>
      <c r="G36" s="371">
        <v>0</v>
      </c>
      <c r="H36" s="328">
        <v>0</v>
      </c>
      <c r="I36" s="53">
        <v>0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1"/>
      <c r="B38" s="8" t="s">
        <v>49</v>
      </c>
      <c r="C38" s="9" t="s">
        <v>1341</v>
      </c>
      <c r="D38" s="9"/>
      <c r="E38" s="9" t="s">
        <v>1754</v>
      </c>
      <c r="F38" s="8"/>
      <c r="G38" s="8"/>
      <c r="H38" s="8"/>
      <c r="I38" s="8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1">
        <v>2</v>
      </c>
      <c r="B39" s="12" t="s">
        <v>10</v>
      </c>
      <c r="C39" s="89" t="s">
        <v>11</v>
      </c>
      <c r="D39" s="62"/>
      <c r="E39" s="97"/>
      <c r="F39" s="13" t="s">
        <v>12</v>
      </c>
      <c r="G39" s="13" t="s">
        <v>13</v>
      </c>
      <c r="H39" s="13" t="s">
        <v>14</v>
      </c>
      <c r="I39" s="14" t="s">
        <v>15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357">
        <v>3</v>
      </c>
      <c r="B40" s="386" t="s">
        <v>999</v>
      </c>
      <c r="C40" s="386" t="s">
        <v>1000</v>
      </c>
      <c r="D40" s="388">
        <v>96</v>
      </c>
      <c r="E40" s="388">
        <v>94.001000000000005</v>
      </c>
      <c r="F40" s="359">
        <v>190.001</v>
      </c>
      <c r="G40" s="360">
        <v>5</v>
      </c>
      <c r="H40" s="385">
        <v>1150.008</v>
      </c>
      <c r="I40" s="47">
        <v>37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366">
        <v>5</v>
      </c>
      <c r="B41" s="362" t="s">
        <v>221</v>
      </c>
      <c r="C41" s="362" t="s">
        <v>123</v>
      </c>
      <c r="D41" s="363">
        <v>95.001999999999995</v>
      </c>
      <c r="E41" s="363">
        <v>98</v>
      </c>
      <c r="F41" s="364">
        <v>193.00200000000001</v>
      </c>
      <c r="G41" s="365">
        <v>8</v>
      </c>
      <c r="H41" s="325">
        <v>1149.0059999999999</v>
      </c>
      <c r="I41" s="50">
        <v>35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361">
        <v>8</v>
      </c>
      <c r="B42" s="362" t="s">
        <v>1283</v>
      </c>
      <c r="C42" s="362" t="s">
        <v>79</v>
      </c>
      <c r="D42" s="363">
        <v>97.001999999999995</v>
      </c>
      <c r="E42" s="363">
        <v>94.001999999999995</v>
      </c>
      <c r="F42" s="364">
        <v>191.00399999999999</v>
      </c>
      <c r="G42" s="365">
        <v>6</v>
      </c>
      <c r="H42" s="325">
        <v>1149.0149999999999</v>
      </c>
      <c r="I42" s="50">
        <v>33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366">
        <v>7</v>
      </c>
      <c r="B43" s="362" t="s">
        <v>1431</v>
      </c>
      <c r="C43" s="362" t="s">
        <v>531</v>
      </c>
      <c r="D43" s="363">
        <v>94</v>
      </c>
      <c r="E43" s="363">
        <v>93.003</v>
      </c>
      <c r="F43" s="364">
        <v>187.00299999999999</v>
      </c>
      <c r="G43" s="365">
        <v>4</v>
      </c>
      <c r="H43" s="325">
        <v>1133.0119999999999</v>
      </c>
      <c r="I43" s="50">
        <v>25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361">
        <v>2</v>
      </c>
      <c r="B44" s="362" t="s">
        <v>374</v>
      </c>
      <c r="C44" s="362" t="s">
        <v>327</v>
      </c>
      <c r="D44" s="363" t="s">
        <v>58</v>
      </c>
      <c r="E44" s="363"/>
      <c r="F44" s="364">
        <v>0</v>
      </c>
      <c r="G44" s="365">
        <v>0</v>
      </c>
      <c r="H44" s="325">
        <v>949.00900000000001</v>
      </c>
      <c r="I44" s="50">
        <v>25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366">
        <v>1</v>
      </c>
      <c r="B45" s="387" t="s">
        <v>1471</v>
      </c>
      <c r="C45" s="387" t="s">
        <v>1456</v>
      </c>
      <c r="D45" s="394">
        <v>95.001000000000005</v>
      </c>
      <c r="E45" s="395">
        <v>82</v>
      </c>
      <c r="F45" s="364">
        <v>177.001</v>
      </c>
      <c r="G45" s="365">
        <v>2</v>
      </c>
      <c r="H45" s="324">
        <v>1127.0039999999999</v>
      </c>
      <c r="I45" s="32">
        <v>22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361">
        <v>4</v>
      </c>
      <c r="B46" s="362" t="s">
        <v>1472</v>
      </c>
      <c r="C46" s="362" t="s">
        <v>32</v>
      </c>
      <c r="D46" s="363">
        <v>96.001000000000005</v>
      </c>
      <c r="E46" s="363">
        <v>89</v>
      </c>
      <c r="F46" s="364">
        <v>185.001</v>
      </c>
      <c r="G46" s="365">
        <v>3</v>
      </c>
      <c r="H46" s="325">
        <v>1128.0119999999999</v>
      </c>
      <c r="I46" s="50">
        <v>21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367">
        <v>6</v>
      </c>
      <c r="B47" s="368" t="s">
        <v>1473</v>
      </c>
      <c r="C47" s="368" t="s">
        <v>1000</v>
      </c>
      <c r="D47" s="369">
        <v>97</v>
      </c>
      <c r="E47" s="369">
        <v>96.001999999999995</v>
      </c>
      <c r="F47" s="370">
        <v>193.00200000000001</v>
      </c>
      <c r="G47" s="371">
        <v>8</v>
      </c>
      <c r="H47" s="328">
        <v>1117.0049999999999</v>
      </c>
      <c r="I47" s="53">
        <v>20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1"/>
      <c r="B49" s="8" t="s">
        <v>83</v>
      </c>
      <c r="C49" s="9" t="s">
        <v>1381</v>
      </c>
      <c r="D49" s="9"/>
      <c r="E49" s="9" t="s">
        <v>1755</v>
      </c>
      <c r="F49" s="8"/>
      <c r="G49" s="8"/>
      <c r="H49" s="8"/>
      <c r="I49" s="8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11">
        <v>2</v>
      </c>
      <c r="B50" s="12" t="s">
        <v>10</v>
      </c>
      <c r="C50" s="89" t="s">
        <v>11</v>
      </c>
      <c r="D50" s="62"/>
      <c r="E50" s="97"/>
      <c r="F50" s="13" t="s">
        <v>12</v>
      </c>
      <c r="G50" s="13" t="s">
        <v>13</v>
      </c>
      <c r="H50" s="13" t="s">
        <v>14</v>
      </c>
      <c r="I50" s="14" t="s">
        <v>15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389">
        <v>2</v>
      </c>
      <c r="B51" s="386" t="s">
        <v>1247</v>
      </c>
      <c r="C51" s="386" t="s">
        <v>41</v>
      </c>
      <c r="D51" s="388">
        <v>93.001000000000005</v>
      </c>
      <c r="E51" s="388">
        <v>96</v>
      </c>
      <c r="F51" s="359">
        <v>189.001</v>
      </c>
      <c r="G51" s="360">
        <v>7</v>
      </c>
      <c r="H51" s="385">
        <v>1152.011</v>
      </c>
      <c r="I51" s="47">
        <v>43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366">
        <v>1</v>
      </c>
      <c r="B52" s="387" t="s">
        <v>1450</v>
      </c>
      <c r="C52" s="387" t="s">
        <v>32</v>
      </c>
      <c r="D52" s="364">
        <v>95.001000000000005</v>
      </c>
      <c r="E52" s="364">
        <v>98.001000000000005</v>
      </c>
      <c r="F52" s="364">
        <v>193.00200000000001</v>
      </c>
      <c r="G52" s="365">
        <v>8</v>
      </c>
      <c r="H52" s="324">
        <v>1141.0049999999999</v>
      </c>
      <c r="I52" s="32">
        <v>39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366">
        <v>7</v>
      </c>
      <c r="B53" s="362" t="s">
        <v>1453</v>
      </c>
      <c r="C53" s="362" t="s">
        <v>178</v>
      </c>
      <c r="D53" s="363">
        <v>91</v>
      </c>
      <c r="E53" s="363">
        <v>96</v>
      </c>
      <c r="F53" s="364">
        <v>187</v>
      </c>
      <c r="G53" s="365">
        <v>5</v>
      </c>
      <c r="H53" s="325">
        <v>1132.0119999999999</v>
      </c>
      <c r="I53" s="50">
        <v>37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366">
        <v>3</v>
      </c>
      <c r="B54" s="362" t="s">
        <v>1436</v>
      </c>
      <c r="C54" s="362" t="s">
        <v>32</v>
      </c>
      <c r="D54" s="363">
        <v>94</v>
      </c>
      <c r="E54" s="363">
        <v>94</v>
      </c>
      <c r="F54" s="364">
        <v>188</v>
      </c>
      <c r="G54" s="365">
        <v>6</v>
      </c>
      <c r="H54" s="325">
        <v>1106.0039999999999</v>
      </c>
      <c r="I54" s="50">
        <v>30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361">
        <v>6</v>
      </c>
      <c r="B55" s="362" t="s">
        <v>1314</v>
      </c>
      <c r="C55" s="362" t="s">
        <v>98</v>
      </c>
      <c r="D55" s="363">
        <v>96.001000000000005</v>
      </c>
      <c r="E55" s="363">
        <v>89</v>
      </c>
      <c r="F55" s="364">
        <v>185.001</v>
      </c>
      <c r="G55" s="365">
        <v>4</v>
      </c>
      <c r="H55" s="325">
        <v>1091.0049999999999</v>
      </c>
      <c r="I55" s="50">
        <v>24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366">
        <v>5</v>
      </c>
      <c r="B56" s="362" t="s">
        <v>1447</v>
      </c>
      <c r="C56" s="362" t="s">
        <v>741</v>
      </c>
      <c r="D56" s="363">
        <v>93.001000000000005</v>
      </c>
      <c r="E56" s="363">
        <v>90</v>
      </c>
      <c r="F56" s="364">
        <v>183.001</v>
      </c>
      <c r="G56" s="365">
        <v>3</v>
      </c>
      <c r="H56" s="325">
        <v>1061.0039999999999</v>
      </c>
      <c r="I56" s="50">
        <v>21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361">
        <v>8</v>
      </c>
      <c r="B57" s="362" t="s">
        <v>1449</v>
      </c>
      <c r="C57" s="362" t="s">
        <v>56</v>
      </c>
      <c r="D57" s="363">
        <v>73</v>
      </c>
      <c r="E57" s="363">
        <v>93</v>
      </c>
      <c r="F57" s="364">
        <v>166</v>
      </c>
      <c r="G57" s="365">
        <v>1</v>
      </c>
      <c r="H57" s="325">
        <v>1020.001</v>
      </c>
      <c r="I57" s="50">
        <v>11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367">
        <v>4</v>
      </c>
      <c r="B58" s="368" t="s">
        <v>1474</v>
      </c>
      <c r="C58" s="368" t="s">
        <v>741</v>
      </c>
      <c r="D58" s="369">
        <v>87</v>
      </c>
      <c r="E58" s="369">
        <v>85</v>
      </c>
      <c r="F58" s="370">
        <v>172</v>
      </c>
      <c r="G58" s="371">
        <v>2</v>
      </c>
      <c r="H58" s="328">
        <v>984.00499999999988</v>
      </c>
      <c r="I58" s="53">
        <v>11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 t="s">
        <v>1261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10" t="s">
        <v>277</v>
      </c>
      <c r="E62" s="41" t="s">
        <v>377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10" t="s">
        <v>378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1:I58">
    <sortCondition descending="1" ref="I51"/>
    <sortCondition descending="1" ref="H51"/>
  </sortState>
  <mergeCells count="1">
    <mergeCell ref="D2:I2"/>
  </mergeCells>
  <hyperlinks>
    <hyperlink ref="B2" location="'Index'!A3" tooltip="Go to the Index sheet" display="á" xr:uid="{9E18430C-C3B3-48F8-A83F-DCFE5F507FB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10BFC-1771-4866-A0E4-88E4CACEB94C}">
  <sheetPr codeName="Sheet44"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1650</v>
      </c>
      <c r="B1" s="2"/>
      <c r="C1" s="2"/>
      <c r="D1" s="3"/>
      <c r="E1" s="3"/>
      <c r="F1" s="3"/>
      <c r="G1" s="57"/>
      <c r="H1" s="3"/>
      <c r="I1" s="4" t="s">
        <v>1484</v>
      </c>
      <c r="J1" s="58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0"/>
      <c r="D2" s="10"/>
      <c r="E2" s="39"/>
      <c r="F2" s="10"/>
      <c r="G2" s="39"/>
      <c r="H2" s="10"/>
      <c r="I2" s="7" t="s">
        <v>323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1" t="s">
        <v>908</v>
      </c>
      <c r="B4" s="62"/>
      <c r="C4" s="63">
        <v>592</v>
      </c>
      <c r="D4" s="62"/>
      <c r="E4" s="64" t="s">
        <v>15</v>
      </c>
      <c r="F4" s="330">
        <f>SUM(F5:F7)</f>
        <v>593.01099999999997</v>
      </c>
      <c r="G4" s="66" t="s">
        <v>290</v>
      </c>
      <c r="H4" s="61" t="s">
        <v>1651</v>
      </c>
      <c r="I4" s="62"/>
      <c r="J4" s="63">
        <v>588</v>
      </c>
      <c r="K4" s="62"/>
      <c r="L4" s="64" t="s">
        <v>15</v>
      </c>
      <c r="M4" s="330">
        <f>SUM(M5:M7)</f>
        <v>591.01300000000003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185" t="s">
        <v>1604</v>
      </c>
      <c r="B5" s="186"/>
      <c r="C5" s="187"/>
      <c r="D5" s="322">
        <v>99.003</v>
      </c>
      <c r="E5" s="322">
        <v>99.001000000000005</v>
      </c>
      <c r="F5" s="331">
        <f>SUM(D5:E5)</f>
        <v>198.00400000000002</v>
      </c>
      <c r="H5" s="185" t="s">
        <v>1467</v>
      </c>
      <c r="I5" s="186"/>
      <c r="J5" s="187"/>
      <c r="K5" s="322">
        <v>100.005</v>
      </c>
      <c r="L5" s="322">
        <v>100.004</v>
      </c>
      <c r="M5" s="331">
        <f>SUM(K5:L5)</f>
        <v>200.00900000000001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188" t="s">
        <v>238</v>
      </c>
      <c r="B6" s="189"/>
      <c r="C6" s="190"/>
      <c r="D6" s="322">
        <v>100.003</v>
      </c>
      <c r="E6" s="322">
        <v>100.002</v>
      </c>
      <c r="F6" s="332">
        <f>SUM(D6:E6)</f>
        <v>200.005</v>
      </c>
      <c r="H6" s="188" t="s">
        <v>1462</v>
      </c>
      <c r="I6" s="189"/>
      <c r="J6" s="190"/>
      <c r="K6" s="322">
        <v>97.001999999999995</v>
      </c>
      <c r="L6" s="322">
        <v>96.001000000000005</v>
      </c>
      <c r="M6" s="332">
        <f>SUM(K6:L6)</f>
        <v>193.00299999999999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191" t="s">
        <v>1652</v>
      </c>
      <c r="B7" s="192"/>
      <c r="C7" s="193"/>
      <c r="D7" s="326">
        <v>99.001999999999995</v>
      </c>
      <c r="E7" s="326">
        <v>96</v>
      </c>
      <c r="F7" s="333">
        <f>SUM(D7:E7)</f>
        <v>195.00200000000001</v>
      </c>
      <c r="H7" s="191" t="s">
        <v>1603</v>
      </c>
      <c r="I7" s="192"/>
      <c r="J7" s="193"/>
      <c r="K7" s="326">
        <v>99.001000000000005</v>
      </c>
      <c r="L7" s="326">
        <v>99</v>
      </c>
      <c r="M7" s="333">
        <f>SUM(K7:L7)</f>
        <v>198.001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2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1" t="s">
        <v>1653</v>
      </c>
      <c r="B9" s="62"/>
      <c r="C9" s="63">
        <v>585</v>
      </c>
      <c r="D9" s="62"/>
      <c r="E9" s="64" t="s">
        <v>15</v>
      </c>
      <c r="F9" s="330">
        <f>SUM(F10:F12)</f>
        <v>588.00800000000004</v>
      </c>
      <c r="G9" s="66" t="s">
        <v>290</v>
      </c>
      <c r="H9" s="61" t="s">
        <v>1654</v>
      </c>
      <c r="I9" s="62"/>
      <c r="J9" s="63">
        <v>582</v>
      </c>
      <c r="K9" s="62"/>
      <c r="L9" s="64" t="s">
        <v>15</v>
      </c>
      <c r="M9" s="330">
        <f>SUM(M10:M12)</f>
        <v>584.00599999999997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185" t="s">
        <v>1599</v>
      </c>
      <c r="B10" s="186"/>
      <c r="C10" s="187"/>
      <c r="D10" s="322">
        <v>100.003</v>
      </c>
      <c r="E10" s="322">
        <v>100.002</v>
      </c>
      <c r="F10" s="331">
        <f>SUM(D10:E10)</f>
        <v>200.005</v>
      </c>
      <c r="H10" s="185" t="s">
        <v>375</v>
      </c>
      <c r="I10" s="186"/>
      <c r="J10" s="187"/>
      <c r="K10" s="322">
        <v>96.001000000000005</v>
      </c>
      <c r="L10" s="322">
        <v>96</v>
      </c>
      <c r="M10" s="331">
        <f>SUM(K10:L10)</f>
        <v>192.001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188" t="s">
        <v>1624</v>
      </c>
      <c r="B11" s="189"/>
      <c r="C11" s="190"/>
      <c r="D11" s="322">
        <v>98.001000000000005</v>
      </c>
      <c r="E11" s="322">
        <v>97.001000000000005</v>
      </c>
      <c r="F11" s="332">
        <f>SUM(D11:E11)</f>
        <v>195.00200000000001</v>
      </c>
      <c r="H11" s="188" t="s">
        <v>1470</v>
      </c>
      <c r="I11" s="189"/>
      <c r="J11" s="190"/>
      <c r="K11" s="322">
        <v>100.003</v>
      </c>
      <c r="L11" s="322">
        <v>99.001000000000005</v>
      </c>
      <c r="M11" s="332">
        <f>SUM(K11:L11)</f>
        <v>199.00400000000002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191" t="s">
        <v>1635</v>
      </c>
      <c r="B12" s="192"/>
      <c r="C12" s="193"/>
      <c r="D12" s="326">
        <v>97</v>
      </c>
      <c r="E12" s="326">
        <v>96.001000000000005</v>
      </c>
      <c r="F12" s="333">
        <f>SUM(D12:E12)</f>
        <v>193.001</v>
      </c>
      <c r="H12" s="191" t="s">
        <v>44</v>
      </c>
      <c r="I12" s="192"/>
      <c r="J12" s="193"/>
      <c r="K12" s="326">
        <v>97.001000000000005</v>
      </c>
      <c r="L12" s="326">
        <v>96</v>
      </c>
      <c r="M12" s="333">
        <f>SUM(K12:L12)</f>
        <v>193.001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1" t="s">
        <v>1548</v>
      </c>
      <c r="B14" s="62"/>
      <c r="C14" s="63">
        <v>587</v>
      </c>
      <c r="D14" s="62"/>
      <c r="E14" s="64" t="s">
        <v>15</v>
      </c>
      <c r="F14" s="330">
        <f>SUM(F15:F17)</f>
        <v>591.00599999999997</v>
      </c>
      <c r="G14" s="66" t="s">
        <v>290</v>
      </c>
      <c r="H14" s="61" t="s">
        <v>1655</v>
      </c>
      <c r="I14" s="62"/>
      <c r="J14" s="63">
        <v>594</v>
      </c>
      <c r="K14" s="62"/>
      <c r="L14" s="64" t="s">
        <v>15</v>
      </c>
      <c r="M14" s="330">
        <f>SUM(M15:M17)</f>
        <v>600.02199999999993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185" t="s">
        <v>1486</v>
      </c>
      <c r="B15" s="186"/>
      <c r="C15" s="187"/>
      <c r="D15" s="322">
        <v>99.003</v>
      </c>
      <c r="E15" s="322">
        <v>99.001999999999995</v>
      </c>
      <c r="F15" s="331">
        <f>SUM(D15:E15)</f>
        <v>198.005</v>
      </c>
      <c r="H15" s="185" t="s">
        <v>1460</v>
      </c>
      <c r="I15" s="186"/>
      <c r="J15" s="187"/>
      <c r="K15" s="322">
        <v>100.006</v>
      </c>
      <c r="L15" s="322">
        <v>100.004</v>
      </c>
      <c r="M15" s="331">
        <f>SUM(K15:L15)</f>
        <v>200.01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188" t="s">
        <v>1625</v>
      </c>
      <c r="B16" s="189"/>
      <c r="C16" s="190"/>
      <c r="D16" s="322">
        <v>100.001</v>
      </c>
      <c r="E16" s="322">
        <v>99</v>
      </c>
      <c r="F16" s="332">
        <f>SUM(D16:E16)</f>
        <v>199.001</v>
      </c>
      <c r="H16" s="188" t="s">
        <v>102</v>
      </c>
      <c r="I16" s="189"/>
      <c r="J16" s="190"/>
      <c r="K16" s="322">
        <v>100.003</v>
      </c>
      <c r="L16" s="322">
        <v>100.002</v>
      </c>
      <c r="M16" s="332">
        <f>SUM(K16:L16)</f>
        <v>200.005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191" t="s">
        <v>1494</v>
      </c>
      <c r="B17" s="192"/>
      <c r="C17" s="193"/>
      <c r="D17" s="326">
        <v>97</v>
      </c>
      <c r="E17" s="326">
        <v>97</v>
      </c>
      <c r="F17" s="333">
        <f>SUM(D17:E17)</f>
        <v>194</v>
      </c>
      <c r="H17" s="191" t="s">
        <v>1465</v>
      </c>
      <c r="I17" s="192"/>
      <c r="J17" s="193"/>
      <c r="K17" s="326">
        <v>100.004</v>
      </c>
      <c r="L17" s="326">
        <v>100.003</v>
      </c>
      <c r="M17" s="333">
        <f>SUM(K17:L17)</f>
        <v>200.00700000000001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4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1656</v>
      </c>
      <c r="C20" s="10"/>
      <c r="D20" s="10"/>
      <c r="E20" s="10"/>
      <c r="F20" s="10"/>
      <c r="G20" s="39"/>
      <c r="H20" s="75" t="s">
        <v>1655</v>
      </c>
      <c r="I20" s="27">
        <v>6</v>
      </c>
      <c r="J20" s="27">
        <v>6</v>
      </c>
      <c r="K20" s="27"/>
      <c r="L20" s="27"/>
      <c r="M20" s="396">
        <v>3579.0879999999997</v>
      </c>
      <c r="N20" s="69">
        <v>12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6" t="s">
        <v>1782</v>
      </c>
      <c r="C21" s="10"/>
      <c r="D21" s="10"/>
      <c r="E21" s="10"/>
      <c r="F21" s="10"/>
      <c r="G21" s="39"/>
      <c r="H21" s="344" t="s">
        <v>908</v>
      </c>
      <c r="I21" s="31">
        <v>6</v>
      </c>
      <c r="J21" s="31">
        <v>4</v>
      </c>
      <c r="K21" s="31"/>
      <c r="L21" s="31">
        <v>2</v>
      </c>
      <c r="M21" s="397">
        <v>3351.0650000000001</v>
      </c>
      <c r="N21" s="32">
        <v>8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9"/>
      <c r="H22" s="70" t="s">
        <v>1548</v>
      </c>
      <c r="I22" s="28">
        <v>6</v>
      </c>
      <c r="J22" s="28">
        <v>3</v>
      </c>
      <c r="K22" s="28"/>
      <c r="L22" s="28">
        <v>3</v>
      </c>
      <c r="M22" s="378">
        <v>3531.067</v>
      </c>
      <c r="N22" s="29">
        <v>6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344" t="s">
        <v>1651</v>
      </c>
      <c r="I23" s="28">
        <v>6</v>
      </c>
      <c r="J23" s="28">
        <v>2</v>
      </c>
      <c r="K23" s="28"/>
      <c r="L23" s="28">
        <v>4</v>
      </c>
      <c r="M23" s="378">
        <v>3502.06</v>
      </c>
      <c r="N23" s="29">
        <v>4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70" t="s">
        <v>1653</v>
      </c>
      <c r="I24" s="28">
        <v>6</v>
      </c>
      <c r="J24" s="28">
        <v>2</v>
      </c>
      <c r="K24" s="28"/>
      <c r="L24" s="28">
        <v>4</v>
      </c>
      <c r="M24" s="378">
        <v>3314.0509999999995</v>
      </c>
      <c r="N24" s="29">
        <v>4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71" t="s">
        <v>1654</v>
      </c>
      <c r="I25" s="37">
        <v>6</v>
      </c>
      <c r="J25" s="37">
        <v>1</v>
      </c>
      <c r="K25" s="37"/>
      <c r="L25" s="37">
        <v>5</v>
      </c>
      <c r="M25" s="379">
        <v>3503.047</v>
      </c>
      <c r="N25" s="38">
        <v>2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10"/>
      <c r="P27" s="8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1" t="s">
        <v>1657</v>
      </c>
      <c r="B30" s="62"/>
      <c r="C30" s="63">
        <v>568</v>
      </c>
      <c r="D30" s="62"/>
      <c r="E30" s="64" t="s">
        <v>15</v>
      </c>
      <c r="F30" s="330">
        <f>SUM(F31:F33)</f>
        <v>579.01300000000003</v>
      </c>
      <c r="G30" s="66" t="s">
        <v>290</v>
      </c>
      <c r="H30" s="61" t="s">
        <v>1402</v>
      </c>
      <c r="I30" s="62"/>
      <c r="J30" s="63">
        <v>574</v>
      </c>
      <c r="K30" s="62"/>
      <c r="L30" s="64" t="s">
        <v>15</v>
      </c>
      <c r="M30" s="330">
        <f>SUM(M31:M33)</f>
        <v>593.01099999999997</v>
      </c>
      <c r="O30" s="44"/>
      <c r="P30" s="44"/>
      <c r="Q30" s="44"/>
      <c r="R30" s="44"/>
      <c r="S30" s="44"/>
      <c r="T30" s="44"/>
      <c r="U30" s="10"/>
      <c r="V30" s="10"/>
      <c r="W30" s="10"/>
      <c r="X30" s="10"/>
      <c r="Y30" s="10"/>
    </row>
    <row r="31" spans="1:25" customFormat="1" ht="15.75" customHeight="1" x14ac:dyDescent="0.3">
      <c r="A31" s="185" t="s">
        <v>1641</v>
      </c>
      <c r="B31" s="186"/>
      <c r="C31" s="187"/>
      <c r="D31" s="322">
        <v>95.003</v>
      </c>
      <c r="E31" s="322">
        <v>95.001000000000005</v>
      </c>
      <c r="F31" s="331">
        <f>SUM(D31:E31)</f>
        <v>190.00400000000002</v>
      </c>
      <c r="H31" s="185" t="s">
        <v>951</v>
      </c>
      <c r="I31" s="186"/>
      <c r="J31" s="187"/>
      <c r="K31" s="322">
        <v>100.001</v>
      </c>
      <c r="L31" s="322">
        <v>99.001999999999995</v>
      </c>
      <c r="M31" s="331">
        <f>SUM(K31:L31)</f>
        <v>199.00299999999999</v>
      </c>
      <c r="O31" s="44"/>
      <c r="P31" s="44"/>
      <c r="Q31" s="44"/>
      <c r="R31" s="44"/>
      <c r="S31" s="44"/>
      <c r="T31" s="44"/>
      <c r="U31" s="10"/>
      <c r="V31" s="10"/>
      <c r="W31" s="10"/>
      <c r="X31" s="10"/>
      <c r="Y31" s="10"/>
    </row>
    <row r="32" spans="1:25" customFormat="1" ht="15.75" customHeight="1" x14ac:dyDescent="0.3">
      <c r="A32" s="188" t="s">
        <v>1632</v>
      </c>
      <c r="B32" s="189"/>
      <c r="C32" s="190"/>
      <c r="D32" s="322">
        <v>100.003</v>
      </c>
      <c r="E32" s="322">
        <v>98.004000000000005</v>
      </c>
      <c r="F32" s="332">
        <f>SUM(D32:E32)</f>
        <v>198.00700000000001</v>
      </c>
      <c r="H32" s="188" t="s">
        <v>1231</v>
      </c>
      <c r="I32" s="189"/>
      <c r="J32" s="190"/>
      <c r="K32" s="322">
        <v>98.001999999999995</v>
      </c>
      <c r="L32" s="322">
        <v>97.001000000000005</v>
      </c>
      <c r="M32" s="332">
        <f>SUM(K32:L32)</f>
        <v>195.00299999999999</v>
      </c>
      <c r="O32" s="44"/>
      <c r="P32" s="44"/>
      <c r="Q32" s="44"/>
      <c r="R32" s="44"/>
      <c r="S32" s="44"/>
      <c r="T32" s="44"/>
      <c r="U32" s="10"/>
      <c r="V32" s="10"/>
      <c r="W32" s="10"/>
      <c r="X32" s="10"/>
      <c r="Y32" s="10"/>
    </row>
    <row r="33" spans="1:25" customFormat="1" ht="15.75" customHeight="1" x14ac:dyDescent="0.3">
      <c r="A33" s="191" t="s">
        <v>1441</v>
      </c>
      <c r="B33" s="192"/>
      <c r="C33" s="193"/>
      <c r="D33" s="326">
        <v>96.001000000000005</v>
      </c>
      <c r="E33" s="326">
        <v>95.001000000000005</v>
      </c>
      <c r="F33" s="333">
        <f>SUM(D33:E33)</f>
        <v>191.00200000000001</v>
      </c>
      <c r="H33" s="191" t="s">
        <v>1626</v>
      </c>
      <c r="I33" s="192"/>
      <c r="J33" s="193"/>
      <c r="K33" s="326">
        <v>100.003</v>
      </c>
      <c r="L33" s="326">
        <v>99.001999999999995</v>
      </c>
      <c r="M33" s="333">
        <f>SUM(K33:L33)</f>
        <v>199.005</v>
      </c>
      <c r="O33" s="44"/>
      <c r="P33" s="44"/>
      <c r="Q33" s="44"/>
      <c r="R33" s="44"/>
      <c r="S33" s="44"/>
      <c r="T33" s="44"/>
      <c r="U33" s="10"/>
      <c r="V33" s="10"/>
      <c r="W33" s="10"/>
      <c r="X33" s="10"/>
      <c r="Y33" s="10"/>
    </row>
    <row r="34" spans="1:25" customFormat="1" ht="15.75" customHeight="1" x14ac:dyDescent="0.3">
      <c r="O34" s="44"/>
      <c r="P34" s="44"/>
      <c r="Q34" s="44"/>
      <c r="R34" s="44"/>
      <c r="S34" s="44"/>
      <c r="T34" s="44"/>
      <c r="U34" s="10"/>
      <c r="V34" s="10"/>
      <c r="W34" s="10"/>
      <c r="X34" s="10"/>
      <c r="Y34" s="10"/>
    </row>
    <row r="35" spans="1:25" customFormat="1" ht="15.75" customHeight="1" x14ac:dyDescent="0.3">
      <c r="A35" s="61" t="s">
        <v>1658</v>
      </c>
      <c r="B35" s="62"/>
      <c r="C35" s="63">
        <v>575</v>
      </c>
      <c r="D35" s="62"/>
      <c r="E35" s="64" t="s">
        <v>15</v>
      </c>
      <c r="F35" s="330">
        <f>SUM(F36:F38)</f>
        <v>579.01</v>
      </c>
      <c r="G35" s="66" t="s">
        <v>290</v>
      </c>
      <c r="H35" s="61" t="s">
        <v>293</v>
      </c>
      <c r="I35" s="62"/>
      <c r="J35" s="63">
        <v>577</v>
      </c>
      <c r="K35" s="62"/>
      <c r="L35" s="64" t="s">
        <v>15</v>
      </c>
      <c r="M35" s="330">
        <f>SUM(M36:M38)</f>
        <v>392.00400000000002</v>
      </c>
      <c r="O35" s="44"/>
      <c r="P35" s="44"/>
      <c r="Q35" s="44"/>
      <c r="R35" s="44"/>
      <c r="S35" s="44"/>
      <c r="T35" s="44"/>
      <c r="U35" s="10"/>
      <c r="V35" s="10"/>
      <c r="W35" s="10"/>
      <c r="X35" s="10"/>
      <c r="Y35" s="10"/>
    </row>
    <row r="36" spans="1:25" customFormat="1" ht="15.75" customHeight="1" x14ac:dyDescent="0.3">
      <c r="A36" s="185" t="s">
        <v>1630</v>
      </c>
      <c r="B36" s="186"/>
      <c r="C36" s="187"/>
      <c r="D36" s="322">
        <v>93.001000000000005</v>
      </c>
      <c r="E36" s="322">
        <v>89.001000000000005</v>
      </c>
      <c r="F36" s="331">
        <f>SUM(D36:E36)</f>
        <v>182.00200000000001</v>
      </c>
      <c r="H36" s="185" t="s">
        <v>134</v>
      </c>
      <c r="I36" s="186"/>
      <c r="J36" s="187"/>
      <c r="K36" s="322" t="s">
        <v>80</v>
      </c>
      <c r="L36" s="322"/>
      <c r="M36" s="331">
        <f>SUM(K36:L36)</f>
        <v>0</v>
      </c>
      <c r="O36" s="44"/>
      <c r="P36" s="44"/>
      <c r="Q36" s="44"/>
      <c r="R36" s="44"/>
      <c r="S36" s="44"/>
      <c r="T36" s="44"/>
      <c r="U36" s="10"/>
      <c r="V36" s="10"/>
      <c r="W36" s="10"/>
      <c r="X36" s="10"/>
      <c r="Y36" s="10"/>
    </row>
    <row r="37" spans="1:25" customFormat="1" ht="15.75" customHeight="1" x14ac:dyDescent="0.3">
      <c r="A37" s="188" t="s">
        <v>1640</v>
      </c>
      <c r="B37" s="189"/>
      <c r="C37" s="190"/>
      <c r="D37" s="322">
        <v>100.004</v>
      </c>
      <c r="E37" s="322">
        <v>100.001</v>
      </c>
      <c r="F37" s="332">
        <f>SUM(D37:E37)</f>
        <v>200.005</v>
      </c>
      <c r="H37" s="188" t="s">
        <v>1634</v>
      </c>
      <c r="I37" s="189"/>
      <c r="J37" s="190"/>
      <c r="K37" s="322">
        <v>99.001999999999995</v>
      </c>
      <c r="L37" s="322">
        <v>95</v>
      </c>
      <c r="M37" s="332">
        <f>SUM(K37:L37)</f>
        <v>194.00200000000001</v>
      </c>
      <c r="O37" s="44"/>
      <c r="P37" s="44"/>
      <c r="Q37" s="44"/>
      <c r="R37" s="44"/>
      <c r="S37" s="44"/>
      <c r="T37" s="44"/>
      <c r="U37" s="10"/>
      <c r="V37" s="10"/>
      <c r="W37" s="10"/>
      <c r="X37" s="10"/>
      <c r="Y37" s="10"/>
    </row>
    <row r="38" spans="1:25" customFormat="1" ht="15.75" customHeight="1" x14ac:dyDescent="0.3">
      <c r="A38" s="191" t="s">
        <v>1633</v>
      </c>
      <c r="B38" s="192"/>
      <c r="C38" s="193"/>
      <c r="D38" s="326">
        <v>100</v>
      </c>
      <c r="E38" s="326">
        <v>97.003</v>
      </c>
      <c r="F38" s="333">
        <f>SUM(D38:E38)</f>
        <v>197.00299999999999</v>
      </c>
      <c r="H38" s="191" t="s">
        <v>1618</v>
      </c>
      <c r="I38" s="192"/>
      <c r="J38" s="193"/>
      <c r="K38" s="326">
        <v>99.001000000000005</v>
      </c>
      <c r="L38" s="326">
        <v>99.001000000000005</v>
      </c>
      <c r="M38" s="333">
        <f>SUM(K38:L38)</f>
        <v>198.00200000000001</v>
      </c>
      <c r="O38" s="44"/>
      <c r="P38" s="44"/>
      <c r="Q38" s="44"/>
      <c r="R38" s="44"/>
      <c r="S38" s="44"/>
      <c r="T38" s="44"/>
      <c r="U38" s="10"/>
      <c r="V38" s="10"/>
      <c r="W38" s="10"/>
      <c r="X38" s="10"/>
      <c r="Y38" s="10"/>
    </row>
    <row r="39" spans="1:25" customFormat="1" ht="15.75" customHeight="1" x14ac:dyDescent="0.3">
      <c r="O39" s="44"/>
      <c r="P39" s="44"/>
      <c r="Q39" s="44"/>
      <c r="R39" s="44"/>
      <c r="S39" s="44"/>
      <c r="T39" s="44"/>
      <c r="U39" s="10"/>
      <c r="V39" s="10"/>
      <c r="W39" s="10"/>
      <c r="X39" s="10"/>
      <c r="Y39" s="10"/>
    </row>
    <row r="40" spans="1:25" customFormat="1" ht="15.75" customHeight="1" x14ac:dyDescent="0.3">
      <c r="A40" s="61" t="s">
        <v>1405</v>
      </c>
      <c r="B40" s="62"/>
      <c r="C40" s="63">
        <v>557</v>
      </c>
      <c r="D40" s="62"/>
      <c r="E40" s="64" t="s">
        <v>15</v>
      </c>
      <c r="F40" s="330">
        <f>SUM(F41:F43)</f>
        <v>580.00400000000002</v>
      </c>
      <c r="G40" s="66" t="s">
        <v>290</v>
      </c>
      <c r="H40" s="61" t="s">
        <v>1659</v>
      </c>
      <c r="I40" s="62"/>
      <c r="J40" s="63">
        <v>563</v>
      </c>
      <c r="K40" s="62"/>
      <c r="L40" s="64" t="s">
        <v>15</v>
      </c>
      <c r="M40" s="330">
        <f>SUM(M41:M43)</f>
        <v>582.01</v>
      </c>
      <c r="O40" s="44"/>
      <c r="P40" s="44"/>
      <c r="Q40" s="44"/>
      <c r="R40" s="44"/>
      <c r="S40" s="44"/>
      <c r="T40" s="44"/>
      <c r="U40" s="10"/>
      <c r="V40" s="10"/>
      <c r="W40" s="10"/>
      <c r="X40" s="10"/>
      <c r="Y40" s="10"/>
    </row>
    <row r="41" spans="1:25" customFormat="1" ht="15.75" customHeight="1" x14ac:dyDescent="0.3">
      <c r="A41" s="185" t="s">
        <v>1647</v>
      </c>
      <c r="B41" s="186"/>
      <c r="C41" s="187"/>
      <c r="D41" s="322">
        <v>98.001999999999995</v>
      </c>
      <c r="E41" s="322">
        <v>97</v>
      </c>
      <c r="F41" s="331">
        <f>SUM(D41:E41)</f>
        <v>195.00200000000001</v>
      </c>
      <c r="H41" s="185" t="s">
        <v>1614</v>
      </c>
      <c r="I41" s="186"/>
      <c r="J41" s="187"/>
      <c r="K41" s="322">
        <v>100.003</v>
      </c>
      <c r="L41" s="322">
        <v>100.001</v>
      </c>
      <c r="M41" s="331">
        <f>SUM(K41:L41)</f>
        <v>200.00400000000002</v>
      </c>
      <c r="O41" s="44"/>
      <c r="P41" s="44"/>
      <c r="Q41" s="44"/>
      <c r="R41" s="44"/>
      <c r="S41" s="44"/>
      <c r="T41" s="44"/>
      <c r="U41" s="10"/>
      <c r="V41" s="10"/>
      <c r="W41" s="10"/>
      <c r="X41" s="10"/>
      <c r="Y41" s="10"/>
    </row>
    <row r="42" spans="1:25" customFormat="1" ht="15.75" customHeight="1" x14ac:dyDescent="0.3">
      <c r="A42" s="188" t="s">
        <v>1448</v>
      </c>
      <c r="B42" s="189"/>
      <c r="C42" s="190"/>
      <c r="D42" s="322">
        <v>98.001000000000005</v>
      </c>
      <c r="E42" s="322">
        <v>98</v>
      </c>
      <c r="F42" s="332">
        <f>SUM(D42:E42)</f>
        <v>196.001</v>
      </c>
      <c r="H42" s="188" t="s">
        <v>1366</v>
      </c>
      <c r="I42" s="189"/>
      <c r="J42" s="190"/>
      <c r="K42" s="322">
        <v>99.004000000000005</v>
      </c>
      <c r="L42" s="322">
        <v>96.001000000000005</v>
      </c>
      <c r="M42" s="332">
        <f>SUM(K42:L42)</f>
        <v>195.005</v>
      </c>
      <c r="O42" s="44"/>
      <c r="P42" s="44"/>
      <c r="Q42" s="44"/>
      <c r="R42" s="44"/>
      <c r="S42" s="44"/>
      <c r="T42" s="44"/>
      <c r="U42" s="10"/>
      <c r="V42" s="10"/>
      <c r="W42" s="10"/>
      <c r="X42" s="10"/>
      <c r="Y42" s="10"/>
    </row>
    <row r="43" spans="1:25" customFormat="1" ht="15.75" customHeight="1" x14ac:dyDescent="0.3">
      <c r="A43" s="191" t="s">
        <v>1442</v>
      </c>
      <c r="B43" s="192"/>
      <c r="C43" s="193"/>
      <c r="D43" s="326">
        <v>95.001000000000005</v>
      </c>
      <c r="E43" s="326">
        <v>94</v>
      </c>
      <c r="F43" s="333">
        <f>SUM(D43:E43)</f>
        <v>189.001</v>
      </c>
      <c r="H43" s="191" t="s">
        <v>233</v>
      </c>
      <c r="I43" s="192"/>
      <c r="J43" s="193"/>
      <c r="K43" s="326">
        <v>94.001000000000005</v>
      </c>
      <c r="L43" s="326">
        <v>93</v>
      </c>
      <c r="M43" s="333">
        <f>SUM(K43:L43)</f>
        <v>187.001</v>
      </c>
      <c r="O43" s="44"/>
      <c r="P43" s="44"/>
      <c r="Q43" s="44"/>
      <c r="R43" s="44"/>
      <c r="S43" s="44"/>
      <c r="T43" s="44"/>
      <c r="U43" s="10"/>
      <c r="V43" s="10"/>
      <c r="W43" s="10"/>
      <c r="X43" s="10"/>
      <c r="Y43" s="10"/>
    </row>
    <row r="44" spans="1:25" customFormat="1" ht="15.75" customHeight="1" x14ac:dyDescent="0.3">
      <c r="O44" s="44"/>
      <c r="P44" s="44"/>
      <c r="Q44" s="44"/>
      <c r="R44" s="44"/>
      <c r="S44" s="44"/>
      <c r="T44" s="44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9"/>
      <c r="H45" s="74" t="s">
        <v>7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1660</v>
      </c>
      <c r="C46" s="10"/>
      <c r="D46" s="10"/>
      <c r="E46" s="10"/>
      <c r="F46" s="10"/>
      <c r="G46" s="39"/>
      <c r="H46" s="81" t="s">
        <v>1402</v>
      </c>
      <c r="I46" s="68">
        <v>6</v>
      </c>
      <c r="J46" s="68">
        <v>5</v>
      </c>
      <c r="K46" s="68"/>
      <c r="L46" s="68">
        <v>1</v>
      </c>
      <c r="M46" s="381">
        <v>3482.0589999999997</v>
      </c>
      <c r="N46" s="82">
        <v>10</v>
      </c>
      <c r="O46" s="44"/>
      <c r="P46" s="44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3" t="s">
        <v>1783</v>
      </c>
      <c r="C47" s="10"/>
      <c r="D47" s="10"/>
      <c r="E47" s="10"/>
      <c r="F47" s="10"/>
      <c r="G47" s="39"/>
      <c r="H47" s="84" t="s">
        <v>1659</v>
      </c>
      <c r="I47" s="26">
        <v>6</v>
      </c>
      <c r="J47" s="26">
        <v>5</v>
      </c>
      <c r="K47" s="26"/>
      <c r="L47" s="26">
        <v>1</v>
      </c>
      <c r="M47" s="382">
        <v>3479.0549999999994</v>
      </c>
      <c r="N47" s="50">
        <v>10</v>
      </c>
      <c r="O47" s="44"/>
      <c r="P47" s="44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303</v>
      </c>
      <c r="C48" s="10"/>
      <c r="D48" s="10"/>
      <c r="E48" s="10"/>
      <c r="F48" s="10"/>
      <c r="G48" s="39"/>
      <c r="H48" s="84" t="s">
        <v>1658</v>
      </c>
      <c r="I48" s="26">
        <v>6</v>
      </c>
      <c r="J48" s="26">
        <v>3</v>
      </c>
      <c r="K48" s="26"/>
      <c r="L48" s="26">
        <v>3</v>
      </c>
      <c r="M48" s="382">
        <v>3470.0510000000004</v>
      </c>
      <c r="N48" s="50">
        <v>6</v>
      </c>
      <c r="O48" s="44"/>
      <c r="P48" s="44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9"/>
      <c r="F49" s="10"/>
      <c r="G49" s="39"/>
      <c r="H49" s="84" t="s">
        <v>1657</v>
      </c>
      <c r="I49" s="26">
        <v>6</v>
      </c>
      <c r="J49" s="26">
        <v>3</v>
      </c>
      <c r="K49" s="26"/>
      <c r="L49" s="26">
        <v>3</v>
      </c>
      <c r="M49" s="382">
        <v>3470.0439999999999</v>
      </c>
      <c r="N49" s="50">
        <v>6</v>
      </c>
      <c r="O49" s="44"/>
      <c r="P49" s="44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9"/>
      <c r="F50" s="10"/>
      <c r="G50" s="39"/>
      <c r="H50" s="84" t="s">
        <v>1405</v>
      </c>
      <c r="I50" s="26">
        <v>6</v>
      </c>
      <c r="J50" s="26">
        <v>2</v>
      </c>
      <c r="K50" s="26"/>
      <c r="L50" s="26">
        <v>4</v>
      </c>
      <c r="M50" s="382">
        <v>3401.0229999999992</v>
      </c>
      <c r="N50" s="50">
        <v>4</v>
      </c>
      <c r="O50" s="44"/>
      <c r="P50" s="44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9"/>
      <c r="F51" s="10"/>
      <c r="G51" s="39"/>
      <c r="H51" s="85" t="s">
        <v>293</v>
      </c>
      <c r="I51" s="35">
        <v>6</v>
      </c>
      <c r="J51" s="35"/>
      <c r="K51" s="35"/>
      <c r="L51" s="35">
        <v>6</v>
      </c>
      <c r="M51" s="383">
        <v>2145.0309999999999</v>
      </c>
      <c r="N51" s="53">
        <v>0</v>
      </c>
      <c r="O51" s="44"/>
      <c r="P51" s="44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2"/>
      <c r="B52" s="72"/>
      <c r="C52" s="72"/>
      <c r="D52" s="72"/>
      <c r="E52" s="72"/>
      <c r="F52" s="72"/>
      <c r="G52" s="334"/>
      <c r="H52" s="72"/>
      <c r="I52" s="72"/>
      <c r="J52" s="72"/>
      <c r="K52" s="72"/>
      <c r="L52" s="72"/>
      <c r="M52" s="72"/>
      <c r="N52" s="72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2" t="s">
        <v>1261</v>
      </c>
      <c r="B53" s="72"/>
      <c r="C53" s="72"/>
      <c r="D53" s="72"/>
      <c r="E53" s="72"/>
      <c r="F53" s="72"/>
      <c r="G53" s="334"/>
      <c r="H53" s="72"/>
      <c r="I53" s="72"/>
      <c r="J53" s="72"/>
      <c r="K53" s="72"/>
      <c r="L53" s="72"/>
      <c r="M53" s="72"/>
      <c r="N53" s="72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2"/>
      <c r="B54" s="72"/>
      <c r="C54" s="72"/>
      <c r="D54" s="72"/>
      <c r="E54" s="72"/>
      <c r="F54" s="72"/>
      <c r="G54" s="334"/>
      <c r="H54" s="72"/>
      <c r="I54" s="72"/>
      <c r="J54" s="72"/>
      <c r="K54" s="72"/>
      <c r="L54" s="72"/>
      <c r="M54" s="72"/>
      <c r="N54" s="72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1512</v>
      </c>
      <c r="B55" s="10"/>
      <c r="C55" s="10"/>
      <c r="D55" s="10"/>
      <c r="E55" s="93" t="s">
        <v>377</v>
      </c>
      <c r="F55" s="10"/>
      <c r="G55" s="10"/>
      <c r="H55" s="72"/>
      <c r="I55" s="72"/>
      <c r="J55" s="72"/>
      <c r="K55" s="72"/>
      <c r="L55" s="72"/>
      <c r="M55" s="72"/>
      <c r="N55" s="72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378</v>
      </c>
      <c r="B56" s="10"/>
      <c r="C56" s="10"/>
      <c r="D56" s="10"/>
      <c r="E56" s="10"/>
      <c r="F56" s="10"/>
      <c r="G56" s="39"/>
      <c r="H56" s="72"/>
      <c r="I56" s="72"/>
      <c r="J56" s="72"/>
      <c r="K56" s="72"/>
      <c r="L56" s="72"/>
      <c r="M56" s="72"/>
      <c r="N56" s="72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2"/>
      <c r="B57" s="72"/>
      <c r="C57" s="72"/>
      <c r="D57" s="72"/>
      <c r="E57" s="72"/>
      <c r="F57" s="72"/>
      <c r="G57" s="334"/>
      <c r="H57" s="72"/>
      <c r="I57" s="72"/>
      <c r="J57" s="72"/>
      <c r="K57" s="72"/>
      <c r="L57" s="72"/>
      <c r="M57" s="72"/>
      <c r="N57" s="72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2"/>
      <c r="B58" s="72"/>
      <c r="C58" s="72"/>
      <c r="D58" s="72"/>
      <c r="E58" s="72"/>
      <c r="F58" s="72"/>
      <c r="G58" s="334"/>
      <c r="H58" s="72"/>
      <c r="I58" s="72"/>
      <c r="J58" s="72"/>
      <c r="K58" s="72"/>
      <c r="L58" s="72"/>
      <c r="M58" s="72"/>
      <c r="N58" s="72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2"/>
      <c r="B59" s="72"/>
      <c r="C59" s="72"/>
      <c r="D59" s="72"/>
      <c r="E59" s="72"/>
      <c r="F59" s="72"/>
      <c r="G59" s="334"/>
      <c r="H59" s="72"/>
      <c r="I59" s="72"/>
      <c r="J59" s="72"/>
      <c r="K59" s="72"/>
      <c r="L59" s="72"/>
      <c r="M59" s="72"/>
      <c r="N59" s="72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2"/>
      <c r="B60" s="72"/>
      <c r="C60" s="72"/>
      <c r="D60" s="72"/>
      <c r="E60" s="72"/>
      <c r="F60" s="72"/>
      <c r="G60" s="334"/>
      <c r="H60" s="72"/>
      <c r="I60" s="72"/>
      <c r="J60" s="72"/>
      <c r="K60" s="72"/>
      <c r="L60" s="72"/>
      <c r="M60" s="72"/>
      <c r="N60" s="72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2"/>
      <c r="B61" s="72"/>
      <c r="C61" s="72"/>
      <c r="D61" s="72"/>
      <c r="E61" s="72"/>
      <c r="F61" s="72"/>
      <c r="G61" s="334"/>
      <c r="H61" s="72"/>
      <c r="I61" s="72"/>
      <c r="J61" s="72"/>
      <c r="K61" s="72"/>
      <c r="L61" s="72"/>
      <c r="M61" s="72"/>
      <c r="N61" s="72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2"/>
      <c r="B62" s="72"/>
      <c r="C62" s="72"/>
      <c r="D62" s="72"/>
      <c r="E62" s="72"/>
      <c r="F62" s="72"/>
      <c r="G62" s="334"/>
      <c r="H62" s="72"/>
      <c r="I62" s="72"/>
      <c r="J62" s="72"/>
      <c r="K62" s="72"/>
      <c r="L62" s="72"/>
      <c r="M62" s="72"/>
      <c r="N62" s="72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2"/>
      <c r="B63" s="72"/>
      <c r="C63" s="72"/>
      <c r="D63" s="72"/>
      <c r="E63" s="72"/>
      <c r="F63" s="72"/>
      <c r="G63" s="334"/>
      <c r="H63" s="72"/>
      <c r="I63" s="72"/>
      <c r="J63" s="72"/>
      <c r="K63" s="72"/>
      <c r="L63" s="72"/>
      <c r="M63" s="72"/>
      <c r="N63" s="72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2"/>
      <c r="B64" s="72"/>
      <c r="C64" s="72"/>
      <c r="D64" s="72"/>
      <c r="E64" s="72"/>
      <c r="F64" s="72"/>
      <c r="G64" s="334"/>
      <c r="H64" s="72"/>
      <c r="I64" s="72"/>
      <c r="J64" s="72"/>
      <c r="K64" s="72"/>
      <c r="L64" s="72"/>
      <c r="M64" s="72"/>
      <c r="N64" s="72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2"/>
      <c r="B65" s="72"/>
      <c r="C65" s="72"/>
      <c r="D65" s="72"/>
      <c r="E65" s="72"/>
      <c r="F65" s="72"/>
      <c r="G65" s="334"/>
      <c r="H65" s="72"/>
      <c r="I65" s="72"/>
      <c r="J65" s="72"/>
      <c r="K65" s="72"/>
      <c r="L65" s="72"/>
      <c r="M65" s="72"/>
      <c r="N65" s="72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2"/>
      <c r="B66" s="72"/>
      <c r="C66" s="72"/>
      <c r="D66" s="72"/>
      <c r="E66" s="72"/>
      <c r="F66" s="72"/>
      <c r="G66" s="334"/>
      <c r="H66" s="72"/>
      <c r="I66" s="72"/>
      <c r="J66" s="72"/>
      <c r="K66" s="72"/>
      <c r="L66" s="72"/>
      <c r="M66" s="72"/>
      <c r="N66" s="7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2"/>
      <c r="B67" s="72"/>
      <c r="C67" s="72"/>
      <c r="D67" s="72"/>
      <c r="E67" s="72"/>
      <c r="F67" s="72"/>
      <c r="G67" s="334"/>
      <c r="H67" s="72"/>
      <c r="I67" s="72"/>
      <c r="J67" s="72"/>
      <c r="K67" s="72"/>
      <c r="L67" s="72"/>
      <c r="M67" s="72"/>
      <c r="N67" s="72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2"/>
      <c r="B68" s="72"/>
      <c r="C68" s="72"/>
      <c r="D68" s="72"/>
      <c r="E68" s="72"/>
      <c r="F68" s="72"/>
      <c r="G68" s="334"/>
      <c r="H68" s="72"/>
      <c r="I68" s="72"/>
      <c r="J68" s="72"/>
      <c r="K68" s="72"/>
      <c r="L68" s="72"/>
      <c r="M68" s="72"/>
      <c r="N68" s="72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2"/>
      <c r="B69" s="72"/>
      <c r="C69" s="72"/>
      <c r="D69" s="72"/>
      <c r="E69" s="72"/>
      <c r="F69" s="72"/>
      <c r="G69" s="334"/>
      <c r="H69" s="72"/>
      <c r="I69" s="72"/>
      <c r="J69" s="72"/>
      <c r="K69" s="72"/>
      <c r="L69" s="72"/>
      <c r="M69" s="72"/>
      <c r="N69" s="72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2"/>
      <c r="B70" s="72"/>
      <c r="C70" s="72"/>
      <c r="D70" s="72"/>
      <c r="E70" s="72"/>
      <c r="F70" s="72"/>
      <c r="G70" s="334"/>
      <c r="H70" s="72"/>
      <c r="I70" s="72"/>
      <c r="J70" s="72"/>
      <c r="K70" s="72"/>
      <c r="L70" s="72"/>
      <c r="M70" s="72"/>
      <c r="N70" s="72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2"/>
      <c r="B71" s="72"/>
      <c r="C71" s="72"/>
      <c r="D71" s="72"/>
      <c r="E71" s="72"/>
      <c r="F71" s="72"/>
      <c r="G71" s="334"/>
      <c r="H71" s="72"/>
      <c r="I71" s="72"/>
      <c r="J71" s="72"/>
      <c r="K71" s="72"/>
      <c r="L71" s="72"/>
      <c r="M71" s="72"/>
      <c r="N71" s="72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2"/>
      <c r="B72" s="72"/>
      <c r="C72" s="72"/>
      <c r="D72" s="72"/>
      <c r="E72" s="72"/>
      <c r="F72" s="72"/>
      <c r="G72" s="334"/>
      <c r="H72" s="72"/>
      <c r="I72" s="72"/>
      <c r="J72" s="72"/>
      <c r="K72" s="72"/>
      <c r="L72" s="72"/>
      <c r="M72" s="72"/>
      <c r="N72" s="72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2"/>
      <c r="B73" s="72"/>
      <c r="C73" s="72"/>
      <c r="D73" s="72"/>
      <c r="E73" s="72"/>
      <c r="F73" s="72"/>
      <c r="G73" s="334"/>
      <c r="H73" s="72"/>
      <c r="I73" s="72"/>
      <c r="J73" s="72"/>
      <c r="K73" s="72"/>
      <c r="L73" s="72"/>
      <c r="M73" s="72"/>
      <c r="N73" s="72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2"/>
      <c r="B74" s="72"/>
      <c r="C74" s="72"/>
      <c r="D74" s="72"/>
      <c r="E74" s="72"/>
      <c r="F74" s="72"/>
      <c r="G74" s="334"/>
      <c r="H74" s="72"/>
      <c r="I74" s="72"/>
      <c r="J74" s="72"/>
      <c r="K74" s="72"/>
      <c r="L74" s="72"/>
      <c r="M74" s="72"/>
      <c r="N74" s="72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2"/>
      <c r="B75" s="72"/>
      <c r="C75" s="72"/>
      <c r="D75" s="72"/>
      <c r="E75" s="72"/>
      <c r="F75" s="72"/>
      <c r="G75" s="334"/>
      <c r="H75" s="72"/>
      <c r="I75" s="72"/>
      <c r="J75" s="72"/>
      <c r="K75" s="72"/>
      <c r="L75" s="72"/>
      <c r="M75" s="72"/>
      <c r="N75" s="72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2"/>
      <c r="B76" s="72"/>
      <c r="C76" s="72"/>
      <c r="D76" s="72"/>
      <c r="E76" s="72"/>
      <c r="F76" s="72"/>
      <c r="G76" s="334"/>
      <c r="H76" s="72"/>
      <c r="I76" s="72"/>
      <c r="J76" s="72"/>
      <c r="K76" s="72"/>
      <c r="L76" s="72"/>
      <c r="M76" s="72"/>
      <c r="N76" s="72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2"/>
      <c r="B77" s="72"/>
      <c r="C77" s="72"/>
      <c r="D77" s="72"/>
      <c r="E77" s="72"/>
      <c r="F77" s="72"/>
      <c r="G77" s="334"/>
      <c r="H77" s="72"/>
      <c r="I77" s="72"/>
      <c r="J77" s="72"/>
      <c r="K77" s="72"/>
      <c r="L77" s="72"/>
      <c r="M77" s="72"/>
      <c r="N77" s="72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2"/>
      <c r="B78" s="72"/>
      <c r="C78" s="72"/>
      <c r="D78" s="72"/>
      <c r="E78" s="72"/>
      <c r="F78" s="72"/>
      <c r="G78" s="334"/>
      <c r="H78" s="72"/>
      <c r="I78" s="72"/>
      <c r="J78" s="72"/>
      <c r="K78" s="72"/>
      <c r="L78" s="72"/>
      <c r="M78" s="72"/>
      <c r="N78" s="72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2"/>
      <c r="B79" s="72"/>
      <c r="C79" s="72"/>
      <c r="D79" s="72"/>
      <c r="E79" s="72"/>
      <c r="F79" s="72"/>
      <c r="G79" s="334"/>
      <c r="H79" s="72"/>
      <c r="I79" s="72"/>
      <c r="J79" s="72"/>
      <c r="K79" s="72"/>
      <c r="L79" s="72"/>
      <c r="M79" s="72"/>
      <c r="N79" s="72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2"/>
      <c r="B80" s="72"/>
      <c r="C80" s="72"/>
      <c r="D80" s="72"/>
      <c r="E80" s="72"/>
      <c r="F80" s="72"/>
      <c r="G80" s="334"/>
      <c r="H80" s="72"/>
      <c r="I80" s="72"/>
      <c r="J80" s="72"/>
      <c r="K80" s="72"/>
      <c r="L80" s="72"/>
      <c r="M80" s="72"/>
      <c r="N80" s="72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2"/>
      <c r="B81" s="72"/>
      <c r="C81" s="72"/>
      <c r="D81" s="72"/>
      <c r="E81" s="72"/>
      <c r="F81" s="72"/>
      <c r="G81" s="334"/>
      <c r="H81" s="72"/>
      <c r="I81" s="72"/>
      <c r="J81" s="72"/>
      <c r="K81" s="72"/>
      <c r="L81" s="72"/>
      <c r="M81" s="72"/>
      <c r="N81" s="72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2"/>
      <c r="B82" s="72"/>
      <c r="C82" s="72"/>
      <c r="D82" s="72"/>
      <c r="E82" s="72"/>
      <c r="F82" s="72"/>
      <c r="G82" s="334"/>
      <c r="H82" s="72"/>
      <c r="I82" s="72"/>
      <c r="J82" s="72"/>
      <c r="K82" s="72"/>
      <c r="L82" s="72"/>
      <c r="M82" s="72"/>
      <c r="N82" s="72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2"/>
      <c r="B83" s="72"/>
      <c r="C83" s="72"/>
      <c r="D83" s="72"/>
      <c r="E83" s="72"/>
      <c r="F83" s="72"/>
      <c r="G83" s="334"/>
      <c r="H83" s="72"/>
      <c r="I83" s="72"/>
      <c r="J83" s="72"/>
      <c r="K83" s="72"/>
      <c r="L83" s="72"/>
      <c r="M83" s="72"/>
      <c r="N83" s="72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2"/>
      <c r="B84" s="72"/>
      <c r="C84" s="72"/>
      <c r="D84" s="72"/>
      <c r="E84" s="72"/>
      <c r="F84" s="72"/>
      <c r="G84" s="334"/>
      <c r="H84" s="72"/>
      <c r="I84" s="72"/>
      <c r="J84" s="72"/>
      <c r="K84" s="72"/>
      <c r="L84" s="72"/>
      <c r="M84" s="72"/>
      <c r="N84" s="72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2"/>
      <c r="B85" s="72"/>
      <c r="C85" s="72"/>
      <c r="D85" s="72"/>
      <c r="E85" s="72"/>
      <c r="F85" s="72"/>
      <c r="G85" s="334"/>
      <c r="H85" s="72"/>
      <c r="I85" s="72"/>
      <c r="J85" s="72"/>
      <c r="K85" s="72"/>
      <c r="L85" s="72"/>
      <c r="M85" s="72"/>
      <c r="N85" s="72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2"/>
      <c r="B86" s="72"/>
      <c r="C86" s="72"/>
      <c r="D86" s="72"/>
      <c r="E86" s="72"/>
      <c r="F86" s="72"/>
      <c r="G86" s="334"/>
      <c r="H86" s="72"/>
      <c r="I86" s="72"/>
      <c r="J86" s="72"/>
      <c r="K86" s="72"/>
      <c r="L86" s="72"/>
      <c r="M86" s="72"/>
      <c r="N86" s="72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2"/>
      <c r="B87" s="72"/>
      <c r="C87" s="72"/>
      <c r="D87" s="72"/>
      <c r="E87" s="72"/>
      <c r="F87" s="72"/>
      <c r="G87" s="334"/>
      <c r="H87" s="72"/>
      <c r="I87" s="72"/>
      <c r="J87" s="72"/>
      <c r="K87" s="72"/>
      <c r="L87" s="72"/>
      <c r="M87" s="72"/>
      <c r="N87" s="72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2"/>
      <c r="B88" s="72"/>
      <c r="C88" s="72"/>
      <c r="D88" s="72"/>
      <c r="E88" s="72"/>
      <c r="F88" s="72"/>
      <c r="G88" s="334"/>
      <c r="H88" s="72"/>
      <c r="I88" s="72"/>
      <c r="J88" s="72"/>
      <c r="K88" s="72"/>
      <c r="L88" s="72"/>
      <c r="M88" s="72"/>
      <c r="N88" s="72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2"/>
      <c r="B89" s="72"/>
      <c r="C89" s="72"/>
      <c r="D89" s="72"/>
      <c r="E89" s="72"/>
      <c r="F89" s="72"/>
      <c r="G89" s="334"/>
      <c r="H89" s="72"/>
      <c r="I89" s="72"/>
      <c r="J89" s="72"/>
      <c r="K89" s="72"/>
      <c r="L89" s="72"/>
      <c r="M89" s="72"/>
      <c r="N89" s="72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2"/>
      <c r="B90" s="72"/>
      <c r="C90" s="72"/>
      <c r="D90" s="72"/>
      <c r="E90" s="72"/>
      <c r="F90" s="72"/>
      <c r="G90" s="334"/>
      <c r="H90" s="72"/>
      <c r="I90" s="72"/>
      <c r="J90" s="72"/>
      <c r="K90" s="72"/>
      <c r="L90" s="72"/>
      <c r="M90" s="72"/>
      <c r="N90" s="72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2"/>
      <c r="B91" s="72"/>
      <c r="C91" s="72"/>
      <c r="D91" s="72"/>
      <c r="E91" s="72"/>
      <c r="F91" s="72"/>
      <c r="G91" s="334"/>
      <c r="H91" s="72"/>
      <c r="I91" s="72"/>
      <c r="J91" s="72"/>
      <c r="K91" s="72"/>
      <c r="L91" s="72"/>
      <c r="M91" s="72"/>
      <c r="N91" s="72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2"/>
      <c r="B92" s="72"/>
      <c r="C92" s="72"/>
      <c r="D92" s="72"/>
      <c r="E92" s="72"/>
      <c r="F92" s="72"/>
      <c r="G92" s="334"/>
      <c r="H92" s="72"/>
      <c r="I92" s="72"/>
      <c r="J92" s="72"/>
      <c r="K92" s="72"/>
      <c r="L92" s="72"/>
      <c r="M92" s="72"/>
      <c r="N92" s="72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2"/>
      <c r="B93" s="72"/>
      <c r="C93" s="72"/>
      <c r="D93" s="72"/>
      <c r="E93" s="72"/>
      <c r="F93" s="72"/>
      <c r="G93" s="334"/>
      <c r="H93" s="72"/>
      <c r="I93" s="72"/>
      <c r="J93" s="72"/>
      <c r="K93" s="72"/>
      <c r="L93" s="72"/>
      <c r="M93" s="72"/>
      <c r="N93" s="72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2"/>
      <c r="B94" s="72"/>
      <c r="C94" s="72"/>
      <c r="D94" s="72"/>
      <c r="E94" s="72"/>
      <c r="F94" s="72"/>
      <c r="G94" s="334"/>
      <c r="H94" s="72"/>
      <c r="I94" s="72"/>
      <c r="J94" s="72"/>
      <c r="K94" s="72"/>
      <c r="L94" s="72"/>
      <c r="M94" s="72"/>
      <c r="N94" s="72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2"/>
      <c r="B95" s="72"/>
      <c r="C95" s="72"/>
      <c r="D95" s="72"/>
      <c r="E95" s="72"/>
      <c r="F95" s="72"/>
      <c r="G95" s="334"/>
      <c r="H95" s="72"/>
      <c r="I95" s="72"/>
      <c r="J95" s="72"/>
      <c r="K95" s="72"/>
      <c r="L95" s="72"/>
      <c r="M95" s="72"/>
      <c r="N95" s="72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2"/>
      <c r="B96" s="72"/>
      <c r="C96" s="72"/>
      <c r="D96" s="72"/>
      <c r="E96" s="72"/>
      <c r="F96" s="72"/>
      <c r="G96" s="334"/>
      <c r="H96" s="72"/>
      <c r="I96" s="72"/>
      <c r="J96" s="72"/>
      <c r="K96" s="72"/>
      <c r="L96" s="72"/>
      <c r="M96" s="72"/>
      <c r="N96" s="72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2"/>
      <c r="B97" s="72"/>
      <c r="C97" s="72"/>
      <c r="D97" s="72"/>
      <c r="E97" s="72"/>
      <c r="F97" s="72"/>
      <c r="G97" s="334"/>
      <c r="H97" s="72"/>
      <c r="I97" s="72"/>
      <c r="J97" s="72"/>
      <c r="K97" s="72"/>
      <c r="L97" s="72"/>
      <c r="M97" s="72"/>
      <c r="N97" s="72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2"/>
      <c r="B98" s="72"/>
      <c r="C98" s="72"/>
      <c r="D98" s="72"/>
      <c r="E98" s="72"/>
      <c r="F98" s="72"/>
      <c r="G98" s="334"/>
      <c r="H98" s="72"/>
      <c r="I98" s="72"/>
      <c r="J98" s="72"/>
      <c r="K98" s="72"/>
      <c r="L98" s="72"/>
      <c r="M98" s="72"/>
      <c r="N98" s="72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2"/>
      <c r="B99" s="72"/>
      <c r="C99" s="72"/>
      <c r="D99" s="72"/>
      <c r="E99" s="72"/>
      <c r="F99" s="72"/>
      <c r="G99" s="334"/>
      <c r="H99" s="72"/>
      <c r="I99" s="72"/>
      <c r="J99" s="72"/>
      <c r="K99" s="72"/>
      <c r="L99" s="72"/>
      <c r="M99" s="72"/>
      <c r="N99" s="72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2"/>
      <c r="B100" s="72"/>
      <c r="C100" s="72"/>
      <c r="D100" s="72"/>
      <c r="E100" s="72"/>
      <c r="F100" s="72"/>
      <c r="G100" s="334"/>
      <c r="H100" s="72"/>
      <c r="I100" s="72"/>
      <c r="J100" s="72"/>
      <c r="K100" s="72"/>
      <c r="L100" s="72"/>
      <c r="M100" s="72"/>
      <c r="N100" s="72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2"/>
      <c r="B101" s="72"/>
      <c r="C101" s="72"/>
      <c r="D101" s="72"/>
      <c r="E101" s="72"/>
      <c r="F101" s="72"/>
      <c r="G101" s="334"/>
      <c r="H101" s="72"/>
      <c r="I101" s="72"/>
      <c r="J101" s="72"/>
      <c r="K101" s="72"/>
      <c r="L101" s="72"/>
      <c r="M101" s="72"/>
      <c r="N101" s="72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2"/>
      <c r="B102" s="72"/>
      <c r="C102" s="72"/>
      <c r="D102" s="72"/>
      <c r="E102" s="72"/>
      <c r="F102" s="72"/>
      <c r="G102" s="334"/>
      <c r="H102" s="72"/>
      <c r="I102" s="72"/>
      <c r="J102" s="72"/>
      <c r="K102" s="72"/>
      <c r="L102" s="72"/>
      <c r="M102" s="72"/>
      <c r="N102" s="72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2"/>
      <c r="B103" s="72"/>
      <c r="C103" s="72"/>
      <c r="D103" s="72"/>
      <c r="E103" s="72"/>
      <c r="F103" s="72"/>
      <c r="G103" s="334"/>
      <c r="H103" s="72"/>
      <c r="I103" s="72"/>
      <c r="J103" s="72"/>
      <c r="K103" s="72"/>
      <c r="L103" s="72"/>
      <c r="M103" s="72"/>
      <c r="N103" s="72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2"/>
      <c r="B104" s="72"/>
      <c r="C104" s="72"/>
      <c r="D104" s="72"/>
      <c r="E104" s="72"/>
      <c r="F104" s="72"/>
      <c r="G104" s="334"/>
      <c r="H104" s="72"/>
      <c r="I104" s="72"/>
      <c r="J104" s="72"/>
      <c r="K104" s="72"/>
      <c r="L104" s="72"/>
      <c r="M104" s="72"/>
      <c r="N104" s="72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2"/>
      <c r="B105" s="72"/>
      <c r="C105" s="72"/>
      <c r="D105" s="72"/>
      <c r="E105" s="72"/>
      <c r="F105" s="72"/>
      <c r="G105" s="334"/>
      <c r="H105" s="72"/>
      <c r="I105" s="72"/>
      <c r="J105" s="72"/>
      <c r="K105" s="72"/>
      <c r="L105" s="72"/>
      <c r="M105" s="72"/>
      <c r="N105" s="72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2"/>
      <c r="B106" s="72"/>
      <c r="C106" s="72"/>
      <c r="D106" s="72"/>
      <c r="E106" s="72"/>
      <c r="F106" s="72"/>
      <c r="G106" s="334"/>
      <c r="H106" s="72"/>
      <c r="I106" s="72"/>
      <c r="J106" s="72"/>
      <c r="K106" s="72"/>
      <c r="L106" s="72"/>
      <c r="M106" s="72"/>
      <c r="N106" s="72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2"/>
      <c r="B107" s="72"/>
      <c r="C107" s="72"/>
      <c r="D107" s="72"/>
      <c r="E107" s="72"/>
      <c r="F107" s="72"/>
      <c r="G107" s="334"/>
      <c r="H107" s="72"/>
      <c r="I107" s="72"/>
      <c r="J107" s="72"/>
      <c r="K107" s="72"/>
      <c r="L107" s="72"/>
      <c r="M107" s="72"/>
      <c r="N107" s="72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2"/>
      <c r="B108" s="72"/>
      <c r="C108" s="72"/>
      <c r="D108" s="72"/>
      <c r="E108" s="72"/>
      <c r="F108" s="72"/>
      <c r="G108" s="334"/>
      <c r="H108" s="72"/>
      <c r="I108" s="72"/>
      <c r="J108" s="72"/>
      <c r="K108" s="72"/>
      <c r="L108" s="72"/>
      <c r="M108" s="72"/>
      <c r="N108" s="72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2"/>
      <c r="B109" s="72"/>
      <c r="C109" s="72"/>
      <c r="D109" s="72"/>
      <c r="E109" s="72"/>
      <c r="F109" s="72"/>
      <c r="G109" s="334"/>
      <c r="H109" s="72"/>
      <c r="I109" s="72"/>
      <c r="J109" s="72"/>
      <c r="K109" s="72"/>
      <c r="L109" s="72"/>
      <c r="M109" s="72"/>
      <c r="N109" s="72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2"/>
      <c r="B110" s="72"/>
      <c r="C110" s="72"/>
      <c r="D110" s="72"/>
      <c r="E110" s="72"/>
      <c r="F110" s="72"/>
      <c r="G110" s="334"/>
      <c r="H110" s="72"/>
      <c r="I110" s="72"/>
      <c r="J110" s="72"/>
      <c r="K110" s="72"/>
      <c r="L110" s="72"/>
      <c r="M110" s="72"/>
      <c r="N110" s="72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2"/>
      <c r="B111" s="72"/>
      <c r="C111" s="72"/>
      <c r="D111" s="72"/>
      <c r="E111" s="72"/>
      <c r="F111" s="72"/>
      <c r="G111" s="334"/>
      <c r="H111" s="72"/>
      <c r="I111" s="72"/>
      <c r="J111" s="72"/>
      <c r="K111" s="72"/>
      <c r="L111" s="72"/>
      <c r="M111" s="72"/>
      <c r="N111" s="72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0FC9BE35-E691-4654-BB70-F3BAAD6028A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A6E2F-5ACD-4961-B87F-FA8E7AF8C9AF}">
  <sheetPr codeName="Sheet45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1220</v>
      </c>
      <c r="C1" s="2"/>
      <c r="D1" s="3"/>
      <c r="E1" s="3"/>
      <c r="F1" s="3"/>
      <c r="G1" s="2"/>
      <c r="H1" s="3"/>
      <c r="I1" s="4" t="s">
        <v>1484</v>
      </c>
      <c r="J1" s="2"/>
      <c r="K1" s="3"/>
      <c r="L1" s="4">
        <v>1331390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323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1661</v>
      </c>
      <c r="D3" s="9"/>
      <c r="E3" s="9" t="s">
        <v>1756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1</v>
      </c>
      <c r="B5" s="22" t="s">
        <v>1662</v>
      </c>
      <c r="C5" s="22" t="s">
        <v>352</v>
      </c>
      <c r="D5" s="339">
        <v>100.006</v>
      </c>
      <c r="E5" s="339">
        <v>100.005</v>
      </c>
      <c r="F5" s="349">
        <f>SUM(D5,E5)</f>
        <v>200.011</v>
      </c>
      <c r="G5" s="18">
        <v>9</v>
      </c>
      <c r="H5" s="349">
        <v>1200.057</v>
      </c>
      <c r="I5" s="20">
        <v>51</v>
      </c>
      <c r="K5" s="10"/>
    </row>
    <row r="6" spans="1:25" ht="15.75" customHeight="1" x14ac:dyDescent="0.3">
      <c r="A6" s="24">
        <v>3</v>
      </c>
      <c r="B6" s="25" t="s">
        <v>1271</v>
      </c>
      <c r="C6" s="25" t="s">
        <v>43</v>
      </c>
      <c r="D6" s="323">
        <v>100.004</v>
      </c>
      <c r="E6" s="323">
        <v>100.003</v>
      </c>
      <c r="F6" s="324">
        <f>SUM(D6,E6)</f>
        <v>200.00700000000001</v>
      </c>
      <c r="G6" s="27">
        <v>7</v>
      </c>
      <c r="H6" s="324">
        <v>1200.056</v>
      </c>
      <c r="I6" s="29">
        <v>50</v>
      </c>
      <c r="N6" s="345"/>
      <c r="O6" s="345"/>
      <c r="P6" s="345"/>
      <c r="R6" s="345"/>
      <c r="S6" s="346"/>
    </row>
    <row r="7" spans="1:25" ht="15.75" customHeight="1" x14ac:dyDescent="0.3">
      <c r="A7" s="24">
        <v>7</v>
      </c>
      <c r="B7" s="25" t="s">
        <v>158</v>
      </c>
      <c r="C7" s="25" t="s">
        <v>159</v>
      </c>
      <c r="D7" s="323">
        <v>100.004</v>
      </c>
      <c r="E7" s="323">
        <v>100.003</v>
      </c>
      <c r="F7" s="324">
        <f>SUM(D7,E7)</f>
        <v>200.00700000000001</v>
      </c>
      <c r="G7" s="27">
        <v>7</v>
      </c>
      <c r="H7" s="324">
        <v>1200.047</v>
      </c>
      <c r="I7" s="29">
        <v>43</v>
      </c>
      <c r="J7" s="93"/>
      <c r="K7" s="10"/>
    </row>
    <row r="8" spans="1:25" ht="15.75" customHeight="1" x14ac:dyDescent="0.3">
      <c r="A8" s="24">
        <v>2</v>
      </c>
      <c r="B8" s="25" t="s">
        <v>1146</v>
      </c>
      <c r="C8" s="25" t="s">
        <v>680</v>
      </c>
      <c r="D8" s="323">
        <v>100.004</v>
      </c>
      <c r="E8" s="323">
        <v>100.002</v>
      </c>
      <c r="F8" s="324">
        <f>SUM(D8,E8)</f>
        <v>200.006</v>
      </c>
      <c r="G8" s="27">
        <v>5</v>
      </c>
      <c r="H8" s="324">
        <v>1199.0319999999999</v>
      </c>
      <c r="I8" s="32">
        <v>30</v>
      </c>
    </row>
    <row r="9" spans="1:25" ht="15.75" customHeight="1" x14ac:dyDescent="0.3">
      <c r="A9" s="24">
        <v>6</v>
      </c>
      <c r="B9" s="25" t="s">
        <v>953</v>
      </c>
      <c r="C9" s="25" t="s">
        <v>531</v>
      </c>
      <c r="D9" s="323">
        <v>100.004</v>
      </c>
      <c r="E9" s="323">
        <v>99.004999999999995</v>
      </c>
      <c r="F9" s="324">
        <f>SUM(D9,E9)</f>
        <v>199.00900000000001</v>
      </c>
      <c r="G9" s="27">
        <v>3</v>
      </c>
      <c r="H9" s="324">
        <v>1195.046</v>
      </c>
      <c r="I9" s="29">
        <v>28</v>
      </c>
      <c r="P9" s="347"/>
      <c r="Q9" s="347"/>
      <c r="R9" s="347"/>
      <c r="S9" s="347"/>
    </row>
    <row r="10" spans="1:25" ht="15.75" customHeight="1" x14ac:dyDescent="0.3">
      <c r="A10" s="24">
        <v>9</v>
      </c>
      <c r="B10" s="25" t="s">
        <v>1277</v>
      </c>
      <c r="C10" s="25" t="s">
        <v>1258</v>
      </c>
      <c r="D10" s="323">
        <v>99.003</v>
      </c>
      <c r="E10" s="323">
        <v>99.001999999999995</v>
      </c>
      <c r="F10" s="324">
        <f>SUM(D10,E10)</f>
        <v>198.005</v>
      </c>
      <c r="G10" s="27">
        <v>2</v>
      </c>
      <c r="H10" s="324">
        <v>1194.0349999999999</v>
      </c>
      <c r="I10" s="29">
        <v>24</v>
      </c>
    </row>
    <row r="11" spans="1:25" ht="15.75" customHeight="1" x14ac:dyDescent="0.3">
      <c r="A11" s="24">
        <v>5</v>
      </c>
      <c r="B11" s="25" t="s">
        <v>1273</v>
      </c>
      <c r="C11" s="25" t="s">
        <v>43</v>
      </c>
      <c r="D11" s="323">
        <v>100.005</v>
      </c>
      <c r="E11" s="323">
        <v>100.003</v>
      </c>
      <c r="F11" s="324">
        <f>SUM(D11,E11)</f>
        <v>200.00799999999998</v>
      </c>
      <c r="G11" s="27">
        <v>8</v>
      </c>
      <c r="H11" s="324">
        <v>1190.04</v>
      </c>
      <c r="I11" s="29">
        <v>24</v>
      </c>
    </row>
    <row r="12" spans="1:25" ht="15.75" customHeight="1" x14ac:dyDescent="0.3">
      <c r="A12" s="24">
        <v>8</v>
      </c>
      <c r="B12" s="25" t="s">
        <v>677</v>
      </c>
      <c r="C12" s="25" t="s">
        <v>79</v>
      </c>
      <c r="D12" s="323">
        <v>99.004999999999995</v>
      </c>
      <c r="E12" s="323">
        <v>98.003</v>
      </c>
      <c r="F12" s="324">
        <f>SUM(D12,E12)</f>
        <v>197.00799999999998</v>
      </c>
      <c r="G12" s="27">
        <v>1</v>
      </c>
      <c r="H12" s="324">
        <v>1190.0309999999999</v>
      </c>
      <c r="I12" s="29">
        <v>17</v>
      </c>
    </row>
    <row r="13" spans="1:25" ht="15.75" customHeight="1" x14ac:dyDescent="0.3">
      <c r="A13" s="350">
        <v>4</v>
      </c>
      <c r="B13" s="351" t="s">
        <v>567</v>
      </c>
      <c r="C13" s="351" t="s">
        <v>74</v>
      </c>
      <c r="D13" s="352">
        <v>100.002</v>
      </c>
      <c r="E13" s="352">
        <v>100.001</v>
      </c>
      <c r="F13" s="353">
        <f>SUM(D13,E13)</f>
        <v>200.00299999999999</v>
      </c>
      <c r="G13" s="354">
        <v>4</v>
      </c>
      <c r="H13" s="327">
        <v>1184.021</v>
      </c>
      <c r="I13" s="38">
        <v>13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1663</v>
      </c>
      <c r="D15" s="9"/>
      <c r="E15" s="9" t="s">
        <v>1762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89" t="s">
        <v>11</v>
      </c>
      <c r="D16" s="62"/>
      <c r="E16" s="97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9</v>
      </c>
      <c r="B17" s="22" t="s">
        <v>652</v>
      </c>
      <c r="C17" s="22" t="s">
        <v>531</v>
      </c>
      <c r="D17" s="339">
        <v>100.003</v>
      </c>
      <c r="E17" s="339">
        <v>99.003</v>
      </c>
      <c r="F17" s="349">
        <f>SUM(D17,E17)</f>
        <v>199.006</v>
      </c>
      <c r="G17" s="18">
        <v>8</v>
      </c>
      <c r="H17" s="349">
        <v>1195.0330000000001</v>
      </c>
      <c r="I17" s="23">
        <v>41</v>
      </c>
    </row>
    <row r="18" spans="1:9" ht="15.75" customHeight="1" x14ac:dyDescent="0.3">
      <c r="A18" s="24">
        <v>3</v>
      </c>
      <c r="B18" s="25" t="s">
        <v>1489</v>
      </c>
      <c r="C18" s="25" t="s">
        <v>1440</v>
      </c>
      <c r="D18" s="323">
        <v>100.002</v>
      </c>
      <c r="E18" s="323">
        <v>99.001999999999995</v>
      </c>
      <c r="F18" s="324">
        <f>SUM(D18,E18)</f>
        <v>199.00399999999999</v>
      </c>
      <c r="G18" s="27">
        <v>6</v>
      </c>
      <c r="H18" s="324">
        <v>1194.0309999999999</v>
      </c>
      <c r="I18" s="29">
        <v>40</v>
      </c>
    </row>
    <row r="19" spans="1:9" ht="15.75" customHeight="1" x14ac:dyDescent="0.3">
      <c r="A19" s="24">
        <v>5</v>
      </c>
      <c r="B19" s="25" t="s">
        <v>1490</v>
      </c>
      <c r="C19" s="25" t="s">
        <v>1440</v>
      </c>
      <c r="D19" s="323">
        <v>100.006</v>
      </c>
      <c r="E19" s="323">
        <v>100.002</v>
      </c>
      <c r="F19" s="324">
        <f>SUM(D19,E19)</f>
        <v>200.00799999999998</v>
      </c>
      <c r="G19" s="27">
        <v>9</v>
      </c>
      <c r="H19" s="324">
        <v>1194.047</v>
      </c>
      <c r="I19" s="29">
        <v>38</v>
      </c>
    </row>
    <row r="20" spans="1:9" ht="15.75" customHeight="1" x14ac:dyDescent="0.3">
      <c r="A20" s="24">
        <v>7</v>
      </c>
      <c r="B20" s="25" t="s">
        <v>1188</v>
      </c>
      <c r="C20" s="25" t="s">
        <v>76</v>
      </c>
      <c r="D20" s="323">
        <v>100.003</v>
      </c>
      <c r="E20" s="323">
        <v>99.003</v>
      </c>
      <c r="F20" s="324">
        <f>SUM(D20,E20)</f>
        <v>199.006</v>
      </c>
      <c r="G20" s="27">
        <v>8</v>
      </c>
      <c r="H20" s="324">
        <v>1193.0309999999999</v>
      </c>
      <c r="I20" s="29">
        <v>38</v>
      </c>
    </row>
    <row r="21" spans="1:9" ht="15.75" customHeight="1" x14ac:dyDescent="0.3">
      <c r="A21" s="24">
        <v>8</v>
      </c>
      <c r="B21" s="25" t="s">
        <v>1276</v>
      </c>
      <c r="C21" s="25" t="s">
        <v>743</v>
      </c>
      <c r="D21" s="323">
        <v>100.002</v>
      </c>
      <c r="E21" s="323">
        <v>99.001999999999995</v>
      </c>
      <c r="F21" s="324">
        <f>SUM(D21,E21)</f>
        <v>199.00399999999999</v>
      </c>
      <c r="G21" s="27">
        <v>6</v>
      </c>
      <c r="H21" s="324">
        <v>1193.0240000000001</v>
      </c>
      <c r="I21" s="29">
        <v>35</v>
      </c>
    </row>
    <row r="22" spans="1:9" ht="15.75" customHeight="1" x14ac:dyDescent="0.3">
      <c r="A22" s="24">
        <v>2</v>
      </c>
      <c r="B22" s="25" t="s">
        <v>1168</v>
      </c>
      <c r="C22" s="25" t="s">
        <v>1148</v>
      </c>
      <c r="D22" s="323">
        <v>100.002</v>
      </c>
      <c r="E22" s="323">
        <v>99</v>
      </c>
      <c r="F22" s="324">
        <f>SUM(D22,E22)</f>
        <v>199.00200000000001</v>
      </c>
      <c r="G22" s="27">
        <v>4</v>
      </c>
      <c r="H22" s="324">
        <v>1192.019</v>
      </c>
      <c r="I22" s="29">
        <v>27</v>
      </c>
    </row>
    <row r="23" spans="1:9" ht="15.75" customHeight="1" x14ac:dyDescent="0.3">
      <c r="A23" s="24">
        <v>1</v>
      </c>
      <c r="B23" s="25" t="s">
        <v>338</v>
      </c>
      <c r="C23" s="25" t="s">
        <v>339</v>
      </c>
      <c r="D23" s="323">
        <v>98</v>
      </c>
      <c r="E23" s="323">
        <v>95</v>
      </c>
      <c r="F23" s="324">
        <f>SUM(D23,E23)</f>
        <v>193</v>
      </c>
      <c r="G23" s="27">
        <v>1</v>
      </c>
      <c r="H23" s="324">
        <v>1180.0160000000001</v>
      </c>
      <c r="I23" s="32">
        <v>22</v>
      </c>
    </row>
    <row r="24" spans="1:9" ht="15.75" customHeight="1" x14ac:dyDescent="0.3">
      <c r="A24" s="24">
        <v>4</v>
      </c>
      <c r="B24" s="25" t="s">
        <v>1664</v>
      </c>
      <c r="C24" s="25" t="s">
        <v>743</v>
      </c>
      <c r="D24" s="323">
        <v>98.003</v>
      </c>
      <c r="E24" s="323">
        <v>98.001000000000005</v>
      </c>
      <c r="F24" s="324">
        <f>SUM(D24,E24)</f>
        <v>196.00400000000002</v>
      </c>
      <c r="G24" s="27">
        <v>2</v>
      </c>
      <c r="H24" s="324">
        <v>1178.0280000000002</v>
      </c>
      <c r="I24" s="29">
        <v>22</v>
      </c>
    </row>
    <row r="25" spans="1:9" ht="15.75" customHeight="1" x14ac:dyDescent="0.3">
      <c r="A25" s="350">
        <v>6</v>
      </c>
      <c r="B25" s="351" t="s">
        <v>1274</v>
      </c>
      <c r="C25" s="351" t="s">
        <v>743</v>
      </c>
      <c r="D25" s="352">
        <v>99.001999999999995</v>
      </c>
      <c r="E25" s="352">
        <v>98.001999999999995</v>
      </c>
      <c r="F25" s="353">
        <f>SUM(D25,E25)</f>
        <v>197.00399999999999</v>
      </c>
      <c r="G25" s="354">
        <v>3</v>
      </c>
      <c r="H25" s="327">
        <v>1175.0249999999999</v>
      </c>
      <c r="I25" s="38">
        <v>15</v>
      </c>
    </row>
    <row r="26" spans="1:9" ht="15.75" customHeight="1" x14ac:dyDescent="0.3"/>
    <row r="27" spans="1:9" ht="15.75" customHeight="1" x14ac:dyDescent="0.3">
      <c r="A27" s="1"/>
      <c r="B27" s="8" t="s">
        <v>46</v>
      </c>
      <c r="C27" s="9" t="s">
        <v>1665</v>
      </c>
      <c r="D27" s="9"/>
      <c r="E27" s="9" t="s">
        <v>1768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10</v>
      </c>
      <c r="C28" s="89" t="s">
        <v>11</v>
      </c>
      <c r="D28" s="62"/>
      <c r="E28" s="97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1</v>
      </c>
      <c r="B29" s="22" t="s">
        <v>1666</v>
      </c>
      <c r="C29" s="22" t="s">
        <v>1440</v>
      </c>
      <c r="D29" s="339">
        <v>100.005</v>
      </c>
      <c r="E29" s="339">
        <v>100.002</v>
      </c>
      <c r="F29" s="349">
        <f>SUM(D29,E29)</f>
        <v>200.00700000000001</v>
      </c>
      <c r="G29" s="18">
        <v>8</v>
      </c>
      <c r="H29" s="349">
        <v>1196.0420000000001</v>
      </c>
      <c r="I29" s="20">
        <v>46</v>
      </c>
    </row>
    <row r="30" spans="1:9" ht="15.75" customHeight="1" x14ac:dyDescent="0.3">
      <c r="A30" s="24">
        <v>9</v>
      </c>
      <c r="B30" s="25" t="s">
        <v>841</v>
      </c>
      <c r="C30" s="25" t="s">
        <v>741</v>
      </c>
      <c r="D30" s="323">
        <v>99.006</v>
      </c>
      <c r="E30" s="323">
        <v>99.001999999999995</v>
      </c>
      <c r="F30" s="324">
        <f>SUM(D30,E30)</f>
        <v>198.00799999999998</v>
      </c>
      <c r="G30" s="27">
        <v>6</v>
      </c>
      <c r="H30" s="324">
        <v>1192.0430000000001</v>
      </c>
      <c r="I30" s="29">
        <v>36</v>
      </c>
    </row>
    <row r="31" spans="1:9" ht="15.75" customHeight="1" x14ac:dyDescent="0.3">
      <c r="A31" s="24">
        <v>4</v>
      </c>
      <c r="B31" s="25" t="s">
        <v>1667</v>
      </c>
      <c r="C31" s="25" t="s">
        <v>60</v>
      </c>
      <c r="D31" s="323">
        <v>99.003</v>
      </c>
      <c r="E31" s="323">
        <v>99.001000000000005</v>
      </c>
      <c r="F31" s="324">
        <f>SUM(D31,E31)</f>
        <v>198.00400000000002</v>
      </c>
      <c r="G31" s="27">
        <v>4</v>
      </c>
      <c r="H31" s="324">
        <v>1191.029</v>
      </c>
      <c r="I31" s="29">
        <v>33</v>
      </c>
    </row>
    <row r="32" spans="1:9" ht="15.75" customHeight="1" x14ac:dyDescent="0.3">
      <c r="A32" s="24">
        <v>8</v>
      </c>
      <c r="B32" s="25" t="s">
        <v>1669</v>
      </c>
      <c r="C32" s="25" t="s">
        <v>107</v>
      </c>
      <c r="D32" s="323">
        <v>99.004000000000005</v>
      </c>
      <c r="E32" s="323">
        <v>99.003</v>
      </c>
      <c r="F32" s="324">
        <f>SUM(D32,E32)</f>
        <v>198.00700000000001</v>
      </c>
      <c r="G32" s="27">
        <v>5</v>
      </c>
      <c r="H32" s="324">
        <v>1187.029</v>
      </c>
      <c r="I32" s="29">
        <v>32</v>
      </c>
    </row>
    <row r="33" spans="1:9" ht="15.75" customHeight="1" x14ac:dyDescent="0.3">
      <c r="A33" s="24">
        <v>6</v>
      </c>
      <c r="B33" s="25" t="s">
        <v>1275</v>
      </c>
      <c r="C33" s="25" t="s">
        <v>74</v>
      </c>
      <c r="D33" s="323">
        <v>100.004</v>
      </c>
      <c r="E33" s="323">
        <v>100.004</v>
      </c>
      <c r="F33" s="324">
        <f>SUM(D33,E33)</f>
        <v>200.00800000000001</v>
      </c>
      <c r="G33" s="27">
        <v>9</v>
      </c>
      <c r="H33" s="324">
        <v>1188.0319999999999</v>
      </c>
      <c r="I33" s="29">
        <v>30</v>
      </c>
    </row>
    <row r="34" spans="1:9" ht="15.75" customHeight="1" x14ac:dyDescent="0.3">
      <c r="A34" s="24">
        <v>5</v>
      </c>
      <c r="B34" s="25" t="s">
        <v>1668</v>
      </c>
      <c r="C34" s="25" t="s">
        <v>26</v>
      </c>
      <c r="D34" s="323">
        <v>100.003</v>
      </c>
      <c r="E34" s="323">
        <v>100.002</v>
      </c>
      <c r="F34" s="324">
        <f>SUM(D34,E34)</f>
        <v>200.005</v>
      </c>
      <c r="G34" s="27">
        <v>7</v>
      </c>
      <c r="H34" s="324">
        <v>1189.0229999999999</v>
      </c>
      <c r="I34" s="29">
        <v>29</v>
      </c>
    </row>
    <row r="35" spans="1:9" ht="15.75" customHeight="1" x14ac:dyDescent="0.3">
      <c r="A35" s="24">
        <v>2</v>
      </c>
      <c r="B35" s="25" t="s">
        <v>1270</v>
      </c>
      <c r="C35" s="25" t="s">
        <v>551</v>
      </c>
      <c r="D35" s="323">
        <v>99</v>
      </c>
      <c r="E35" s="323">
        <v>95.001000000000005</v>
      </c>
      <c r="F35" s="324">
        <f>SUM(D35,E35)</f>
        <v>194.001</v>
      </c>
      <c r="G35" s="27">
        <v>2</v>
      </c>
      <c r="H35" s="324">
        <v>1183.028</v>
      </c>
      <c r="I35" s="29">
        <v>26</v>
      </c>
    </row>
    <row r="36" spans="1:9" ht="15.75" customHeight="1" x14ac:dyDescent="0.3">
      <c r="A36" s="24">
        <v>7</v>
      </c>
      <c r="B36" s="25" t="s">
        <v>1492</v>
      </c>
      <c r="C36" s="25" t="s">
        <v>741</v>
      </c>
      <c r="D36" s="323">
        <v>98.001999999999995</v>
      </c>
      <c r="E36" s="323">
        <v>98</v>
      </c>
      <c r="F36" s="324">
        <f>SUM(D36,E36)</f>
        <v>196.00200000000001</v>
      </c>
      <c r="G36" s="27">
        <v>3</v>
      </c>
      <c r="H36" s="324">
        <v>1180.029</v>
      </c>
      <c r="I36" s="29">
        <v>26</v>
      </c>
    </row>
    <row r="37" spans="1:9" ht="15.75" customHeight="1" x14ac:dyDescent="0.3">
      <c r="A37" s="350">
        <v>3</v>
      </c>
      <c r="B37" s="351" t="s">
        <v>357</v>
      </c>
      <c r="C37" s="351" t="s">
        <v>1272</v>
      </c>
      <c r="D37" s="352" t="s">
        <v>80</v>
      </c>
      <c r="E37" s="352"/>
      <c r="F37" s="353">
        <f>SUM(D37,E37)</f>
        <v>0</v>
      </c>
      <c r="G37" s="354">
        <v>0</v>
      </c>
      <c r="H37" s="327">
        <v>973.01600000000008</v>
      </c>
      <c r="I37" s="38">
        <v>18</v>
      </c>
    </row>
    <row r="38" spans="1:9" ht="15.75" customHeight="1" x14ac:dyDescent="0.3"/>
    <row r="39" spans="1:9" ht="15.75" customHeight="1" x14ac:dyDescent="0.3">
      <c r="A39" s="1"/>
      <c r="B39" s="8" t="s">
        <v>49</v>
      </c>
      <c r="C39" s="9" t="s">
        <v>1670</v>
      </c>
      <c r="D39" s="9"/>
      <c r="E39" s="9" t="s">
        <v>1740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10</v>
      </c>
      <c r="C40" s="89" t="s">
        <v>11</v>
      </c>
      <c r="D40" s="62"/>
      <c r="E40" s="97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9</v>
      </c>
      <c r="B41" s="22" t="s">
        <v>1674</v>
      </c>
      <c r="C41" s="22" t="s">
        <v>60</v>
      </c>
      <c r="D41" s="339">
        <v>100.001</v>
      </c>
      <c r="E41" s="339">
        <v>100.001</v>
      </c>
      <c r="F41" s="349">
        <f>SUM(D41,E41)</f>
        <v>200.00200000000001</v>
      </c>
      <c r="G41" s="18">
        <v>8</v>
      </c>
      <c r="H41" s="349">
        <v>1193.029</v>
      </c>
      <c r="I41" s="23">
        <v>41</v>
      </c>
    </row>
    <row r="42" spans="1:9" ht="15.75" customHeight="1" x14ac:dyDescent="0.3">
      <c r="A42" s="24">
        <v>3</v>
      </c>
      <c r="B42" s="25" t="s">
        <v>205</v>
      </c>
      <c r="C42" s="25" t="s">
        <v>56</v>
      </c>
      <c r="D42" s="323">
        <v>100.003</v>
      </c>
      <c r="E42" s="323">
        <v>99</v>
      </c>
      <c r="F42" s="324">
        <f>SUM(D42,E42)</f>
        <v>199.00299999999999</v>
      </c>
      <c r="G42" s="27">
        <v>7</v>
      </c>
      <c r="H42" s="324">
        <v>1192.028</v>
      </c>
      <c r="I42" s="29">
        <v>38</v>
      </c>
    </row>
    <row r="43" spans="1:9" ht="15.75" customHeight="1" x14ac:dyDescent="0.3">
      <c r="A43" s="24">
        <v>4</v>
      </c>
      <c r="B43" s="25" t="s">
        <v>1507</v>
      </c>
      <c r="C43" s="25" t="s">
        <v>41</v>
      </c>
      <c r="D43" s="323">
        <v>100.002</v>
      </c>
      <c r="E43" s="323">
        <v>99.001000000000005</v>
      </c>
      <c r="F43" s="324">
        <f>SUM(D43,E43)</f>
        <v>199.00299999999999</v>
      </c>
      <c r="G43" s="27">
        <v>7</v>
      </c>
      <c r="H43" s="324">
        <v>1190.0229999999999</v>
      </c>
      <c r="I43" s="29">
        <v>38</v>
      </c>
    </row>
    <row r="44" spans="1:9" ht="15.75" customHeight="1" x14ac:dyDescent="0.3">
      <c r="A44" s="24">
        <v>7</v>
      </c>
      <c r="B44" s="25" t="s">
        <v>1673</v>
      </c>
      <c r="C44" s="25" t="s">
        <v>1440</v>
      </c>
      <c r="D44" s="323">
        <v>100.003</v>
      </c>
      <c r="E44" s="323">
        <v>98.003</v>
      </c>
      <c r="F44" s="324">
        <f>SUM(D44,E44)</f>
        <v>198.006</v>
      </c>
      <c r="G44" s="27">
        <v>5</v>
      </c>
      <c r="H44" s="324">
        <v>1190.03</v>
      </c>
      <c r="I44" s="29">
        <v>33</v>
      </c>
    </row>
    <row r="45" spans="1:9" ht="15.75" customHeight="1" x14ac:dyDescent="0.3">
      <c r="A45" s="24">
        <v>5</v>
      </c>
      <c r="B45" s="25" t="s">
        <v>1672</v>
      </c>
      <c r="C45" s="25" t="s">
        <v>60</v>
      </c>
      <c r="D45" s="323">
        <v>100.001</v>
      </c>
      <c r="E45" s="323">
        <v>98.001000000000005</v>
      </c>
      <c r="F45" s="324">
        <f>SUM(D45,E45)</f>
        <v>198.00200000000001</v>
      </c>
      <c r="G45" s="27">
        <v>4</v>
      </c>
      <c r="H45" s="324">
        <v>1182.027</v>
      </c>
      <c r="I45" s="29">
        <v>30</v>
      </c>
    </row>
    <row r="46" spans="1:9" ht="15.75" customHeight="1" x14ac:dyDescent="0.3">
      <c r="A46" s="24">
        <v>8</v>
      </c>
      <c r="B46" s="25" t="s">
        <v>1283</v>
      </c>
      <c r="C46" s="25" t="s">
        <v>79</v>
      </c>
      <c r="D46" s="323">
        <v>99.004000000000005</v>
      </c>
      <c r="E46" s="323">
        <v>97.001999999999995</v>
      </c>
      <c r="F46" s="324">
        <f>SUM(D46,E46)</f>
        <v>196.006</v>
      </c>
      <c r="G46" s="27">
        <v>2</v>
      </c>
      <c r="H46" s="324">
        <v>1183.0230000000001</v>
      </c>
      <c r="I46" s="29">
        <v>25</v>
      </c>
    </row>
    <row r="47" spans="1:9" ht="15.75" customHeight="1" x14ac:dyDescent="0.3">
      <c r="A47" s="24">
        <v>6</v>
      </c>
      <c r="B47" s="25" t="s">
        <v>993</v>
      </c>
      <c r="C47" s="25" t="s">
        <v>74</v>
      </c>
      <c r="D47" s="323">
        <v>100.004</v>
      </c>
      <c r="E47" s="323">
        <v>100.003</v>
      </c>
      <c r="F47" s="324">
        <f>SUM(D47,E47)</f>
        <v>200.00700000000001</v>
      </c>
      <c r="G47" s="27">
        <v>9</v>
      </c>
      <c r="H47" s="324">
        <v>1166.021</v>
      </c>
      <c r="I47" s="29">
        <v>23</v>
      </c>
    </row>
    <row r="48" spans="1:9" ht="15.75" customHeight="1" x14ac:dyDescent="0.3">
      <c r="A48" s="24">
        <v>1</v>
      </c>
      <c r="B48" s="25" t="s">
        <v>1166</v>
      </c>
      <c r="C48" s="25" t="s">
        <v>41</v>
      </c>
      <c r="D48" s="323" t="s">
        <v>58</v>
      </c>
      <c r="E48" s="323"/>
      <c r="F48" s="324">
        <f>SUM(D48,E48)</f>
        <v>0</v>
      </c>
      <c r="G48" s="27">
        <v>0</v>
      </c>
      <c r="H48" s="324">
        <v>597.02099999999996</v>
      </c>
      <c r="I48" s="32">
        <v>23</v>
      </c>
    </row>
    <row r="49" spans="1:9" ht="15.75" customHeight="1" x14ac:dyDescent="0.3">
      <c r="A49" s="350">
        <v>2</v>
      </c>
      <c r="B49" s="351" t="s">
        <v>1671</v>
      </c>
      <c r="C49" s="351" t="s">
        <v>181</v>
      </c>
      <c r="D49" s="352">
        <v>99.001000000000005</v>
      </c>
      <c r="E49" s="352">
        <v>98.001000000000005</v>
      </c>
      <c r="F49" s="353">
        <f>SUM(D49,E49)</f>
        <v>197.00200000000001</v>
      </c>
      <c r="G49" s="354">
        <v>3</v>
      </c>
      <c r="H49" s="327">
        <v>1182.0159999999998</v>
      </c>
      <c r="I49" s="38">
        <v>20</v>
      </c>
    </row>
    <row r="50" spans="1:9" ht="15.75" customHeight="1" x14ac:dyDescent="0.3"/>
    <row r="51" spans="1:9" ht="15.75" customHeight="1" x14ac:dyDescent="0.3">
      <c r="A51" s="1"/>
      <c r="B51" s="8" t="s">
        <v>83</v>
      </c>
      <c r="C51" s="9" t="s">
        <v>1488</v>
      </c>
      <c r="D51" s="9"/>
      <c r="E51" s="9" t="s">
        <v>1769</v>
      </c>
      <c r="F51" s="8"/>
      <c r="G51" s="8"/>
      <c r="H51" s="8"/>
      <c r="I51" s="8"/>
    </row>
    <row r="52" spans="1:9" ht="15.75" customHeight="1" x14ac:dyDescent="0.3">
      <c r="A52" s="11">
        <v>2</v>
      </c>
      <c r="B52" s="12" t="s">
        <v>10</v>
      </c>
      <c r="C52" s="89" t="s">
        <v>11</v>
      </c>
      <c r="D52" s="62"/>
      <c r="E52" s="97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2</v>
      </c>
      <c r="B53" s="22" t="s">
        <v>1280</v>
      </c>
      <c r="C53" s="22" t="s">
        <v>43</v>
      </c>
      <c r="D53" s="339">
        <v>100.004</v>
      </c>
      <c r="E53" s="339">
        <v>99</v>
      </c>
      <c r="F53" s="349">
        <f>SUM(D53,E53)</f>
        <v>199.00400000000002</v>
      </c>
      <c r="G53" s="18">
        <v>7</v>
      </c>
      <c r="H53" s="349">
        <v>1195.0279999999998</v>
      </c>
      <c r="I53" s="23">
        <v>46</v>
      </c>
    </row>
    <row r="54" spans="1:9" ht="15.75" customHeight="1" x14ac:dyDescent="0.3">
      <c r="A54" s="24">
        <v>8</v>
      </c>
      <c r="B54" s="25" t="s">
        <v>62</v>
      </c>
      <c r="C54" s="25" t="s">
        <v>63</v>
      </c>
      <c r="D54" s="323">
        <v>100.005</v>
      </c>
      <c r="E54" s="323">
        <v>100.005</v>
      </c>
      <c r="F54" s="324">
        <f>SUM(D54,E54)</f>
        <v>200.01</v>
      </c>
      <c r="G54" s="27">
        <v>9</v>
      </c>
      <c r="H54" s="324">
        <v>1188.037</v>
      </c>
      <c r="I54" s="29">
        <v>38</v>
      </c>
    </row>
    <row r="55" spans="1:9" ht="15.75" customHeight="1" x14ac:dyDescent="0.3">
      <c r="A55" s="24">
        <v>5</v>
      </c>
      <c r="B55" s="25" t="s">
        <v>1040</v>
      </c>
      <c r="C55" s="25" t="s">
        <v>74</v>
      </c>
      <c r="D55" s="323">
        <v>100.003</v>
      </c>
      <c r="E55" s="323">
        <v>98</v>
      </c>
      <c r="F55" s="324">
        <f>SUM(D55,E55)</f>
        <v>198.00299999999999</v>
      </c>
      <c r="G55" s="27">
        <v>5</v>
      </c>
      <c r="H55" s="324">
        <v>1189.0249999999999</v>
      </c>
      <c r="I55" s="29">
        <v>35</v>
      </c>
    </row>
    <row r="56" spans="1:9" ht="15.75" customHeight="1" x14ac:dyDescent="0.3">
      <c r="A56" s="24">
        <v>9</v>
      </c>
      <c r="B56" s="25" t="s">
        <v>1493</v>
      </c>
      <c r="C56" s="25" t="s">
        <v>63</v>
      </c>
      <c r="D56" s="323">
        <v>99.003</v>
      </c>
      <c r="E56" s="323">
        <v>98</v>
      </c>
      <c r="F56" s="324">
        <f>SUM(D56,E56)</f>
        <v>197.00299999999999</v>
      </c>
      <c r="G56" s="27">
        <v>4</v>
      </c>
      <c r="H56" s="324">
        <v>1187.0250000000001</v>
      </c>
      <c r="I56" s="29">
        <v>32</v>
      </c>
    </row>
    <row r="57" spans="1:9" ht="15.75" customHeight="1" x14ac:dyDescent="0.3">
      <c r="A57" s="24">
        <v>4</v>
      </c>
      <c r="B57" s="25" t="s">
        <v>1281</v>
      </c>
      <c r="C57" s="25" t="s">
        <v>56</v>
      </c>
      <c r="D57" s="323">
        <v>98.001999999999995</v>
      </c>
      <c r="E57" s="323">
        <v>96.001999999999995</v>
      </c>
      <c r="F57" s="324">
        <f>SUM(D57,E57)</f>
        <v>194.00399999999999</v>
      </c>
      <c r="G57" s="27">
        <v>1</v>
      </c>
      <c r="H57" s="324">
        <v>1184.03</v>
      </c>
      <c r="I57" s="29">
        <v>31</v>
      </c>
    </row>
    <row r="58" spans="1:9" ht="15.75" customHeight="1" x14ac:dyDescent="0.3">
      <c r="A58" s="24">
        <v>1</v>
      </c>
      <c r="B58" s="25" t="s">
        <v>1501</v>
      </c>
      <c r="C58" s="25" t="s">
        <v>71</v>
      </c>
      <c r="D58" s="323">
        <v>100.006</v>
      </c>
      <c r="E58" s="323">
        <v>98.004000000000005</v>
      </c>
      <c r="F58" s="324">
        <f>SUM(D58,E58)</f>
        <v>198.01</v>
      </c>
      <c r="G58" s="27">
        <v>6</v>
      </c>
      <c r="H58" s="324">
        <v>1184.0360000000001</v>
      </c>
      <c r="I58" s="32">
        <v>28</v>
      </c>
    </row>
    <row r="59" spans="1:9" ht="15.75" customHeight="1" x14ac:dyDescent="0.3">
      <c r="A59" s="24">
        <v>7</v>
      </c>
      <c r="B59" s="25" t="s">
        <v>206</v>
      </c>
      <c r="C59" s="25" t="s">
        <v>60</v>
      </c>
      <c r="D59" s="323">
        <v>99.001000000000005</v>
      </c>
      <c r="E59" s="323">
        <v>98.001999999999995</v>
      </c>
      <c r="F59" s="324">
        <f>SUM(D59,E59)</f>
        <v>197.00299999999999</v>
      </c>
      <c r="G59" s="27">
        <v>4</v>
      </c>
      <c r="H59" s="324">
        <v>1181.0219999999999</v>
      </c>
      <c r="I59" s="29">
        <v>27</v>
      </c>
    </row>
    <row r="60" spans="1:9" ht="15.75" customHeight="1" x14ac:dyDescent="0.3">
      <c r="A60" s="24">
        <v>6</v>
      </c>
      <c r="B60" s="25" t="s">
        <v>1503</v>
      </c>
      <c r="C60" s="25" t="s">
        <v>1440</v>
      </c>
      <c r="D60" s="323">
        <v>99.003</v>
      </c>
      <c r="E60" s="323">
        <v>97.001999999999995</v>
      </c>
      <c r="F60" s="324">
        <f>SUM(D60,E60)</f>
        <v>196.005</v>
      </c>
      <c r="G60" s="27">
        <v>2</v>
      </c>
      <c r="H60" s="324">
        <v>1180.027</v>
      </c>
      <c r="I60" s="29">
        <v>22</v>
      </c>
    </row>
    <row r="61" spans="1:9" ht="15.75" customHeight="1" x14ac:dyDescent="0.3">
      <c r="A61" s="350">
        <v>3</v>
      </c>
      <c r="B61" s="351" t="s">
        <v>1445</v>
      </c>
      <c r="C61" s="351" t="s">
        <v>63</v>
      </c>
      <c r="D61" s="352">
        <v>100.005</v>
      </c>
      <c r="E61" s="352">
        <v>99.004999999999995</v>
      </c>
      <c r="F61" s="353">
        <f>SUM(D61,E61)</f>
        <v>199.01</v>
      </c>
      <c r="G61" s="354">
        <v>8</v>
      </c>
      <c r="H61" s="327">
        <v>1177.029</v>
      </c>
      <c r="I61" s="38">
        <v>20</v>
      </c>
    </row>
    <row r="62" spans="1:9" ht="15.75" customHeight="1" x14ac:dyDescent="0.3"/>
    <row r="63" spans="1:9" ht="15.75" customHeight="1" x14ac:dyDescent="0.3">
      <c r="B63" s="10" t="s">
        <v>1261</v>
      </c>
    </row>
    <row r="64" spans="1:9" ht="15.75" customHeight="1" x14ac:dyDescent="0.3"/>
    <row r="65" spans="2:5" ht="15.75" customHeight="1" x14ac:dyDescent="0.3">
      <c r="B65" s="10" t="s">
        <v>1512</v>
      </c>
      <c r="E65" s="41" t="s">
        <v>377</v>
      </c>
    </row>
    <row r="66" spans="2:5" ht="15.75" customHeight="1" x14ac:dyDescent="0.3">
      <c r="B66" s="10" t="s">
        <v>378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93C4D6DE-8626-4011-8199-64655608539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531D-A0E0-4FFE-8BC8-57CC94F4BAEC}">
  <sheetPr codeName="Sheet46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1220</v>
      </c>
      <c r="C1" s="2"/>
      <c r="D1" s="3"/>
      <c r="E1" s="3"/>
      <c r="F1" s="3"/>
      <c r="G1" s="2"/>
      <c r="H1" s="3"/>
      <c r="I1" s="4" t="s">
        <v>1484</v>
      </c>
      <c r="J1" s="2"/>
      <c r="K1" s="3"/>
      <c r="L1" s="4">
        <v>1331390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86</v>
      </c>
      <c r="C3" s="9" t="s">
        <v>1675</v>
      </c>
      <c r="D3" s="9"/>
      <c r="E3" s="9" t="s">
        <v>1770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1678</v>
      </c>
      <c r="C5" s="46" t="s">
        <v>43</v>
      </c>
      <c r="D5" s="339">
        <v>100.004</v>
      </c>
      <c r="E5" s="339">
        <v>100.004</v>
      </c>
      <c r="F5" s="349">
        <f>SUM(D5,E5)</f>
        <v>200.00800000000001</v>
      </c>
      <c r="G5" s="18">
        <v>9</v>
      </c>
      <c r="H5" s="385">
        <v>1197.0449999999998</v>
      </c>
      <c r="I5" s="47">
        <v>50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4</v>
      </c>
      <c r="B6" s="49" t="s">
        <v>1408</v>
      </c>
      <c r="C6" s="49" t="s">
        <v>754</v>
      </c>
      <c r="D6" s="323">
        <v>100.001</v>
      </c>
      <c r="E6" s="323">
        <v>99.001000000000005</v>
      </c>
      <c r="F6" s="324">
        <f>SUM(D6,E6)</f>
        <v>199.00200000000001</v>
      </c>
      <c r="G6" s="27">
        <v>7</v>
      </c>
      <c r="H6" s="325">
        <v>1195.0250000000001</v>
      </c>
      <c r="I6" s="50">
        <v>47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8</v>
      </c>
      <c r="B7" s="49" t="s">
        <v>202</v>
      </c>
      <c r="C7" s="49" t="s">
        <v>56</v>
      </c>
      <c r="D7" s="323">
        <v>99.001999999999995</v>
      </c>
      <c r="E7" s="323">
        <v>99.001000000000005</v>
      </c>
      <c r="F7" s="324">
        <f>SUM(D7,E7)</f>
        <v>198.00299999999999</v>
      </c>
      <c r="G7" s="27">
        <v>6</v>
      </c>
      <c r="H7" s="325">
        <v>1184.028</v>
      </c>
      <c r="I7" s="50">
        <v>33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2</v>
      </c>
      <c r="B8" s="49" t="s">
        <v>1023</v>
      </c>
      <c r="C8" s="49" t="s">
        <v>531</v>
      </c>
      <c r="D8" s="323">
        <v>99.004000000000005</v>
      </c>
      <c r="E8" s="323">
        <v>98.001999999999995</v>
      </c>
      <c r="F8" s="324">
        <f>SUM(D8,E8)</f>
        <v>197.006</v>
      </c>
      <c r="G8" s="27">
        <v>5</v>
      </c>
      <c r="H8" s="325">
        <v>1182.0250000000001</v>
      </c>
      <c r="I8" s="50">
        <v>31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1</v>
      </c>
      <c r="B9" s="25" t="s">
        <v>1676</v>
      </c>
      <c r="C9" s="25" t="s">
        <v>1258</v>
      </c>
      <c r="D9" s="323" t="s">
        <v>58</v>
      </c>
      <c r="E9" s="323"/>
      <c r="F9" s="324">
        <f>SUM(D9,E9)</f>
        <v>0</v>
      </c>
      <c r="G9" s="27">
        <v>0</v>
      </c>
      <c r="H9" s="324">
        <v>991.01800000000003</v>
      </c>
      <c r="I9" s="32">
        <v>31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9</v>
      </c>
      <c r="B10" s="49" t="s">
        <v>1285</v>
      </c>
      <c r="C10" s="49" t="s">
        <v>1258</v>
      </c>
      <c r="D10" s="323">
        <v>100.004</v>
      </c>
      <c r="E10" s="323">
        <v>99.003</v>
      </c>
      <c r="F10" s="324">
        <f>SUM(D10,E10)</f>
        <v>199.00700000000001</v>
      </c>
      <c r="G10" s="27">
        <v>8</v>
      </c>
      <c r="H10" s="325">
        <v>1186.027</v>
      </c>
      <c r="I10" s="50">
        <v>29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5</v>
      </c>
      <c r="B11" s="49" t="s">
        <v>1677</v>
      </c>
      <c r="C11" s="49" t="s">
        <v>1440</v>
      </c>
      <c r="D11" s="323">
        <v>99.004000000000005</v>
      </c>
      <c r="E11" s="323">
        <v>98</v>
      </c>
      <c r="F11" s="324">
        <f>SUM(D11,E11)</f>
        <v>197.00400000000002</v>
      </c>
      <c r="G11" s="27">
        <v>4</v>
      </c>
      <c r="H11" s="325">
        <v>1177.0250000000001</v>
      </c>
      <c r="I11" s="50">
        <v>28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3</v>
      </c>
      <c r="B12" s="49" t="s">
        <v>1147</v>
      </c>
      <c r="C12" s="49" t="s">
        <v>1148</v>
      </c>
      <c r="D12" s="323" t="s">
        <v>58</v>
      </c>
      <c r="E12" s="323"/>
      <c r="F12" s="324">
        <f>SUM(D12,E12)</f>
        <v>0</v>
      </c>
      <c r="G12" s="27">
        <v>0</v>
      </c>
      <c r="H12" s="325">
        <v>591.00900000000001</v>
      </c>
      <c r="I12" s="50">
        <v>12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50">
        <v>7</v>
      </c>
      <c r="B13" s="355" t="s">
        <v>1284</v>
      </c>
      <c r="C13" s="355" t="s">
        <v>523</v>
      </c>
      <c r="D13" s="352" t="s">
        <v>58</v>
      </c>
      <c r="E13" s="352"/>
      <c r="F13" s="353">
        <f>SUM(D13,E13)</f>
        <v>0</v>
      </c>
      <c r="G13" s="354">
        <v>0</v>
      </c>
      <c r="H13" s="328">
        <v>0</v>
      </c>
      <c r="I13" s="53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112</v>
      </c>
      <c r="C15" s="9" t="s">
        <v>1679</v>
      </c>
      <c r="D15" s="9"/>
      <c r="E15" s="9" t="s">
        <v>1757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89" t="s">
        <v>11</v>
      </c>
      <c r="D16" s="62"/>
      <c r="E16" s="97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5</v>
      </c>
      <c r="B17" s="46" t="s">
        <v>1289</v>
      </c>
      <c r="C17" s="46" t="s">
        <v>1258</v>
      </c>
      <c r="D17" s="339">
        <v>100.003</v>
      </c>
      <c r="E17" s="339">
        <v>98.001000000000005</v>
      </c>
      <c r="F17" s="349">
        <f>SUM(D17,E17)</f>
        <v>198.00400000000002</v>
      </c>
      <c r="G17" s="18">
        <v>9</v>
      </c>
      <c r="H17" s="385">
        <v>1188.0309999999999</v>
      </c>
      <c r="I17" s="47">
        <v>45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8</v>
      </c>
      <c r="B18" s="49" t="s">
        <v>964</v>
      </c>
      <c r="C18" s="49" t="s">
        <v>741</v>
      </c>
      <c r="D18" s="323">
        <v>98.001999999999995</v>
      </c>
      <c r="E18" s="323">
        <v>96.001000000000005</v>
      </c>
      <c r="F18" s="324">
        <f>SUM(D18,E18)</f>
        <v>194.00299999999999</v>
      </c>
      <c r="G18" s="27">
        <v>3</v>
      </c>
      <c r="H18" s="325">
        <v>1188.0260000000001</v>
      </c>
      <c r="I18" s="50">
        <v>45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3</v>
      </c>
      <c r="B19" s="49" t="s">
        <v>1282</v>
      </c>
      <c r="C19" s="49" t="s">
        <v>1258</v>
      </c>
      <c r="D19" s="323">
        <v>100.005</v>
      </c>
      <c r="E19" s="323">
        <v>97</v>
      </c>
      <c r="F19" s="324">
        <f>SUM(D19,E19)</f>
        <v>197.005</v>
      </c>
      <c r="G19" s="27">
        <v>8</v>
      </c>
      <c r="H19" s="325">
        <v>1186.0309999999999</v>
      </c>
      <c r="I19" s="50">
        <v>41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2</v>
      </c>
      <c r="B20" s="49" t="s">
        <v>1507</v>
      </c>
      <c r="C20" s="49" t="s">
        <v>724</v>
      </c>
      <c r="D20" s="323">
        <v>99.001000000000005</v>
      </c>
      <c r="E20" s="323">
        <v>98.001999999999995</v>
      </c>
      <c r="F20" s="324">
        <f>SUM(D20,E20)</f>
        <v>197.00299999999999</v>
      </c>
      <c r="G20" s="27">
        <v>6</v>
      </c>
      <c r="H20" s="325">
        <v>1182.0139999999999</v>
      </c>
      <c r="I20" s="50">
        <v>35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4">
        <v>9</v>
      </c>
      <c r="B21" s="49" t="s">
        <v>1065</v>
      </c>
      <c r="C21" s="49" t="s">
        <v>178</v>
      </c>
      <c r="D21" s="323">
        <v>99.001999999999995</v>
      </c>
      <c r="E21" s="323">
        <v>98</v>
      </c>
      <c r="F21" s="324">
        <f>SUM(D21,E21)</f>
        <v>197.00200000000001</v>
      </c>
      <c r="G21" s="27">
        <v>5</v>
      </c>
      <c r="H21" s="325">
        <v>1181.0229999999999</v>
      </c>
      <c r="I21" s="50">
        <v>35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8">
        <v>6</v>
      </c>
      <c r="B22" s="49" t="s">
        <v>1680</v>
      </c>
      <c r="C22" s="49" t="s">
        <v>74</v>
      </c>
      <c r="D22" s="323">
        <v>100.003</v>
      </c>
      <c r="E22" s="323">
        <v>97.001999999999995</v>
      </c>
      <c r="F22" s="324">
        <f>SUM(D22,E22)</f>
        <v>197.005</v>
      </c>
      <c r="G22" s="27">
        <v>8</v>
      </c>
      <c r="H22" s="325">
        <v>1168.0160000000001</v>
      </c>
      <c r="I22" s="50">
        <v>24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4">
        <v>1</v>
      </c>
      <c r="B23" s="25" t="s">
        <v>1279</v>
      </c>
      <c r="C23" s="25" t="s">
        <v>743</v>
      </c>
      <c r="D23" s="323">
        <v>98</v>
      </c>
      <c r="E23" s="323">
        <v>95.001000000000005</v>
      </c>
      <c r="F23" s="324">
        <f>SUM(D23,E23)</f>
        <v>193.001</v>
      </c>
      <c r="G23" s="27">
        <v>1</v>
      </c>
      <c r="H23" s="324">
        <v>1171.0150000000001</v>
      </c>
      <c r="I23" s="32">
        <v>20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24">
        <v>7</v>
      </c>
      <c r="B24" s="329" t="s">
        <v>1160</v>
      </c>
      <c r="C24" s="49" t="s">
        <v>680</v>
      </c>
      <c r="D24" s="323">
        <v>98.003</v>
      </c>
      <c r="E24" s="323">
        <v>96.001999999999995</v>
      </c>
      <c r="F24" s="324">
        <f>SUM(D24,E24)</f>
        <v>194.005</v>
      </c>
      <c r="G24" s="27">
        <v>4</v>
      </c>
      <c r="H24" s="325">
        <v>1167.0120000000002</v>
      </c>
      <c r="I24" s="50">
        <v>20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56">
        <v>4</v>
      </c>
      <c r="B25" s="355" t="s">
        <v>204</v>
      </c>
      <c r="C25" s="355" t="s">
        <v>74</v>
      </c>
      <c r="D25" s="352">
        <v>97.003</v>
      </c>
      <c r="E25" s="352">
        <v>96.001000000000005</v>
      </c>
      <c r="F25" s="353">
        <f>SUM(D25,E25)</f>
        <v>193.00400000000002</v>
      </c>
      <c r="G25" s="354">
        <v>2</v>
      </c>
      <c r="H25" s="328">
        <v>1152.0119999999997</v>
      </c>
      <c r="I25" s="53">
        <v>11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115</v>
      </c>
      <c r="C27" s="9" t="s">
        <v>1610</v>
      </c>
      <c r="D27" s="9"/>
      <c r="E27" s="9" t="s">
        <v>1771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89" t="s">
        <v>11</v>
      </c>
      <c r="D28" s="62"/>
      <c r="E28" s="97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7</v>
      </c>
      <c r="B29" s="46" t="s">
        <v>664</v>
      </c>
      <c r="C29" s="46" t="s">
        <v>79</v>
      </c>
      <c r="D29" s="339">
        <v>99.001000000000005</v>
      </c>
      <c r="E29" s="339">
        <v>99.001000000000005</v>
      </c>
      <c r="F29" s="349">
        <f>SUM(D29,E29)</f>
        <v>198.00200000000001</v>
      </c>
      <c r="G29" s="18">
        <v>7</v>
      </c>
      <c r="H29" s="385">
        <v>1189.0159999999998</v>
      </c>
      <c r="I29" s="47">
        <v>44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8">
        <v>6</v>
      </c>
      <c r="B30" s="49" t="s">
        <v>1290</v>
      </c>
      <c r="C30" s="49" t="s">
        <v>523</v>
      </c>
      <c r="D30" s="323">
        <v>100.003</v>
      </c>
      <c r="E30" s="323">
        <v>100.002</v>
      </c>
      <c r="F30" s="324">
        <f>SUM(D30,E30)</f>
        <v>200.005</v>
      </c>
      <c r="G30" s="27">
        <v>9</v>
      </c>
      <c r="H30" s="325">
        <v>995.02</v>
      </c>
      <c r="I30" s="50">
        <v>39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4">
        <v>5</v>
      </c>
      <c r="B31" s="49" t="s">
        <v>1683</v>
      </c>
      <c r="C31" s="49" t="s">
        <v>531</v>
      </c>
      <c r="D31" s="323">
        <v>98.004000000000005</v>
      </c>
      <c r="E31" s="323">
        <v>93</v>
      </c>
      <c r="F31" s="324">
        <f>SUM(D31,E31)</f>
        <v>191.00400000000002</v>
      </c>
      <c r="G31" s="27">
        <v>2</v>
      </c>
      <c r="H31" s="325">
        <v>1179.0250000000001</v>
      </c>
      <c r="I31" s="50">
        <v>35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4">
        <v>1</v>
      </c>
      <c r="B32" s="25" t="s">
        <v>1681</v>
      </c>
      <c r="C32" s="25" t="s">
        <v>743</v>
      </c>
      <c r="D32" s="323">
        <v>98.001999999999995</v>
      </c>
      <c r="E32" s="323">
        <v>97.001000000000005</v>
      </c>
      <c r="F32" s="324">
        <f>SUM(D32,E32)</f>
        <v>195.00299999999999</v>
      </c>
      <c r="G32" s="27">
        <v>6</v>
      </c>
      <c r="H32" s="324">
        <v>1083.0229999999999</v>
      </c>
      <c r="I32" s="32">
        <v>31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2</v>
      </c>
      <c r="B33" s="49" t="s">
        <v>1682</v>
      </c>
      <c r="C33" s="49" t="s">
        <v>352</v>
      </c>
      <c r="D33" s="323">
        <v>100.001</v>
      </c>
      <c r="E33" s="323">
        <v>99.001999999999995</v>
      </c>
      <c r="F33" s="324">
        <f>SUM(D33,E33)</f>
        <v>199.00299999999999</v>
      </c>
      <c r="G33" s="27">
        <v>8</v>
      </c>
      <c r="H33" s="325">
        <v>1179.02</v>
      </c>
      <c r="I33" s="50">
        <v>30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8">
        <v>8</v>
      </c>
      <c r="B34" s="49" t="s">
        <v>1292</v>
      </c>
      <c r="C34" s="49" t="s">
        <v>1258</v>
      </c>
      <c r="D34" s="323">
        <v>97</v>
      </c>
      <c r="E34" s="323">
        <v>96.003</v>
      </c>
      <c r="F34" s="324">
        <f>SUM(D34,E34)</f>
        <v>193.00299999999999</v>
      </c>
      <c r="G34" s="27">
        <v>3</v>
      </c>
      <c r="H34" s="325">
        <v>1177.0240000000001</v>
      </c>
      <c r="I34" s="50">
        <v>29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4">
        <v>3</v>
      </c>
      <c r="B35" s="49" t="s">
        <v>1288</v>
      </c>
      <c r="C35" s="49" t="s">
        <v>523</v>
      </c>
      <c r="D35" s="323">
        <v>99.001999999999995</v>
      </c>
      <c r="E35" s="323">
        <v>96</v>
      </c>
      <c r="F35" s="324">
        <f>SUM(D35,E35)</f>
        <v>195.00200000000001</v>
      </c>
      <c r="G35" s="27">
        <v>5</v>
      </c>
      <c r="H35" s="325">
        <v>1171.0179999999998</v>
      </c>
      <c r="I35" s="50">
        <v>23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24">
        <v>9</v>
      </c>
      <c r="B36" s="49" t="s">
        <v>1065</v>
      </c>
      <c r="C36" s="49" t="s">
        <v>214</v>
      </c>
      <c r="D36" s="323">
        <v>96.001000000000005</v>
      </c>
      <c r="E36" s="323">
        <v>95.001000000000005</v>
      </c>
      <c r="F36" s="324">
        <f>SUM(D36,E36)</f>
        <v>191.00200000000001</v>
      </c>
      <c r="G36" s="27">
        <v>1</v>
      </c>
      <c r="H36" s="325">
        <v>1163.0140000000001</v>
      </c>
      <c r="I36" s="50">
        <v>21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356">
        <v>4</v>
      </c>
      <c r="B37" s="355" t="s">
        <v>608</v>
      </c>
      <c r="C37" s="355" t="s">
        <v>105</v>
      </c>
      <c r="D37" s="352">
        <v>99</v>
      </c>
      <c r="E37" s="352">
        <v>96.001999999999995</v>
      </c>
      <c r="F37" s="353">
        <f>SUM(D37,E37)</f>
        <v>195.00200000000001</v>
      </c>
      <c r="G37" s="354">
        <v>5</v>
      </c>
      <c r="H37" s="328">
        <v>1167.0119999999999</v>
      </c>
      <c r="I37" s="53">
        <v>20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138</v>
      </c>
      <c r="C39" s="9" t="s">
        <v>1684</v>
      </c>
      <c r="D39" s="9"/>
      <c r="E39" s="9" t="s">
        <v>1772</v>
      </c>
      <c r="F39" s="8"/>
      <c r="G39" s="8"/>
      <c r="H39" s="8"/>
      <c r="I39" s="8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2</v>
      </c>
      <c r="B40" s="12" t="s">
        <v>10</v>
      </c>
      <c r="C40" s="89" t="s">
        <v>11</v>
      </c>
      <c r="D40" s="62"/>
      <c r="E40" s="97"/>
      <c r="F40" s="13" t="s">
        <v>12</v>
      </c>
      <c r="G40" s="13" t="s">
        <v>13</v>
      </c>
      <c r="H40" s="13" t="s">
        <v>14</v>
      </c>
      <c r="I40" s="14" t="s">
        <v>15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5">
        <v>5</v>
      </c>
      <c r="B41" s="46" t="s">
        <v>1687</v>
      </c>
      <c r="C41" s="46" t="s">
        <v>352</v>
      </c>
      <c r="D41" s="339">
        <v>100.003</v>
      </c>
      <c r="E41" s="339">
        <v>99.001000000000005</v>
      </c>
      <c r="F41" s="349">
        <f>SUM(D41,E41)</f>
        <v>199.00400000000002</v>
      </c>
      <c r="G41" s="18">
        <v>7</v>
      </c>
      <c r="H41" s="385">
        <v>1192.0349999999999</v>
      </c>
      <c r="I41" s="47">
        <v>46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24">
        <v>1</v>
      </c>
      <c r="B42" s="25" t="s">
        <v>1685</v>
      </c>
      <c r="C42" s="25" t="s">
        <v>74</v>
      </c>
      <c r="D42" s="323">
        <v>100.004</v>
      </c>
      <c r="E42" s="323">
        <v>99.001999999999995</v>
      </c>
      <c r="F42" s="324">
        <f>SUM(D42,E42)</f>
        <v>199.006</v>
      </c>
      <c r="G42" s="27">
        <v>8</v>
      </c>
      <c r="H42" s="324">
        <v>1190.0360000000001</v>
      </c>
      <c r="I42" s="32">
        <v>45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8">
        <v>8</v>
      </c>
      <c r="B43" s="49" t="s">
        <v>1688</v>
      </c>
      <c r="C43" s="49" t="s">
        <v>743</v>
      </c>
      <c r="D43" s="323">
        <v>100</v>
      </c>
      <c r="E43" s="323">
        <v>99.001000000000005</v>
      </c>
      <c r="F43" s="324">
        <f>SUM(D43,E43)</f>
        <v>199.001</v>
      </c>
      <c r="G43" s="27">
        <v>6</v>
      </c>
      <c r="H43" s="325">
        <v>1192.0309999999999</v>
      </c>
      <c r="I43" s="50">
        <v>40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4">
        <v>7</v>
      </c>
      <c r="B44" s="49" t="s">
        <v>742</v>
      </c>
      <c r="C44" s="49" t="s">
        <v>743</v>
      </c>
      <c r="D44" s="323">
        <v>99.003</v>
      </c>
      <c r="E44" s="323">
        <v>98.001999999999995</v>
      </c>
      <c r="F44" s="324">
        <f>SUM(D44,E44)</f>
        <v>197.005</v>
      </c>
      <c r="G44" s="27">
        <v>5</v>
      </c>
      <c r="H44" s="325">
        <v>1189.0309999999999</v>
      </c>
      <c r="I44" s="50">
        <v>39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4">
        <v>3</v>
      </c>
      <c r="B45" s="49" t="s">
        <v>1165</v>
      </c>
      <c r="C45" s="49" t="s">
        <v>531</v>
      </c>
      <c r="D45" s="323">
        <v>99.003</v>
      </c>
      <c r="E45" s="323">
        <v>98.001999999999995</v>
      </c>
      <c r="F45" s="324">
        <f>SUM(D45,E45)</f>
        <v>197.005</v>
      </c>
      <c r="G45" s="27">
        <v>5</v>
      </c>
      <c r="H45" s="325">
        <v>1182.0319999999999</v>
      </c>
      <c r="I45" s="50">
        <v>28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2</v>
      </c>
      <c r="B46" s="49" t="s">
        <v>1403</v>
      </c>
      <c r="C46" s="49" t="s">
        <v>128</v>
      </c>
      <c r="D46" s="323">
        <v>99.001000000000005</v>
      </c>
      <c r="E46" s="323">
        <v>96.001999999999995</v>
      </c>
      <c r="F46" s="324">
        <f>SUM(D46,E46)</f>
        <v>195.00299999999999</v>
      </c>
      <c r="G46" s="27">
        <v>3</v>
      </c>
      <c r="H46" s="325">
        <v>1177.0149999999999</v>
      </c>
      <c r="I46" s="50">
        <v>20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8">
        <v>6</v>
      </c>
      <c r="B47" s="49" t="s">
        <v>1616</v>
      </c>
      <c r="C47" s="49" t="s">
        <v>74</v>
      </c>
      <c r="D47" s="323">
        <v>100.003</v>
      </c>
      <c r="E47" s="323">
        <v>99.004000000000005</v>
      </c>
      <c r="F47" s="324">
        <f>SUM(D47,E47)</f>
        <v>199.00700000000001</v>
      </c>
      <c r="G47" s="27">
        <v>9</v>
      </c>
      <c r="H47" s="325">
        <v>1154.0139999999999</v>
      </c>
      <c r="I47" s="50">
        <v>18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4">
        <v>9</v>
      </c>
      <c r="B48" s="49" t="s">
        <v>1689</v>
      </c>
      <c r="C48" s="49" t="s">
        <v>90</v>
      </c>
      <c r="D48" s="323">
        <v>99.001999999999995</v>
      </c>
      <c r="E48" s="323">
        <v>94.001000000000005</v>
      </c>
      <c r="F48" s="324">
        <f>SUM(D48,E48)</f>
        <v>193.00299999999999</v>
      </c>
      <c r="G48" s="27">
        <v>2</v>
      </c>
      <c r="H48" s="325">
        <v>976.01600000000008</v>
      </c>
      <c r="I48" s="50">
        <v>16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356">
        <v>4</v>
      </c>
      <c r="B49" s="355" t="s">
        <v>1686</v>
      </c>
      <c r="C49" s="355" t="s">
        <v>724</v>
      </c>
      <c r="D49" s="352" t="s">
        <v>80</v>
      </c>
      <c r="E49" s="352"/>
      <c r="F49" s="353">
        <f>SUM(D49,E49)</f>
        <v>0</v>
      </c>
      <c r="G49" s="354">
        <v>0</v>
      </c>
      <c r="H49" s="328">
        <v>777.01600000000008</v>
      </c>
      <c r="I49" s="53">
        <v>16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141</v>
      </c>
      <c r="C51" s="9" t="s">
        <v>1495</v>
      </c>
      <c r="D51" s="9"/>
      <c r="E51" s="9" t="s">
        <v>1718</v>
      </c>
      <c r="F51" s="8"/>
      <c r="G51" s="8"/>
      <c r="H51" s="8"/>
      <c r="I51" s="8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2</v>
      </c>
      <c r="B52" s="12" t="s">
        <v>10</v>
      </c>
      <c r="C52" s="89" t="s">
        <v>11</v>
      </c>
      <c r="D52" s="62"/>
      <c r="E52" s="97"/>
      <c r="F52" s="13" t="s">
        <v>12</v>
      </c>
      <c r="G52" s="13" t="s">
        <v>13</v>
      </c>
      <c r="H52" s="13" t="s">
        <v>14</v>
      </c>
      <c r="I52" s="14" t="s">
        <v>15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5">
        <v>1</v>
      </c>
      <c r="B53" s="22" t="s">
        <v>1599</v>
      </c>
      <c r="C53" s="22" t="s">
        <v>680</v>
      </c>
      <c r="D53" s="339">
        <v>99.001000000000005</v>
      </c>
      <c r="E53" s="339">
        <v>98.001000000000005</v>
      </c>
      <c r="F53" s="349">
        <f>SUM(D53,E53)</f>
        <v>197.00200000000001</v>
      </c>
      <c r="G53" s="18">
        <v>6</v>
      </c>
      <c r="H53" s="349">
        <v>1186.027</v>
      </c>
      <c r="I53" s="20">
        <v>46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8">
        <v>2</v>
      </c>
      <c r="B54" s="49" t="s">
        <v>1407</v>
      </c>
      <c r="C54" s="49" t="s">
        <v>743</v>
      </c>
      <c r="D54" s="323">
        <v>99.004000000000005</v>
      </c>
      <c r="E54" s="323">
        <v>98.001999999999995</v>
      </c>
      <c r="F54" s="324">
        <f>SUM(D54,E54)</f>
        <v>197.006</v>
      </c>
      <c r="G54" s="27">
        <v>7</v>
      </c>
      <c r="H54" s="325">
        <v>1184.03</v>
      </c>
      <c r="I54" s="50">
        <v>45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8">
        <v>8</v>
      </c>
      <c r="B55" s="49" t="s">
        <v>1692</v>
      </c>
      <c r="C55" s="49" t="s">
        <v>1440</v>
      </c>
      <c r="D55" s="323">
        <v>100.003</v>
      </c>
      <c r="E55" s="323">
        <v>98.003</v>
      </c>
      <c r="F55" s="324">
        <f>SUM(D55,E55)</f>
        <v>198.006</v>
      </c>
      <c r="G55" s="27">
        <v>8</v>
      </c>
      <c r="H55" s="325">
        <v>1178.02</v>
      </c>
      <c r="I55" s="50">
        <v>35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24">
        <v>5</v>
      </c>
      <c r="B56" s="49" t="s">
        <v>1287</v>
      </c>
      <c r="C56" s="49" t="s">
        <v>60</v>
      </c>
      <c r="D56" s="323">
        <v>98</v>
      </c>
      <c r="E56" s="323">
        <v>96.001999999999995</v>
      </c>
      <c r="F56" s="324">
        <f>SUM(D56,E56)</f>
        <v>194.00200000000001</v>
      </c>
      <c r="G56" s="27">
        <v>4</v>
      </c>
      <c r="H56" s="325">
        <v>1176.018</v>
      </c>
      <c r="I56" s="50">
        <v>33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24">
        <v>3</v>
      </c>
      <c r="B57" s="49" t="s">
        <v>1193</v>
      </c>
      <c r="C57" s="49" t="s">
        <v>178</v>
      </c>
      <c r="D57" s="323">
        <v>98.001999999999995</v>
      </c>
      <c r="E57" s="323">
        <v>97.001999999999995</v>
      </c>
      <c r="F57" s="324">
        <f>SUM(D57,E57)</f>
        <v>195.00399999999999</v>
      </c>
      <c r="G57" s="27">
        <v>5</v>
      </c>
      <c r="H57" s="325">
        <v>1175.0169999999998</v>
      </c>
      <c r="I57" s="50">
        <v>29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4">
        <v>9</v>
      </c>
      <c r="B58" s="49" t="s">
        <v>1291</v>
      </c>
      <c r="C58" s="49" t="s">
        <v>41</v>
      </c>
      <c r="D58" s="323">
        <v>98.001999999999995</v>
      </c>
      <c r="E58" s="323">
        <v>94</v>
      </c>
      <c r="F58" s="324">
        <f>SUM(D58,E58)</f>
        <v>192.00200000000001</v>
      </c>
      <c r="G58" s="27">
        <v>2</v>
      </c>
      <c r="H58" s="325">
        <v>1170.0200000000002</v>
      </c>
      <c r="I58" s="50">
        <v>24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24">
        <v>7</v>
      </c>
      <c r="B59" s="49" t="s">
        <v>987</v>
      </c>
      <c r="C59" s="49" t="s">
        <v>741</v>
      </c>
      <c r="D59" s="323">
        <v>97</v>
      </c>
      <c r="E59" s="323">
        <v>95</v>
      </c>
      <c r="F59" s="324">
        <f>SUM(D59,E59)</f>
        <v>192</v>
      </c>
      <c r="G59" s="27">
        <v>1</v>
      </c>
      <c r="H59" s="325">
        <v>1169.0150000000001</v>
      </c>
      <c r="I59" s="50">
        <v>24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8">
        <v>6</v>
      </c>
      <c r="B60" s="49" t="s">
        <v>1691</v>
      </c>
      <c r="C60" s="49" t="s">
        <v>74</v>
      </c>
      <c r="D60" s="323">
        <v>100.001</v>
      </c>
      <c r="E60" s="323">
        <v>99.003</v>
      </c>
      <c r="F60" s="324">
        <f>SUM(D60,E60)</f>
        <v>199.00400000000002</v>
      </c>
      <c r="G60" s="27">
        <v>9</v>
      </c>
      <c r="H60" s="325">
        <v>1165.0169999999998</v>
      </c>
      <c r="I60" s="50">
        <v>22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356">
        <v>4</v>
      </c>
      <c r="B61" s="355" t="s">
        <v>1690</v>
      </c>
      <c r="C61" s="355" t="s">
        <v>743</v>
      </c>
      <c r="D61" s="352">
        <v>98.001999999999995</v>
      </c>
      <c r="E61" s="352">
        <v>94.001000000000005</v>
      </c>
      <c r="F61" s="353">
        <f>SUM(D61,E61)</f>
        <v>192.00299999999999</v>
      </c>
      <c r="G61" s="354">
        <v>3</v>
      </c>
      <c r="H61" s="328">
        <v>1149.0129999999999</v>
      </c>
      <c r="I61" s="53">
        <v>14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 t="s">
        <v>1261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10" t="s">
        <v>1512</v>
      </c>
      <c r="E65" s="41" t="s">
        <v>377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378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B9A9991F-AB67-4ACA-AFFA-25A3DC81320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A5ABB-5998-485F-A77C-BDA818FF5036}">
  <sheetPr codeName="Sheet22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1220</v>
      </c>
      <c r="C1" s="2"/>
      <c r="D1" s="3"/>
      <c r="E1" s="3"/>
      <c r="F1" s="3"/>
      <c r="G1" s="2"/>
      <c r="H1" s="3"/>
      <c r="I1" s="4" t="s">
        <v>1221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169</v>
      </c>
      <c r="C3" s="9" t="s">
        <v>1222</v>
      </c>
      <c r="D3" s="9"/>
      <c r="E3" s="9" t="s">
        <v>1757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1224</v>
      </c>
      <c r="C5" s="46" t="s">
        <v>128</v>
      </c>
      <c r="D5" s="339">
        <v>99.001999999999995</v>
      </c>
      <c r="E5" s="339">
        <v>99.001000000000005</v>
      </c>
      <c r="F5" s="349">
        <f>SUM(D5,E5)</f>
        <v>198.00299999999999</v>
      </c>
      <c r="G5" s="18">
        <v>9</v>
      </c>
      <c r="H5" s="385">
        <v>993.0179999999998</v>
      </c>
      <c r="I5" s="47">
        <v>44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4</v>
      </c>
      <c r="B6" s="49" t="s">
        <v>206</v>
      </c>
      <c r="C6" s="49" t="s">
        <v>724</v>
      </c>
      <c r="D6" s="323">
        <v>97</v>
      </c>
      <c r="E6" s="323">
        <v>98.001999999999995</v>
      </c>
      <c r="F6" s="324">
        <f>SUM(D6,E6)</f>
        <v>195.00200000000001</v>
      </c>
      <c r="G6" s="27">
        <v>4</v>
      </c>
      <c r="H6" s="325">
        <v>1178.019</v>
      </c>
      <c r="I6" s="50">
        <v>39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2</v>
      </c>
      <c r="B7" s="49" t="s">
        <v>1223</v>
      </c>
      <c r="C7" s="49" t="s">
        <v>56</v>
      </c>
      <c r="D7" s="323">
        <v>99.001999999999995</v>
      </c>
      <c r="E7" s="323">
        <v>97.001000000000005</v>
      </c>
      <c r="F7" s="324">
        <f>SUM(D7,E7)</f>
        <v>196.00299999999999</v>
      </c>
      <c r="G7" s="27">
        <v>6</v>
      </c>
      <c r="H7" s="325">
        <v>1177.0179999999998</v>
      </c>
      <c r="I7" s="50">
        <v>37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9</v>
      </c>
      <c r="B8" s="49" t="s">
        <v>1228</v>
      </c>
      <c r="C8" s="49" t="s">
        <v>63</v>
      </c>
      <c r="D8" s="323">
        <v>99.003</v>
      </c>
      <c r="E8" s="323">
        <v>97</v>
      </c>
      <c r="F8" s="324">
        <f>SUM(D8,E8)</f>
        <v>196.00299999999999</v>
      </c>
      <c r="G8" s="27">
        <v>6</v>
      </c>
      <c r="H8" s="325">
        <v>1171.018</v>
      </c>
      <c r="I8" s="50">
        <v>34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8</v>
      </c>
      <c r="B9" s="49" t="s">
        <v>1227</v>
      </c>
      <c r="C9" s="49" t="s">
        <v>74</v>
      </c>
      <c r="D9" s="323">
        <v>99</v>
      </c>
      <c r="E9" s="323">
        <v>99.001999999999995</v>
      </c>
      <c r="F9" s="324">
        <f>SUM(D9,E9)</f>
        <v>198.00200000000001</v>
      </c>
      <c r="G9" s="27">
        <v>8</v>
      </c>
      <c r="H9" s="325">
        <v>1170.02</v>
      </c>
      <c r="I9" s="50">
        <v>32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7</v>
      </c>
      <c r="B10" s="49" t="s">
        <v>154</v>
      </c>
      <c r="C10" s="49" t="s">
        <v>79</v>
      </c>
      <c r="D10" s="323">
        <v>99.001000000000005</v>
      </c>
      <c r="E10" s="323">
        <v>98.001000000000005</v>
      </c>
      <c r="F10" s="324">
        <f>SUM(D10,E10)</f>
        <v>197.00200000000001</v>
      </c>
      <c r="G10" s="27">
        <v>7</v>
      </c>
      <c r="H10" s="325">
        <v>1173.011</v>
      </c>
      <c r="I10" s="50">
        <v>31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1</v>
      </c>
      <c r="B11" s="25" t="s">
        <v>591</v>
      </c>
      <c r="C11" s="25" t="s">
        <v>595</v>
      </c>
      <c r="D11" s="323">
        <v>97.001000000000005</v>
      </c>
      <c r="E11" s="323">
        <v>96.001999999999995</v>
      </c>
      <c r="F11" s="324">
        <f>SUM(D11,E11)</f>
        <v>193.00299999999999</v>
      </c>
      <c r="G11" s="27">
        <v>3</v>
      </c>
      <c r="H11" s="324">
        <v>1164.0129999999999</v>
      </c>
      <c r="I11" s="32">
        <v>26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5</v>
      </c>
      <c r="B12" s="49" t="s">
        <v>1225</v>
      </c>
      <c r="C12" s="49" t="s">
        <v>71</v>
      </c>
      <c r="D12" s="323">
        <v>96.001000000000005</v>
      </c>
      <c r="E12" s="323">
        <v>96.001000000000005</v>
      </c>
      <c r="F12" s="324">
        <f>SUM(D12,E12)</f>
        <v>192.00200000000001</v>
      </c>
      <c r="G12" s="27">
        <v>2</v>
      </c>
      <c r="H12" s="325">
        <v>976.01299999999992</v>
      </c>
      <c r="I12" s="50">
        <v>18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56">
        <v>6</v>
      </c>
      <c r="B13" s="355" t="s">
        <v>1226</v>
      </c>
      <c r="C13" s="355" t="s">
        <v>90</v>
      </c>
      <c r="D13" s="352" t="s">
        <v>58</v>
      </c>
      <c r="E13" s="352"/>
      <c r="F13" s="353">
        <f>SUM(D13,E13)</f>
        <v>0</v>
      </c>
      <c r="G13" s="354">
        <v>0</v>
      </c>
      <c r="H13" s="328">
        <v>675.00800000000004</v>
      </c>
      <c r="I13" s="53">
        <v>10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172</v>
      </c>
      <c r="C15" s="9" t="s">
        <v>1229</v>
      </c>
      <c r="D15" s="9"/>
      <c r="E15" s="9" t="s">
        <v>1723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89" t="s">
        <v>11</v>
      </c>
      <c r="D16" s="62"/>
      <c r="E16" s="97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9</v>
      </c>
      <c r="B17" s="46" t="s">
        <v>1235</v>
      </c>
      <c r="C17" s="46" t="s">
        <v>128</v>
      </c>
      <c r="D17" s="339">
        <v>100.004</v>
      </c>
      <c r="E17" s="339">
        <v>100.002</v>
      </c>
      <c r="F17" s="349">
        <f>SUM(D17,E17)</f>
        <v>200.006</v>
      </c>
      <c r="G17" s="18">
        <v>9</v>
      </c>
      <c r="H17" s="385">
        <v>1192.027</v>
      </c>
      <c r="I17" s="47">
        <v>47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7</v>
      </c>
      <c r="B18" s="49" t="s">
        <v>1079</v>
      </c>
      <c r="C18" s="49" t="s">
        <v>107</v>
      </c>
      <c r="D18" s="323">
        <v>99.001000000000005</v>
      </c>
      <c r="E18" s="323">
        <v>100.004</v>
      </c>
      <c r="F18" s="324">
        <f>SUM(D18,E18)</f>
        <v>199.005</v>
      </c>
      <c r="G18" s="27">
        <v>8</v>
      </c>
      <c r="H18" s="325">
        <v>1089.0259999999998</v>
      </c>
      <c r="I18" s="50">
        <v>40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1</v>
      </c>
      <c r="B19" s="25" t="s">
        <v>1167</v>
      </c>
      <c r="C19" s="25" t="s">
        <v>531</v>
      </c>
      <c r="D19" s="323">
        <v>99.001999999999995</v>
      </c>
      <c r="E19" s="323">
        <v>97.003</v>
      </c>
      <c r="F19" s="324">
        <f>SUM(D19,E19)</f>
        <v>196.005</v>
      </c>
      <c r="G19" s="27">
        <v>4</v>
      </c>
      <c r="H19" s="324">
        <v>1184.0239999999999</v>
      </c>
      <c r="I19" s="32">
        <v>37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6</v>
      </c>
      <c r="B20" s="49" t="s">
        <v>616</v>
      </c>
      <c r="C20" s="49" t="s">
        <v>105</v>
      </c>
      <c r="D20" s="323">
        <v>97.001999999999995</v>
      </c>
      <c r="E20" s="323">
        <v>97.001000000000005</v>
      </c>
      <c r="F20" s="324">
        <f>SUM(D20,E20)</f>
        <v>194.00299999999999</v>
      </c>
      <c r="G20" s="27">
        <v>3</v>
      </c>
      <c r="H20" s="325">
        <v>1183.0239999999999</v>
      </c>
      <c r="I20" s="50">
        <v>35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2</v>
      </c>
      <c r="B21" s="49" t="s">
        <v>1230</v>
      </c>
      <c r="C21" s="49" t="s">
        <v>743</v>
      </c>
      <c r="D21" s="323">
        <v>98.001000000000005</v>
      </c>
      <c r="E21" s="323">
        <v>100.003</v>
      </c>
      <c r="F21" s="324">
        <f>SUM(D21,E21)</f>
        <v>198.00400000000002</v>
      </c>
      <c r="G21" s="27">
        <v>6</v>
      </c>
      <c r="H21" s="325">
        <v>1180.0239999999999</v>
      </c>
      <c r="I21" s="50">
        <v>32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8">
        <v>8</v>
      </c>
      <c r="B22" s="49" t="s">
        <v>1234</v>
      </c>
      <c r="C22" s="49" t="s">
        <v>1148</v>
      </c>
      <c r="D22" s="323">
        <v>99</v>
      </c>
      <c r="E22" s="323">
        <v>98.001999999999995</v>
      </c>
      <c r="F22" s="324">
        <f>SUM(D22,E22)</f>
        <v>197.00200000000001</v>
      </c>
      <c r="G22" s="27">
        <v>5</v>
      </c>
      <c r="H22" s="325">
        <v>1181.02</v>
      </c>
      <c r="I22" s="50">
        <v>31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4">
        <v>3</v>
      </c>
      <c r="B23" s="49" t="s">
        <v>1231</v>
      </c>
      <c r="C23" s="49" t="s">
        <v>741</v>
      </c>
      <c r="D23" s="323">
        <v>99.003</v>
      </c>
      <c r="E23" s="323">
        <v>99.003</v>
      </c>
      <c r="F23" s="324">
        <f>SUM(D23,E23)</f>
        <v>198.006</v>
      </c>
      <c r="G23" s="27">
        <v>7</v>
      </c>
      <c r="H23" s="325">
        <v>1168.0160000000001</v>
      </c>
      <c r="I23" s="50">
        <v>18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8">
        <v>4</v>
      </c>
      <c r="B24" s="49" t="s">
        <v>1232</v>
      </c>
      <c r="C24" s="49" t="s">
        <v>743</v>
      </c>
      <c r="D24" s="323">
        <v>98</v>
      </c>
      <c r="E24" s="323">
        <v>94.001000000000005</v>
      </c>
      <c r="F24" s="324">
        <f>SUM(D24,E24)</f>
        <v>192.001</v>
      </c>
      <c r="G24" s="27">
        <v>1</v>
      </c>
      <c r="H24" s="325">
        <v>1164.0149999999999</v>
      </c>
      <c r="I24" s="50">
        <v>17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50">
        <v>5</v>
      </c>
      <c r="B25" s="355" t="s">
        <v>1233</v>
      </c>
      <c r="C25" s="355" t="s">
        <v>352</v>
      </c>
      <c r="D25" s="352">
        <v>95.001999999999995</v>
      </c>
      <c r="E25" s="352">
        <v>98.001999999999995</v>
      </c>
      <c r="F25" s="353">
        <f>SUM(D25,E25)</f>
        <v>193.00399999999999</v>
      </c>
      <c r="G25" s="354">
        <v>2</v>
      </c>
      <c r="H25" s="328">
        <v>1161.0149999999999</v>
      </c>
      <c r="I25" s="53">
        <v>17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196</v>
      </c>
      <c r="C27" s="9" t="s">
        <v>1236</v>
      </c>
      <c r="D27" s="9"/>
      <c r="E27" s="9" t="s">
        <v>1758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89" t="s">
        <v>11</v>
      </c>
      <c r="D28" s="62"/>
      <c r="E28" s="97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5">
        <v>2</v>
      </c>
      <c r="B29" s="46" t="s">
        <v>1238</v>
      </c>
      <c r="C29" s="46" t="s">
        <v>60</v>
      </c>
      <c r="D29" s="339">
        <v>97.001999999999995</v>
      </c>
      <c r="E29" s="339">
        <v>100.001</v>
      </c>
      <c r="F29" s="349">
        <f>SUM(D29,E29)</f>
        <v>197.00299999999999</v>
      </c>
      <c r="G29" s="18">
        <v>9</v>
      </c>
      <c r="H29" s="385">
        <v>1181.0239999999999</v>
      </c>
      <c r="I29" s="47">
        <v>48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4">
        <v>3</v>
      </c>
      <c r="B30" s="49" t="s">
        <v>1239</v>
      </c>
      <c r="C30" s="49" t="s">
        <v>743</v>
      </c>
      <c r="D30" s="323">
        <v>98</v>
      </c>
      <c r="E30" s="323">
        <v>96</v>
      </c>
      <c r="F30" s="324">
        <f>SUM(D30,E30)</f>
        <v>194</v>
      </c>
      <c r="G30" s="27">
        <v>5</v>
      </c>
      <c r="H30" s="325">
        <v>1172.0129999999999</v>
      </c>
      <c r="I30" s="50">
        <v>42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4">
        <v>5</v>
      </c>
      <c r="B31" s="49" t="s">
        <v>1241</v>
      </c>
      <c r="C31" s="49" t="s">
        <v>128</v>
      </c>
      <c r="D31" s="323">
        <v>97</v>
      </c>
      <c r="E31" s="323">
        <v>97.001000000000005</v>
      </c>
      <c r="F31" s="324">
        <f>SUM(D31,E31)</f>
        <v>194.001</v>
      </c>
      <c r="G31" s="27">
        <v>7</v>
      </c>
      <c r="H31" s="325">
        <v>1160.0119999999999</v>
      </c>
      <c r="I31" s="50">
        <v>33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8">
        <v>8</v>
      </c>
      <c r="B32" s="49" t="s">
        <v>1244</v>
      </c>
      <c r="C32" s="49" t="s">
        <v>26</v>
      </c>
      <c r="D32" s="323">
        <v>95</v>
      </c>
      <c r="E32" s="323">
        <v>95</v>
      </c>
      <c r="F32" s="324">
        <f>SUM(D32,E32)</f>
        <v>190</v>
      </c>
      <c r="G32" s="27">
        <v>2</v>
      </c>
      <c r="H32" s="325">
        <v>1161.0150000000001</v>
      </c>
      <c r="I32" s="50">
        <v>31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4">
        <v>9</v>
      </c>
      <c r="B33" s="49" t="s">
        <v>1245</v>
      </c>
      <c r="C33" s="49" t="s">
        <v>743</v>
      </c>
      <c r="D33" s="323">
        <v>99.001000000000005</v>
      </c>
      <c r="E33" s="323">
        <v>96</v>
      </c>
      <c r="F33" s="324">
        <f>SUM(D33,E33)</f>
        <v>195.001</v>
      </c>
      <c r="G33" s="27">
        <v>8</v>
      </c>
      <c r="H33" s="325">
        <v>1159.009</v>
      </c>
      <c r="I33" s="50">
        <v>30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8">
        <v>6</v>
      </c>
      <c r="B34" s="49" t="s">
        <v>1242</v>
      </c>
      <c r="C34" s="49" t="s">
        <v>60</v>
      </c>
      <c r="D34" s="323">
        <v>95.001999999999995</v>
      </c>
      <c r="E34" s="323">
        <v>97.001999999999995</v>
      </c>
      <c r="F34" s="324">
        <f>SUM(D34,E34)</f>
        <v>192.00399999999999</v>
      </c>
      <c r="G34" s="27">
        <v>4</v>
      </c>
      <c r="H34" s="325">
        <v>1154.011</v>
      </c>
      <c r="I34" s="50">
        <v>27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8">
        <v>4</v>
      </c>
      <c r="B35" s="49" t="s">
        <v>1240</v>
      </c>
      <c r="C35" s="49" t="s">
        <v>352</v>
      </c>
      <c r="D35" s="323">
        <v>98</v>
      </c>
      <c r="E35" s="323">
        <v>96.001000000000005</v>
      </c>
      <c r="F35" s="324">
        <f>SUM(D35,E35)</f>
        <v>194.001</v>
      </c>
      <c r="G35" s="27">
        <v>7</v>
      </c>
      <c r="H35" s="325">
        <v>1153.011</v>
      </c>
      <c r="I35" s="50">
        <v>26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24">
        <v>7</v>
      </c>
      <c r="B36" s="49" t="s">
        <v>1243</v>
      </c>
      <c r="C36" s="49" t="s">
        <v>373</v>
      </c>
      <c r="D36" s="323" t="s">
        <v>58</v>
      </c>
      <c r="E36" s="323"/>
      <c r="F36" s="324">
        <f>SUM(D36,E36)</f>
        <v>0</v>
      </c>
      <c r="G36" s="27">
        <v>0</v>
      </c>
      <c r="H36" s="325">
        <v>587.00700000000006</v>
      </c>
      <c r="I36" s="50">
        <v>19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350">
        <v>1</v>
      </c>
      <c r="B37" s="351" t="s">
        <v>1237</v>
      </c>
      <c r="C37" s="351" t="s">
        <v>741</v>
      </c>
      <c r="D37" s="352">
        <v>95.001000000000005</v>
      </c>
      <c r="E37" s="352">
        <v>96.001000000000005</v>
      </c>
      <c r="F37" s="353">
        <f>SUM(D37,E37)</f>
        <v>191.00200000000001</v>
      </c>
      <c r="G37" s="354">
        <v>3</v>
      </c>
      <c r="H37" s="327">
        <v>1142.0129999999999</v>
      </c>
      <c r="I37" s="56">
        <v>14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199</v>
      </c>
      <c r="C39" s="9" t="s">
        <v>1246</v>
      </c>
      <c r="D39" s="9"/>
      <c r="E39" s="9" t="s">
        <v>1759</v>
      </c>
      <c r="F39" s="8"/>
      <c r="G39" s="8"/>
      <c r="H39" s="8"/>
      <c r="I39" s="8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2</v>
      </c>
      <c r="B40" s="12" t="s">
        <v>10</v>
      </c>
      <c r="C40" s="89" t="s">
        <v>11</v>
      </c>
      <c r="D40" s="62"/>
      <c r="E40" s="97"/>
      <c r="F40" s="13" t="s">
        <v>12</v>
      </c>
      <c r="G40" s="13" t="s">
        <v>13</v>
      </c>
      <c r="H40" s="13" t="s">
        <v>14</v>
      </c>
      <c r="I40" s="14" t="s">
        <v>15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5">
        <v>8</v>
      </c>
      <c r="B41" s="46" t="s">
        <v>1253</v>
      </c>
      <c r="C41" s="46" t="s">
        <v>352</v>
      </c>
      <c r="D41" s="339">
        <v>96.001999999999995</v>
      </c>
      <c r="E41" s="339">
        <v>98.001000000000005</v>
      </c>
      <c r="F41" s="349">
        <f>SUM(D41,E41)</f>
        <v>194.00299999999999</v>
      </c>
      <c r="G41" s="18">
        <v>6</v>
      </c>
      <c r="H41" s="385">
        <v>1179.018</v>
      </c>
      <c r="I41" s="47">
        <v>44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24">
        <v>3</v>
      </c>
      <c r="B42" s="49" t="s">
        <v>1248</v>
      </c>
      <c r="C42" s="49" t="s">
        <v>551</v>
      </c>
      <c r="D42" s="323">
        <v>95.001999999999995</v>
      </c>
      <c r="E42" s="323">
        <v>99.001999999999995</v>
      </c>
      <c r="F42" s="324">
        <f>SUM(D42,E42)</f>
        <v>194.00399999999999</v>
      </c>
      <c r="G42" s="27">
        <v>7</v>
      </c>
      <c r="H42" s="325">
        <v>1174.0129999999999</v>
      </c>
      <c r="I42" s="50">
        <v>41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24">
        <v>9</v>
      </c>
      <c r="B43" s="49" t="s">
        <v>570</v>
      </c>
      <c r="C43" s="49" t="s">
        <v>98</v>
      </c>
      <c r="D43" s="323">
        <v>98.001000000000005</v>
      </c>
      <c r="E43" s="323">
        <v>98.003</v>
      </c>
      <c r="F43" s="324">
        <f>SUM(D43,E43)</f>
        <v>196.00400000000002</v>
      </c>
      <c r="G43" s="27">
        <v>9</v>
      </c>
      <c r="H43" s="325">
        <v>1171.0129999999999</v>
      </c>
      <c r="I43" s="50">
        <v>39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4">
        <v>5</v>
      </c>
      <c r="B44" s="49" t="s">
        <v>1250</v>
      </c>
      <c r="C44" s="49" t="s">
        <v>352</v>
      </c>
      <c r="D44" s="323">
        <v>99</v>
      </c>
      <c r="E44" s="323">
        <v>96</v>
      </c>
      <c r="F44" s="324">
        <f>SUM(D44,E44)</f>
        <v>195</v>
      </c>
      <c r="G44" s="27">
        <v>8</v>
      </c>
      <c r="H44" s="325">
        <v>1168.011</v>
      </c>
      <c r="I44" s="50">
        <v>38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8">
        <v>6</v>
      </c>
      <c r="B45" s="49" t="s">
        <v>1251</v>
      </c>
      <c r="C45" s="49" t="s">
        <v>724</v>
      </c>
      <c r="D45" s="323">
        <v>95.001000000000005</v>
      </c>
      <c r="E45" s="323">
        <v>98.001999999999995</v>
      </c>
      <c r="F45" s="324">
        <f>SUM(D45,E45)</f>
        <v>193.00299999999999</v>
      </c>
      <c r="G45" s="27">
        <v>5</v>
      </c>
      <c r="H45" s="325">
        <v>1169.0149999999999</v>
      </c>
      <c r="I45" s="50">
        <v>35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2</v>
      </c>
      <c r="B46" s="49" t="s">
        <v>1247</v>
      </c>
      <c r="C46" s="49" t="s">
        <v>41</v>
      </c>
      <c r="D46" s="323">
        <v>97.001000000000005</v>
      </c>
      <c r="E46" s="323">
        <v>96</v>
      </c>
      <c r="F46" s="324">
        <f>SUM(D46,E46)</f>
        <v>193.001</v>
      </c>
      <c r="G46" s="27">
        <v>4</v>
      </c>
      <c r="H46" s="325">
        <v>1156.0060000000001</v>
      </c>
      <c r="I46" s="50">
        <v>27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8">
        <v>4</v>
      </c>
      <c r="B47" s="49" t="s">
        <v>1249</v>
      </c>
      <c r="C47" s="49" t="s">
        <v>373</v>
      </c>
      <c r="D47" s="323" t="s">
        <v>58</v>
      </c>
      <c r="E47" s="323"/>
      <c r="F47" s="324">
        <f>SUM(D47,E47)</f>
        <v>0</v>
      </c>
      <c r="G47" s="27">
        <v>0</v>
      </c>
      <c r="H47" s="325">
        <v>679.00699999999995</v>
      </c>
      <c r="I47" s="50">
        <v>18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4">
        <v>1</v>
      </c>
      <c r="B48" s="25" t="s">
        <v>853</v>
      </c>
      <c r="C48" s="25" t="s">
        <v>724</v>
      </c>
      <c r="D48" s="323">
        <v>94.001000000000005</v>
      </c>
      <c r="E48" s="323">
        <v>92</v>
      </c>
      <c r="F48" s="324">
        <f>SUM(D48,E48)</f>
        <v>186.001</v>
      </c>
      <c r="G48" s="27">
        <v>3</v>
      </c>
      <c r="H48" s="324">
        <v>1047.0070000000001</v>
      </c>
      <c r="I48" s="32">
        <v>16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350">
        <v>7</v>
      </c>
      <c r="B49" s="355" t="s">
        <v>1252</v>
      </c>
      <c r="C49" s="355" t="s">
        <v>680</v>
      </c>
      <c r="D49" s="352">
        <v>93</v>
      </c>
      <c r="E49" s="352">
        <v>93.001000000000005</v>
      </c>
      <c r="F49" s="353">
        <f>SUM(D49,E49)</f>
        <v>186.001</v>
      </c>
      <c r="G49" s="354">
        <v>3</v>
      </c>
      <c r="H49" s="328">
        <v>1122.01</v>
      </c>
      <c r="I49" s="53">
        <v>14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222</v>
      </c>
      <c r="C51" s="9" t="s">
        <v>1178</v>
      </c>
      <c r="D51" s="9"/>
      <c r="E51" s="9" t="s">
        <v>1760</v>
      </c>
      <c r="F51" s="8"/>
      <c r="G51" s="8"/>
      <c r="H51" s="8"/>
      <c r="I51" s="8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2</v>
      </c>
      <c r="B52" s="12" t="s">
        <v>10</v>
      </c>
      <c r="C52" s="89" t="s">
        <v>11</v>
      </c>
      <c r="D52" s="62"/>
      <c r="E52" s="97"/>
      <c r="F52" s="13" t="s">
        <v>12</v>
      </c>
      <c r="G52" s="13" t="s">
        <v>13</v>
      </c>
      <c r="H52" s="13" t="s">
        <v>14</v>
      </c>
      <c r="I52" s="14" t="s">
        <v>15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5">
        <v>9</v>
      </c>
      <c r="B53" s="46" t="s">
        <v>1260</v>
      </c>
      <c r="C53" s="46" t="s">
        <v>79</v>
      </c>
      <c r="D53" s="339">
        <v>98.001000000000005</v>
      </c>
      <c r="E53" s="339">
        <v>97</v>
      </c>
      <c r="F53" s="349">
        <f>SUM(D53,E53)</f>
        <v>195.001</v>
      </c>
      <c r="G53" s="18">
        <v>7</v>
      </c>
      <c r="H53" s="385">
        <v>1176.0159999999998</v>
      </c>
      <c r="I53" s="47">
        <v>44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8">
        <v>6</v>
      </c>
      <c r="B54" s="49" t="s">
        <v>1259</v>
      </c>
      <c r="C54" s="49" t="s">
        <v>680</v>
      </c>
      <c r="D54" s="323">
        <v>100</v>
      </c>
      <c r="E54" s="323">
        <v>97.001000000000005</v>
      </c>
      <c r="F54" s="324">
        <f>SUM(D54,E54)</f>
        <v>197.001</v>
      </c>
      <c r="G54" s="27">
        <v>9</v>
      </c>
      <c r="H54" s="325">
        <v>1176.011</v>
      </c>
      <c r="I54" s="50">
        <v>43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8">
        <v>8</v>
      </c>
      <c r="B55" s="49" t="s">
        <v>1065</v>
      </c>
      <c r="C55" s="49" t="s">
        <v>79</v>
      </c>
      <c r="D55" s="323">
        <v>94.001000000000005</v>
      </c>
      <c r="E55" s="323">
        <v>97.001999999999995</v>
      </c>
      <c r="F55" s="324">
        <f>SUM(D55,E55)</f>
        <v>191.00299999999999</v>
      </c>
      <c r="G55" s="27">
        <v>4</v>
      </c>
      <c r="H55" s="325">
        <v>1171.0160000000001</v>
      </c>
      <c r="I55" s="50">
        <v>36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8">
        <v>2</v>
      </c>
      <c r="B56" s="49" t="s">
        <v>1255</v>
      </c>
      <c r="C56" s="49" t="s">
        <v>74</v>
      </c>
      <c r="D56" s="323">
        <v>96</v>
      </c>
      <c r="E56" s="323">
        <v>95.001000000000005</v>
      </c>
      <c r="F56" s="324">
        <f>SUM(D56,E56)</f>
        <v>191.001</v>
      </c>
      <c r="G56" s="27">
        <v>3</v>
      </c>
      <c r="H56" s="325">
        <v>1172.0119999999999</v>
      </c>
      <c r="I56" s="50">
        <v>34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24">
        <v>7</v>
      </c>
      <c r="B57" s="49" t="s">
        <v>1001</v>
      </c>
      <c r="C57" s="49" t="s">
        <v>531</v>
      </c>
      <c r="D57" s="323">
        <v>98.001999999999995</v>
      </c>
      <c r="E57" s="323">
        <v>95.001000000000005</v>
      </c>
      <c r="F57" s="324">
        <f>SUM(D57,E57)</f>
        <v>193.00299999999999</v>
      </c>
      <c r="G57" s="27">
        <v>6</v>
      </c>
      <c r="H57" s="325">
        <v>1162.02</v>
      </c>
      <c r="I57" s="50">
        <v>31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4">
        <v>5</v>
      </c>
      <c r="B58" s="49" t="s">
        <v>1257</v>
      </c>
      <c r="C58" s="49" t="s">
        <v>1258</v>
      </c>
      <c r="D58" s="323">
        <v>97.003</v>
      </c>
      <c r="E58" s="323">
        <v>98.001000000000005</v>
      </c>
      <c r="F58" s="324">
        <f>SUM(D58,E58)</f>
        <v>195.00400000000002</v>
      </c>
      <c r="G58" s="27">
        <v>8</v>
      </c>
      <c r="H58" s="325">
        <v>1159.0140000000001</v>
      </c>
      <c r="I58" s="50">
        <v>30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24">
        <v>3</v>
      </c>
      <c r="B59" s="49" t="s">
        <v>1062</v>
      </c>
      <c r="C59" s="49" t="s">
        <v>105</v>
      </c>
      <c r="D59" s="323">
        <v>95</v>
      </c>
      <c r="E59" s="323">
        <v>96.001000000000005</v>
      </c>
      <c r="F59" s="324">
        <f>SUM(D59,E59)</f>
        <v>191.001</v>
      </c>
      <c r="G59" s="27">
        <v>3</v>
      </c>
      <c r="H59" s="325">
        <v>1074.009</v>
      </c>
      <c r="I59" s="50">
        <v>28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24">
        <v>1</v>
      </c>
      <c r="B60" s="25" t="s">
        <v>1254</v>
      </c>
      <c r="C60" s="25" t="s">
        <v>724</v>
      </c>
      <c r="D60" s="323">
        <v>98.001999999999995</v>
      </c>
      <c r="E60" s="323">
        <v>95.001000000000005</v>
      </c>
      <c r="F60" s="324">
        <f>SUM(D60,E60)</f>
        <v>193.00299999999999</v>
      </c>
      <c r="G60" s="27">
        <v>6</v>
      </c>
      <c r="H60" s="324">
        <v>1161.0129999999999</v>
      </c>
      <c r="I60" s="32">
        <v>26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356">
        <v>4</v>
      </c>
      <c r="B61" s="355" t="s">
        <v>1256</v>
      </c>
      <c r="C61" s="355" t="s">
        <v>741</v>
      </c>
      <c r="D61" s="352" t="s">
        <v>58</v>
      </c>
      <c r="E61" s="352"/>
      <c r="F61" s="353">
        <f>SUM(D61,E61)</f>
        <v>0</v>
      </c>
      <c r="G61" s="354">
        <v>0</v>
      </c>
      <c r="H61" s="328">
        <v>0</v>
      </c>
      <c r="I61" s="53">
        <v>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 t="s">
        <v>1261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10" t="s">
        <v>1262</v>
      </c>
      <c r="E65" s="41" t="s">
        <v>377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378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EFBB2247-8EC6-455F-BDF2-15980791A42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5879-191F-41FB-BE2A-0A9D52E0BD20}">
  <sheetPr codeName="Sheet26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1220</v>
      </c>
      <c r="C1" s="2"/>
      <c r="D1" s="3"/>
      <c r="E1" s="3"/>
      <c r="F1" s="3"/>
      <c r="G1" s="2"/>
      <c r="H1" s="3"/>
      <c r="I1" s="4" t="s">
        <v>1221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225</v>
      </c>
      <c r="C3" s="9" t="s">
        <v>1316</v>
      </c>
      <c r="D3" s="9"/>
      <c r="E3" s="9" t="s">
        <v>1721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1320</v>
      </c>
      <c r="C5" s="46" t="s">
        <v>551</v>
      </c>
      <c r="D5" s="339">
        <v>99</v>
      </c>
      <c r="E5" s="339">
        <v>99.003</v>
      </c>
      <c r="F5" s="349">
        <f>SUM(D5,E5)</f>
        <v>198.00299999999999</v>
      </c>
      <c r="G5" s="18">
        <v>9</v>
      </c>
      <c r="H5" s="385">
        <v>1190.027</v>
      </c>
      <c r="I5" s="47">
        <v>50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3</v>
      </c>
      <c r="B6" s="49" t="s">
        <v>1301</v>
      </c>
      <c r="C6" s="49" t="s">
        <v>19</v>
      </c>
      <c r="D6" s="323">
        <v>98.001000000000005</v>
      </c>
      <c r="E6" s="323">
        <v>96.001000000000005</v>
      </c>
      <c r="F6" s="324">
        <f>SUM(D6,E6)</f>
        <v>194.00200000000001</v>
      </c>
      <c r="G6" s="27">
        <v>6</v>
      </c>
      <c r="H6" s="325">
        <v>1185.0150000000001</v>
      </c>
      <c r="I6" s="50">
        <v>46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9</v>
      </c>
      <c r="B7" s="49" t="s">
        <v>1324</v>
      </c>
      <c r="C7" s="49" t="s">
        <v>79</v>
      </c>
      <c r="D7" s="323">
        <v>97.001000000000005</v>
      </c>
      <c r="E7" s="323">
        <v>98.001999999999995</v>
      </c>
      <c r="F7" s="324">
        <f>SUM(D7,E7)</f>
        <v>195.00299999999999</v>
      </c>
      <c r="G7" s="27">
        <v>8</v>
      </c>
      <c r="H7" s="325">
        <v>1182.018</v>
      </c>
      <c r="I7" s="50">
        <v>43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1</v>
      </c>
      <c r="B8" s="25" t="s">
        <v>1317</v>
      </c>
      <c r="C8" s="25" t="s">
        <v>743</v>
      </c>
      <c r="D8" s="323">
        <v>98.001000000000005</v>
      </c>
      <c r="E8" s="323">
        <v>96</v>
      </c>
      <c r="F8" s="324">
        <f>SUM(D8,E8)</f>
        <v>194.001</v>
      </c>
      <c r="G8" s="27">
        <v>5</v>
      </c>
      <c r="H8" s="324">
        <v>1174.0130000000001</v>
      </c>
      <c r="I8" s="32">
        <v>34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7</v>
      </c>
      <c r="B9" s="49" t="s">
        <v>1321</v>
      </c>
      <c r="C9" s="49" t="s">
        <v>724</v>
      </c>
      <c r="D9" s="323">
        <v>96.001000000000005</v>
      </c>
      <c r="E9" s="323">
        <v>96.001000000000005</v>
      </c>
      <c r="F9" s="324">
        <f>SUM(D9,E9)</f>
        <v>192.00200000000001</v>
      </c>
      <c r="G9" s="27">
        <v>4</v>
      </c>
      <c r="H9" s="325">
        <v>1167.01</v>
      </c>
      <c r="I9" s="50">
        <v>29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8</v>
      </c>
      <c r="B10" s="49" t="s">
        <v>1322</v>
      </c>
      <c r="C10" s="49" t="s">
        <v>1323</v>
      </c>
      <c r="D10" s="323">
        <v>99</v>
      </c>
      <c r="E10" s="323">
        <v>96.001000000000005</v>
      </c>
      <c r="F10" s="324">
        <f>SUM(D10,E10)</f>
        <v>195.001</v>
      </c>
      <c r="G10" s="27">
        <v>7</v>
      </c>
      <c r="H10" s="325">
        <v>1151.009</v>
      </c>
      <c r="I10" s="50">
        <v>22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5</v>
      </c>
      <c r="B11" s="49" t="s">
        <v>773</v>
      </c>
      <c r="C11" s="49" t="s">
        <v>743</v>
      </c>
      <c r="D11" s="323">
        <v>93.001999999999995</v>
      </c>
      <c r="E11" s="323">
        <v>98</v>
      </c>
      <c r="F11" s="324">
        <f>SUM(D11,E11)</f>
        <v>191.00200000000001</v>
      </c>
      <c r="G11" s="27">
        <v>3</v>
      </c>
      <c r="H11" s="325">
        <v>1151.0119999999999</v>
      </c>
      <c r="I11" s="50">
        <v>20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8">
        <v>2</v>
      </c>
      <c r="B12" s="49" t="s">
        <v>1318</v>
      </c>
      <c r="C12" s="49" t="s">
        <v>754</v>
      </c>
      <c r="D12" s="323">
        <v>97.001000000000005</v>
      </c>
      <c r="E12" s="323">
        <v>94.001000000000005</v>
      </c>
      <c r="F12" s="324">
        <f>SUM(D12,E12)</f>
        <v>191.00200000000001</v>
      </c>
      <c r="G12" s="27">
        <v>3</v>
      </c>
      <c r="H12" s="325">
        <v>1150.009</v>
      </c>
      <c r="I12" s="50">
        <v>15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56">
        <v>4</v>
      </c>
      <c r="B13" s="355" t="s">
        <v>1319</v>
      </c>
      <c r="C13" s="355" t="s">
        <v>724</v>
      </c>
      <c r="D13" s="352">
        <v>93</v>
      </c>
      <c r="E13" s="352">
        <v>94.001000000000005</v>
      </c>
      <c r="F13" s="353">
        <f>SUM(D13,E13)</f>
        <v>187.001</v>
      </c>
      <c r="G13" s="354">
        <v>1</v>
      </c>
      <c r="H13" s="328">
        <v>1144.0049999999999</v>
      </c>
      <c r="I13" s="53">
        <v>14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247</v>
      </c>
      <c r="C15" s="9" t="s">
        <v>1325</v>
      </c>
      <c r="D15" s="9"/>
      <c r="E15" s="9" t="s">
        <v>1708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89" t="s">
        <v>11</v>
      </c>
      <c r="D16" s="62"/>
      <c r="E16" s="97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4</v>
      </c>
      <c r="B17" s="46" t="s">
        <v>165</v>
      </c>
      <c r="C17" s="46" t="s">
        <v>68</v>
      </c>
      <c r="D17" s="339">
        <v>99.001000000000005</v>
      </c>
      <c r="E17" s="339">
        <v>98.004000000000005</v>
      </c>
      <c r="F17" s="349">
        <f>SUM(D17,E17)</f>
        <v>197.005</v>
      </c>
      <c r="G17" s="18">
        <v>7</v>
      </c>
      <c r="H17" s="385">
        <v>1180.02</v>
      </c>
      <c r="I17" s="47">
        <v>43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7</v>
      </c>
      <c r="B18" s="49" t="s">
        <v>1327</v>
      </c>
      <c r="C18" s="49" t="s">
        <v>74</v>
      </c>
      <c r="D18" s="323">
        <v>99.001999999999995</v>
      </c>
      <c r="E18" s="323">
        <v>99.001000000000005</v>
      </c>
      <c r="F18" s="324">
        <f>SUM(D18,E18)</f>
        <v>198.00299999999999</v>
      </c>
      <c r="G18" s="27">
        <v>8</v>
      </c>
      <c r="H18" s="325">
        <v>1181.0150000000001</v>
      </c>
      <c r="I18" s="50">
        <v>39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2</v>
      </c>
      <c r="B19" s="49" t="s">
        <v>1264</v>
      </c>
      <c r="C19" s="49" t="s">
        <v>105</v>
      </c>
      <c r="D19" s="323">
        <v>98.001000000000005</v>
      </c>
      <c r="E19" s="323">
        <v>96.001000000000005</v>
      </c>
      <c r="F19" s="324">
        <f>SUM(D19,E19)</f>
        <v>194.00200000000001</v>
      </c>
      <c r="G19" s="27">
        <v>4</v>
      </c>
      <c r="H19" s="325">
        <v>1174.0229999999999</v>
      </c>
      <c r="I19" s="50">
        <v>38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8</v>
      </c>
      <c r="B20" s="49" t="s">
        <v>1302</v>
      </c>
      <c r="C20" s="49" t="s">
        <v>79</v>
      </c>
      <c r="D20" s="323">
        <v>99</v>
      </c>
      <c r="E20" s="323">
        <v>96.001999999999995</v>
      </c>
      <c r="F20" s="324">
        <f>SUM(D20,E20)</f>
        <v>195.00200000000001</v>
      </c>
      <c r="G20" s="27">
        <v>5</v>
      </c>
      <c r="H20" s="325">
        <v>1175.0139999999999</v>
      </c>
      <c r="I20" s="50">
        <v>36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4">
        <v>5</v>
      </c>
      <c r="B21" s="49" t="s">
        <v>1326</v>
      </c>
      <c r="C21" s="49" t="s">
        <v>26</v>
      </c>
      <c r="D21" s="323">
        <v>100.003</v>
      </c>
      <c r="E21" s="323">
        <v>99.001000000000005</v>
      </c>
      <c r="F21" s="324">
        <f>SUM(D21,E21)</f>
        <v>199.00400000000002</v>
      </c>
      <c r="G21" s="27">
        <v>9</v>
      </c>
      <c r="H21" s="325">
        <v>1167.0170000000001</v>
      </c>
      <c r="I21" s="50">
        <v>30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4">
        <v>9</v>
      </c>
      <c r="B22" s="49" t="s">
        <v>1011</v>
      </c>
      <c r="C22" s="49" t="s">
        <v>754</v>
      </c>
      <c r="D22" s="323">
        <v>94.001000000000005</v>
      </c>
      <c r="E22" s="323">
        <v>96.001000000000005</v>
      </c>
      <c r="F22" s="324">
        <f>SUM(D22,E22)</f>
        <v>190.00200000000001</v>
      </c>
      <c r="G22" s="27">
        <v>2</v>
      </c>
      <c r="H22" s="325">
        <v>1164.0129999999999</v>
      </c>
      <c r="I22" s="50">
        <v>29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4">
        <v>1</v>
      </c>
      <c r="B23" s="25" t="s">
        <v>371</v>
      </c>
      <c r="C23" s="25" t="s">
        <v>339</v>
      </c>
      <c r="D23" s="323">
        <v>96</v>
      </c>
      <c r="E23" s="323">
        <v>96.001000000000005</v>
      </c>
      <c r="F23" s="324">
        <f>SUM(D23,E23)</f>
        <v>192.001</v>
      </c>
      <c r="G23" s="27">
        <v>3</v>
      </c>
      <c r="H23" s="324">
        <v>1166.0129999999999</v>
      </c>
      <c r="I23" s="32">
        <v>28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8">
        <v>6</v>
      </c>
      <c r="B24" s="49" t="s">
        <v>1174</v>
      </c>
      <c r="C24" s="49" t="s">
        <v>74</v>
      </c>
      <c r="D24" s="323">
        <v>97.003</v>
      </c>
      <c r="E24" s="323">
        <v>98.003</v>
      </c>
      <c r="F24" s="324">
        <f>SUM(D24,E24)</f>
        <v>195.006</v>
      </c>
      <c r="G24" s="27">
        <v>6</v>
      </c>
      <c r="H24" s="325">
        <v>1149.008</v>
      </c>
      <c r="I24" s="50">
        <v>16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50">
        <v>3</v>
      </c>
      <c r="B25" s="355" t="s">
        <v>1299</v>
      </c>
      <c r="C25" s="355" t="s">
        <v>523</v>
      </c>
      <c r="D25" s="352">
        <v>97.001000000000005</v>
      </c>
      <c r="E25" s="352">
        <v>93</v>
      </c>
      <c r="F25" s="353">
        <f>SUM(D25,E25)</f>
        <v>190.001</v>
      </c>
      <c r="G25" s="354">
        <v>1</v>
      </c>
      <c r="H25" s="328">
        <v>1143.0060000000001</v>
      </c>
      <c r="I25" s="53">
        <v>12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250</v>
      </c>
      <c r="C27" s="9" t="s">
        <v>1328</v>
      </c>
      <c r="D27" s="9"/>
      <c r="E27" s="9" t="s">
        <v>1761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89" t="s">
        <v>11</v>
      </c>
      <c r="D28" s="62"/>
      <c r="E28" s="97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1</v>
      </c>
      <c r="B29" s="22" t="s">
        <v>104</v>
      </c>
      <c r="C29" s="22" t="s">
        <v>105</v>
      </c>
      <c r="D29" s="339">
        <v>98</v>
      </c>
      <c r="E29" s="339">
        <v>97.003</v>
      </c>
      <c r="F29" s="349">
        <f>SUM(D29,E29)</f>
        <v>195.00299999999999</v>
      </c>
      <c r="G29" s="18">
        <v>8</v>
      </c>
      <c r="H29" s="349">
        <v>1171.0150000000001</v>
      </c>
      <c r="I29" s="20">
        <v>51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8">
        <v>4</v>
      </c>
      <c r="B30" s="49" t="s">
        <v>1330</v>
      </c>
      <c r="C30" s="49" t="s">
        <v>1148</v>
      </c>
      <c r="D30" s="323">
        <v>99.001999999999995</v>
      </c>
      <c r="E30" s="323">
        <v>98.004000000000005</v>
      </c>
      <c r="F30" s="324">
        <f>SUM(D30,E30)</f>
        <v>197.006</v>
      </c>
      <c r="G30" s="27">
        <v>9</v>
      </c>
      <c r="H30" s="325">
        <v>1169.0150000000001</v>
      </c>
      <c r="I30" s="50">
        <v>38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4">
        <v>3</v>
      </c>
      <c r="B31" s="49" t="s">
        <v>1186</v>
      </c>
      <c r="C31" s="49" t="s">
        <v>68</v>
      </c>
      <c r="D31" s="323">
        <v>97.001000000000005</v>
      </c>
      <c r="E31" s="323">
        <v>97.001000000000005</v>
      </c>
      <c r="F31" s="324">
        <f>SUM(D31,E31)</f>
        <v>194.00200000000001</v>
      </c>
      <c r="G31" s="27">
        <v>7</v>
      </c>
      <c r="H31" s="325">
        <v>1153.0119999999999</v>
      </c>
      <c r="I31" s="50">
        <v>37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8">
        <v>8</v>
      </c>
      <c r="B32" s="49" t="s">
        <v>1332</v>
      </c>
      <c r="C32" s="49" t="s">
        <v>1323</v>
      </c>
      <c r="D32" s="323">
        <v>98.004000000000005</v>
      </c>
      <c r="E32" s="323">
        <v>95.001000000000005</v>
      </c>
      <c r="F32" s="324">
        <f>SUM(D32,E32)</f>
        <v>193.005</v>
      </c>
      <c r="G32" s="27">
        <v>5</v>
      </c>
      <c r="H32" s="325">
        <v>1158.0149999999999</v>
      </c>
      <c r="I32" s="50">
        <v>34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6</v>
      </c>
      <c r="B33" s="49" t="s">
        <v>347</v>
      </c>
      <c r="C33" s="49" t="s">
        <v>26</v>
      </c>
      <c r="D33" s="323">
        <v>96</v>
      </c>
      <c r="E33" s="323">
        <v>98</v>
      </c>
      <c r="F33" s="324">
        <f>SUM(D33,E33)</f>
        <v>194</v>
      </c>
      <c r="G33" s="27">
        <v>6</v>
      </c>
      <c r="H33" s="325">
        <v>1152.0079999999998</v>
      </c>
      <c r="I33" s="50">
        <v>32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4">
        <v>5</v>
      </c>
      <c r="B34" s="329" t="s">
        <v>164</v>
      </c>
      <c r="C34" s="49" t="s">
        <v>268</v>
      </c>
      <c r="D34" s="323">
        <v>97</v>
      </c>
      <c r="E34" s="323">
        <v>95</v>
      </c>
      <c r="F34" s="324">
        <f>SUM(D34,E34)</f>
        <v>192</v>
      </c>
      <c r="G34" s="27">
        <v>3</v>
      </c>
      <c r="H34" s="325">
        <v>1152.011</v>
      </c>
      <c r="I34" s="50">
        <v>29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4">
        <v>9</v>
      </c>
      <c r="B35" s="49" t="s">
        <v>1333</v>
      </c>
      <c r="C35" s="49" t="s">
        <v>105</v>
      </c>
      <c r="D35" s="323">
        <v>95.001999999999995</v>
      </c>
      <c r="E35" s="323">
        <v>95</v>
      </c>
      <c r="F35" s="324">
        <f>SUM(D35,E35)</f>
        <v>190.00200000000001</v>
      </c>
      <c r="G35" s="27">
        <v>2</v>
      </c>
      <c r="H35" s="325">
        <v>1147.011</v>
      </c>
      <c r="I35" s="50">
        <v>26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24">
        <v>7</v>
      </c>
      <c r="B36" s="49" t="s">
        <v>1331</v>
      </c>
      <c r="C36" s="49" t="s">
        <v>90</v>
      </c>
      <c r="D36" s="323">
        <v>92</v>
      </c>
      <c r="E36" s="323">
        <v>94.001000000000005</v>
      </c>
      <c r="F36" s="324">
        <f>SUM(D36,E36)</f>
        <v>186.001</v>
      </c>
      <c r="G36" s="27">
        <v>1</v>
      </c>
      <c r="H36" s="325">
        <v>944.00299999999993</v>
      </c>
      <c r="I36" s="50">
        <v>13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356">
        <v>2</v>
      </c>
      <c r="B37" s="355" t="s">
        <v>1329</v>
      </c>
      <c r="C37" s="355" t="s">
        <v>39</v>
      </c>
      <c r="D37" s="352">
        <v>98.003</v>
      </c>
      <c r="E37" s="352">
        <v>94.001000000000005</v>
      </c>
      <c r="F37" s="353">
        <f>SUM(D37,E37)</f>
        <v>192.00400000000002</v>
      </c>
      <c r="G37" s="354">
        <v>4</v>
      </c>
      <c r="H37" s="328">
        <v>1083.0039999999999</v>
      </c>
      <c r="I37" s="53">
        <v>12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1089</v>
      </c>
      <c r="C39" s="9" t="s">
        <v>1334</v>
      </c>
      <c r="D39" s="9"/>
      <c r="E39" s="9" t="s">
        <v>1732</v>
      </c>
      <c r="F39" s="8"/>
      <c r="G39" s="8"/>
      <c r="H39" s="8"/>
      <c r="I39" s="8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2</v>
      </c>
      <c r="B40" s="12" t="s">
        <v>10</v>
      </c>
      <c r="C40" s="89" t="s">
        <v>11</v>
      </c>
      <c r="D40" s="62"/>
      <c r="E40" s="97"/>
      <c r="F40" s="13" t="s">
        <v>12</v>
      </c>
      <c r="G40" s="13" t="s">
        <v>13</v>
      </c>
      <c r="H40" s="13" t="s">
        <v>14</v>
      </c>
      <c r="I40" s="14" t="s">
        <v>15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5">
        <v>4</v>
      </c>
      <c r="B41" s="46" t="s">
        <v>1298</v>
      </c>
      <c r="C41" s="46" t="s">
        <v>105</v>
      </c>
      <c r="D41" s="339">
        <v>97</v>
      </c>
      <c r="E41" s="339">
        <v>100.001</v>
      </c>
      <c r="F41" s="349">
        <f>SUM(D41,E41)</f>
        <v>197.001</v>
      </c>
      <c r="G41" s="18">
        <v>8</v>
      </c>
      <c r="H41" s="385">
        <v>1176.0150000000001</v>
      </c>
      <c r="I41" s="47">
        <v>45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8">
        <v>6</v>
      </c>
      <c r="B42" s="49" t="s">
        <v>1337</v>
      </c>
      <c r="C42" s="49" t="s">
        <v>743</v>
      </c>
      <c r="D42" s="323">
        <v>100.003</v>
      </c>
      <c r="E42" s="323">
        <v>99.001999999999995</v>
      </c>
      <c r="F42" s="324">
        <f>SUM(D42,E42)</f>
        <v>199.005</v>
      </c>
      <c r="G42" s="27">
        <v>9</v>
      </c>
      <c r="H42" s="325">
        <v>1172.018</v>
      </c>
      <c r="I42" s="50">
        <v>43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8">
        <v>8</v>
      </c>
      <c r="B43" s="49" t="s">
        <v>1339</v>
      </c>
      <c r="C43" s="49" t="s">
        <v>743</v>
      </c>
      <c r="D43" s="323">
        <v>89</v>
      </c>
      <c r="E43" s="323">
        <v>95.001000000000005</v>
      </c>
      <c r="F43" s="324">
        <f>SUM(D43,E43)</f>
        <v>184.001</v>
      </c>
      <c r="G43" s="27">
        <v>4</v>
      </c>
      <c r="H43" s="325">
        <v>1161.0149999999999</v>
      </c>
      <c r="I43" s="50">
        <v>39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4">
        <v>9</v>
      </c>
      <c r="B44" s="49" t="s">
        <v>1267</v>
      </c>
      <c r="C44" s="49" t="s">
        <v>743</v>
      </c>
      <c r="D44" s="323">
        <v>97.001000000000005</v>
      </c>
      <c r="E44" s="323">
        <v>95</v>
      </c>
      <c r="F44" s="324">
        <f>SUM(D44,E44)</f>
        <v>192.001</v>
      </c>
      <c r="G44" s="27">
        <v>6</v>
      </c>
      <c r="H44" s="325">
        <v>1161.009</v>
      </c>
      <c r="I44" s="50">
        <v>38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8">
        <v>2</v>
      </c>
      <c r="B45" s="49" t="s">
        <v>1295</v>
      </c>
      <c r="C45" s="49" t="s">
        <v>741</v>
      </c>
      <c r="D45" s="323">
        <v>96.001999999999995</v>
      </c>
      <c r="E45" s="323">
        <v>99.004999999999995</v>
      </c>
      <c r="F45" s="324">
        <f>SUM(D45,E45)</f>
        <v>195.00700000000001</v>
      </c>
      <c r="G45" s="27">
        <v>7</v>
      </c>
      <c r="H45" s="325">
        <v>1162.0150000000001</v>
      </c>
      <c r="I45" s="50">
        <v>35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24">
        <v>5</v>
      </c>
      <c r="B46" s="49" t="s">
        <v>1336</v>
      </c>
      <c r="C46" s="49" t="s">
        <v>352</v>
      </c>
      <c r="D46" s="323">
        <v>95</v>
      </c>
      <c r="E46" s="323">
        <v>96</v>
      </c>
      <c r="F46" s="324">
        <f>SUM(D46,E46)</f>
        <v>191</v>
      </c>
      <c r="G46" s="27">
        <v>5</v>
      </c>
      <c r="H46" s="325">
        <v>1151.009</v>
      </c>
      <c r="I46" s="50">
        <v>30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24">
        <v>7</v>
      </c>
      <c r="B47" s="329" t="s">
        <v>1338</v>
      </c>
      <c r="C47" s="49" t="s">
        <v>43</v>
      </c>
      <c r="D47" s="323">
        <v>94.001000000000005</v>
      </c>
      <c r="E47" s="323">
        <v>87</v>
      </c>
      <c r="F47" s="324">
        <f>SUM(D47,E47)</f>
        <v>181.001</v>
      </c>
      <c r="G47" s="27">
        <v>3</v>
      </c>
      <c r="H47" s="325">
        <v>1119.0070000000001</v>
      </c>
      <c r="I47" s="50">
        <v>18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4">
        <v>3</v>
      </c>
      <c r="B48" s="49" t="s">
        <v>1296</v>
      </c>
      <c r="C48" s="49" t="s">
        <v>1297</v>
      </c>
      <c r="D48" s="323" t="s">
        <v>58</v>
      </c>
      <c r="E48" s="323"/>
      <c r="F48" s="324">
        <f>SUM(D48,E48)</f>
        <v>0</v>
      </c>
      <c r="G48" s="27">
        <v>0</v>
      </c>
      <c r="H48" s="325">
        <v>753.00599999999997</v>
      </c>
      <c r="I48" s="50">
        <v>13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350">
        <v>1</v>
      </c>
      <c r="B49" s="351" t="s">
        <v>1335</v>
      </c>
      <c r="C49" s="351" t="s">
        <v>39</v>
      </c>
      <c r="D49" s="352">
        <v>89</v>
      </c>
      <c r="E49" s="352">
        <v>92.001000000000005</v>
      </c>
      <c r="F49" s="353">
        <f>SUM(D49,E49)</f>
        <v>181.001</v>
      </c>
      <c r="G49" s="354">
        <v>3</v>
      </c>
      <c r="H49" s="327">
        <v>1065.0039999999999</v>
      </c>
      <c r="I49" s="56">
        <v>9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1340</v>
      </c>
      <c r="C51" s="9" t="s">
        <v>1341</v>
      </c>
      <c r="D51" s="9"/>
      <c r="E51" s="9" t="s">
        <v>1763</v>
      </c>
      <c r="F51" s="8"/>
      <c r="G51" s="8"/>
      <c r="H51" s="8"/>
      <c r="I51" s="8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2</v>
      </c>
      <c r="B52" s="12" t="s">
        <v>10</v>
      </c>
      <c r="C52" s="89" t="s">
        <v>11</v>
      </c>
      <c r="D52" s="62"/>
      <c r="E52" s="97"/>
      <c r="F52" s="13" t="s">
        <v>12</v>
      </c>
      <c r="G52" s="13" t="s">
        <v>13</v>
      </c>
      <c r="H52" s="13" t="s">
        <v>14</v>
      </c>
      <c r="I52" s="14" t="s">
        <v>15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5">
        <v>7</v>
      </c>
      <c r="B53" s="46" t="s">
        <v>1346</v>
      </c>
      <c r="C53" s="46" t="s">
        <v>743</v>
      </c>
      <c r="D53" s="339">
        <v>94</v>
      </c>
      <c r="E53" s="339">
        <v>95</v>
      </c>
      <c r="F53" s="349">
        <f>SUM(D53,E53)</f>
        <v>189</v>
      </c>
      <c r="G53" s="18">
        <v>5</v>
      </c>
      <c r="H53" s="385">
        <v>1164.0150000000001</v>
      </c>
      <c r="I53" s="47">
        <v>46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8">
        <v>2</v>
      </c>
      <c r="B54" s="49" t="s">
        <v>1343</v>
      </c>
      <c r="C54" s="49" t="s">
        <v>531</v>
      </c>
      <c r="D54" s="323">
        <v>98</v>
      </c>
      <c r="E54" s="323">
        <v>97.001000000000005</v>
      </c>
      <c r="F54" s="324">
        <f>SUM(D54,E54)</f>
        <v>195.001</v>
      </c>
      <c r="G54" s="27">
        <v>8</v>
      </c>
      <c r="H54" s="325">
        <v>1163.0170000000001</v>
      </c>
      <c r="I54" s="50">
        <v>46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8">
        <v>4</v>
      </c>
      <c r="B55" s="49" t="s">
        <v>1344</v>
      </c>
      <c r="C55" s="49" t="s">
        <v>1148</v>
      </c>
      <c r="D55" s="323">
        <v>98.001000000000005</v>
      </c>
      <c r="E55" s="323">
        <v>99</v>
      </c>
      <c r="F55" s="324">
        <f>SUM(D55,E55)</f>
        <v>197.001</v>
      </c>
      <c r="G55" s="27">
        <v>9</v>
      </c>
      <c r="H55" s="325">
        <v>1152.008</v>
      </c>
      <c r="I55" s="50">
        <v>38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24">
        <v>9</v>
      </c>
      <c r="B56" s="49" t="s">
        <v>1348</v>
      </c>
      <c r="C56" s="49" t="s">
        <v>128</v>
      </c>
      <c r="D56" s="323">
        <v>95.001000000000005</v>
      </c>
      <c r="E56" s="323">
        <v>94.001999999999995</v>
      </c>
      <c r="F56" s="324">
        <f>SUM(D56,E56)</f>
        <v>189.00299999999999</v>
      </c>
      <c r="G56" s="27">
        <v>6</v>
      </c>
      <c r="H56" s="325">
        <v>1136.0069999999998</v>
      </c>
      <c r="I56" s="50">
        <v>32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24">
        <v>1</v>
      </c>
      <c r="B57" s="25" t="s">
        <v>1342</v>
      </c>
      <c r="C57" s="25" t="s">
        <v>105</v>
      </c>
      <c r="D57" s="323">
        <v>88.001000000000005</v>
      </c>
      <c r="E57" s="323">
        <v>87.001000000000005</v>
      </c>
      <c r="F57" s="324">
        <f>SUM(D57,E57)</f>
        <v>175.00200000000001</v>
      </c>
      <c r="G57" s="27">
        <v>3</v>
      </c>
      <c r="H57" s="324">
        <v>1130.0109999999997</v>
      </c>
      <c r="I57" s="32">
        <v>32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4">
        <v>3</v>
      </c>
      <c r="B58" s="49" t="s">
        <v>991</v>
      </c>
      <c r="C58" s="49" t="s">
        <v>107</v>
      </c>
      <c r="D58" s="323">
        <v>96</v>
      </c>
      <c r="E58" s="323">
        <v>98</v>
      </c>
      <c r="F58" s="324">
        <f>SUM(D58,E58)</f>
        <v>194</v>
      </c>
      <c r="G58" s="27">
        <v>7</v>
      </c>
      <c r="H58" s="325">
        <v>960.00599999999997</v>
      </c>
      <c r="I58" s="50">
        <v>32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8">
        <v>6</v>
      </c>
      <c r="B59" s="49" t="s">
        <v>1300</v>
      </c>
      <c r="C59" s="49" t="s">
        <v>105</v>
      </c>
      <c r="D59" s="323">
        <v>95</v>
      </c>
      <c r="E59" s="323">
        <v>92</v>
      </c>
      <c r="F59" s="324">
        <f>SUM(D59,E59)</f>
        <v>187</v>
      </c>
      <c r="G59" s="27">
        <v>4</v>
      </c>
      <c r="H59" s="325">
        <v>1122.001</v>
      </c>
      <c r="I59" s="50">
        <v>23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24">
        <v>5</v>
      </c>
      <c r="B60" s="49" t="s">
        <v>1345</v>
      </c>
      <c r="C60" s="49" t="s">
        <v>105</v>
      </c>
      <c r="D60" s="323" t="s">
        <v>58</v>
      </c>
      <c r="E60" s="323"/>
      <c r="F60" s="324">
        <f>SUM(D60,E60)</f>
        <v>0</v>
      </c>
      <c r="G60" s="27">
        <v>0</v>
      </c>
      <c r="H60" s="325">
        <v>0</v>
      </c>
      <c r="I60" s="50">
        <v>0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356">
        <v>8</v>
      </c>
      <c r="B61" s="355" t="s">
        <v>1347</v>
      </c>
      <c r="C61" s="355" t="s">
        <v>39</v>
      </c>
      <c r="D61" s="352" t="s">
        <v>80</v>
      </c>
      <c r="E61" s="352"/>
      <c r="F61" s="353">
        <f>SUM(D61,E61)</f>
        <v>0</v>
      </c>
      <c r="G61" s="354">
        <v>0</v>
      </c>
      <c r="H61" s="328">
        <v>0</v>
      </c>
      <c r="I61" s="53">
        <v>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 t="s">
        <v>1261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10" t="s">
        <v>1262</v>
      </c>
      <c r="E65" s="41" t="s">
        <v>377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378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8F166307-17D8-47A8-8F60-1D6B2BFBB1B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71485-D28C-4836-A2E4-0D8E50B57B77}">
  <sheetPr codeName="Sheet27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1220</v>
      </c>
      <c r="C1" s="2"/>
      <c r="D1" s="3"/>
      <c r="E1" s="3"/>
      <c r="F1" s="3"/>
      <c r="G1" s="2"/>
      <c r="H1" s="3"/>
      <c r="I1" s="4" t="s">
        <v>1221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1349</v>
      </c>
      <c r="C3" s="9" t="s">
        <v>1350</v>
      </c>
      <c r="D3" s="9"/>
      <c r="E3" s="9" t="s">
        <v>1728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1353</v>
      </c>
      <c r="C5" s="46" t="s">
        <v>352</v>
      </c>
      <c r="D5" s="339">
        <v>100.002</v>
      </c>
      <c r="E5" s="339">
        <v>99.004000000000005</v>
      </c>
      <c r="F5" s="349">
        <f>SUM(D5,E5)</f>
        <v>199.006</v>
      </c>
      <c r="G5" s="18">
        <v>9</v>
      </c>
      <c r="H5" s="385">
        <v>1181.019</v>
      </c>
      <c r="I5" s="47">
        <v>54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7</v>
      </c>
      <c r="B6" s="49" t="s">
        <v>258</v>
      </c>
      <c r="C6" s="49" t="s">
        <v>39</v>
      </c>
      <c r="D6" s="323">
        <v>92</v>
      </c>
      <c r="E6" s="323">
        <v>96</v>
      </c>
      <c r="F6" s="324">
        <f>SUM(D6,E6)</f>
        <v>188</v>
      </c>
      <c r="G6" s="27">
        <v>2</v>
      </c>
      <c r="H6" s="325">
        <v>1142.011</v>
      </c>
      <c r="I6" s="50">
        <v>33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8</v>
      </c>
      <c r="B7" s="49" t="s">
        <v>623</v>
      </c>
      <c r="C7" s="49" t="s">
        <v>603</v>
      </c>
      <c r="D7" s="323">
        <v>96</v>
      </c>
      <c r="E7" s="323">
        <v>98</v>
      </c>
      <c r="F7" s="324">
        <f>SUM(D7,E7)</f>
        <v>194</v>
      </c>
      <c r="G7" s="27">
        <v>8</v>
      </c>
      <c r="H7" s="325">
        <v>1142.0050000000001</v>
      </c>
      <c r="I7" s="50">
        <v>33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3</v>
      </c>
      <c r="B8" s="49" t="s">
        <v>1351</v>
      </c>
      <c r="C8" s="49" t="s">
        <v>352</v>
      </c>
      <c r="D8" s="323">
        <v>95.001999999999995</v>
      </c>
      <c r="E8" s="323">
        <v>95</v>
      </c>
      <c r="F8" s="324">
        <f>SUM(D8,E8)</f>
        <v>190.00200000000001</v>
      </c>
      <c r="G8" s="27">
        <v>5</v>
      </c>
      <c r="H8" s="325">
        <v>1141.01</v>
      </c>
      <c r="I8" s="50">
        <v>31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9</v>
      </c>
      <c r="B9" s="49" t="s">
        <v>653</v>
      </c>
      <c r="C9" s="49" t="s">
        <v>551</v>
      </c>
      <c r="D9" s="323">
        <v>94</v>
      </c>
      <c r="E9" s="323">
        <v>96</v>
      </c>
      <c r="F9" s="324">
        <f>SUM(D9,E9)</f>
        <v>190</v>
      </c>
      <c r="G9" s="27">
        <v>4</v>
      </c>
      <c r="H9" s="325">
        <v>1138.0049999999999</v>
      </c>
      <c r="I9" s="50">
        <v>30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4</v>
      </c>
      <c r="B10" s="49" t="s">
        <v>1352</v>
      </c>
      <c r="C10" s="49" t="s">
        <v>26</v>
      </c>
      <c r="D10" s="323">
        <v>92</v>
      </c>
      <c r="E10" s="323">
        <v>94.001000000000005</v>
      </c>
      <c r="F10" s="324">
        <f>SUM(D10,E10)</f>
        <v>186.001</v>
      </c>
      <c r="G10" s="27">
        <v>1</v>
      </c>
      <c r="H10" s="325">
        <v>1132.008</v>
      </c>
      <c r="I10" s="50">
        <v>26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5</v>
      </c>
      <c r="B11" s="49" t="s">
        <v>1305</v>
      </c>
      <c r="C11" s="49" t="s">
        <v>523</v>
      </c>
      <c r="D11" s="323">
        <v>95.001999999999995</v>
      </c>
      <c r="E11" s="323">
        <v>97</v>
      </c>
      <c r="F11" s="324">
        <f>SUM(D11,E11)</f>
        <v>192.00200000000001</v>
      </c>
      <c r="G11" s="27">
        <v>7</v>
      </c>
      <c r="H11" s="325">
        <v>1040.0070000000001</v>
      </c>
      <c r="I11" s="50">
        <v>26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1</v>
      </c>
      <c r="B12" s="25" t="s">
        <v>688</v>
      </c>
      <c r="C12" s="25" t="s">
        <v>66</v>
      </c>
      <c r="D12" s="323">
        <v>93.001000000000005</v>
      </c>
      <c r="E12" s="323">
        <v>96</v>
      </c>
      <c r="F12" s="324">
        <f>SUM(D12,E12)</f>
        <v>189.001</v>
      </c>
      <c r="G12" s="27">
        <v>3</v>
      </c>
      <c r="H12" s="324">
        <v>1116.009</v>
      </c>
      <c r="I12" s="32">
        <v>20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56">
        <v>2</v>
      </c>
      <c r="B13" s="355" t="s">
        <v>1263</v>
      </c>
      <c r="C13" s="355" t="s">
        <v>214</v>
      </c>
      <c r="D13" s="352">
        <v>97.003</v>
      </c>
      <c r="E13" s="352">
        <v>93.001000000000005</v>
      </c>
      <c r="F13" s="353">
        <f>SUM(D13,E13)</f>
        <v>190.00400000000002</v>
      </c>
      <c r="G13" s="354">
        <v>6</v>
      </c>
      <c r="H13" s="328">
        <v>1109.0100000000002</v>
      </c>
      <c r="I13" s="53">
        <v>19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1354</v>
      </c>
      <c r="C15" s="9" t="s">
        <v>1355</v>
      </c>
      <c r="D15" s="9"/>
      <c r="E15" s="9" t="s">
        <v>1763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89" t="s">
        <v>11</v>
      </c>
      <c r="D16" s="62"/>
      <c r="E16" s="97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3</v>
      </c>
      <c r="B17" s="46" t="s">
        <v>1357</v>
      </c>
      <c r="C17" s="46" t="s">
        <v>352</v>
      </c>
      <c r="D17" s="339">
        <v>97.001000000000005</v>
      </c>
      <c r="E17" s="339">
        <v>96.003</v>
      </c>
      <c r="F17" s="349">
        <f>SUM(D17,E17)</f>
        <v>193.00400000000002</v>
      </c>
      <c r="G17" s="18">
        <v>8</v>
      </c>
      <c r="H17" s="385">
        <v>1152.0140000000001</v>
      </c>
      <c r="I17" s="47">
        <v>45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9</v>
      </c>
      <c r="B18" s="49" t="s">
        <v>233</v>
      </c>
      <c r="C18" s="49" t="s">
        <v>39</v>
      </c>
      <c r="D18" s="323">
        <v>96</v>
      </c>
      <c r="E18" s="323">
        <v>96</v>
      </c>
      <c r="F18" s="324">
        <f>SUM(D18,E18)</f>
        <v>192</v>
      </c>
      <c r="G18" s="27">
        <v>7</v>
      </c>
      <c r="H18" s="325">
        <v>1154.009</v>
      </c>
      <c r="I18" s="50">
        <v>43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5</v>
      </c>
      <c r="B19" s="49" t="s">
        <v>1359</v>
      </c>
      <c r="C19" s="49" t="s">
        <v>107</v>
      </c>
      <c r="D19" s="323">
        <v>95.001000000000005</v>
      </c>
      <c r="E19" s="323">
        <v>90.001999999999995</v>
      </c>
      <c r="F19" s="324">
        <f>SUM(D19,E19)</f>
        <v>185.00299999999999</v>
      </c>
      <c r="G19" s="27">
        <v>3</v>
      </c>
      <c r="H19" s="325">
        <v>1142.0130000000001</v>
      </c>
      <c r="I19" s="50">
        <v>38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2</v>
      </c>
      <c r="B20" s="49" t="s">
        <v>1356</v>
      </c>
      <c r="C20" s="49" t="s">
        <v>26</v>
      </c>
      <c r="D20" s="323">
        <v>96.001999999999995</v>
      </c>
      <c r="E20" s="323">
        <v>95</v>
      </c>
      <c r="F20" s="324">
        <f>SUM(D20,E20)</f>
        <v>191.00200000000001</v>
      </c>
      <c r="G20" s="27">
        <v>6</v>
      </c>
      <c r="H20" s="325">
        <v>1058.008</v>
      </c>
      <c r="I20" s="50">
        <v>38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4</v>
      </c>
      <c r="B21" s="49" t="s">
        <v>1358</v>
      </c>
      <c r="C21" s="49" t="s">
        <v>352</v>
      </c>
      <c r="D21" s="323">
        <v>93.001000000000005</v>
      </c>
      <c r="E21" s="323">
        <v>98.001000000000005</v>
      </c>
      <c r="F21" s="324">
        <f>SUM(D21,E21)</f>
        <v>191.00200000000001</v>
      </c>
      <c r="G21" s="27">
        <v>6</v>
      </c>
      <c r="H21" s="325">
        <v>1138.0109999999997</v>
      </c>
      <c r="I21" s="50">
        <v>34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4">
        <v>1</v>
      </c>
      <c r="B22" s="25" t="s">
        <v>1015</v>
      </c>
      <c r="C22" s="25" t="s">
        <v>741</v>
      </c>
      <c r="D22" s="323">
        <v>97</v>
      </c>
      <c r="E22" s="323">
        <v>97.001999999999995</v>
      </c>
      <c r="F22" s="324">
        <f>SUM(D22,E22)</f>
        <v>194.00200000000001</v>
      </c>
      <c r="G22" s="27">
        <v>9</v>
      </c>
      <c r="H22" s="324">
        <v>1126.0059999999999</v>
      </c>
      <c r="I22" s="32">
        <v>33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6</v>
      </c>
      <c r="B23" s="49" t="s">
        <v>1306</v>
      </c>
      <c r="C23" s="49" t="s">
        <v>523</v>
      </c>
      <c r="D23" s="323">
        <v>95</v>
      </c>
      <c r="E23" s="323">
        <v>96</v>
      </c>
      <c r="F23" s="324">
        <f>SUM(D23,E23)</f>
        <v>191</v>
      </c>
      <c r="G23" s="27">
        <v>4</v>
      </c>
      <c r="H23" s="325">
        <v>1125.0039999999999</v>
      </c>
      <c r="I23" s="50">
        <v>23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8">
        <v>8</v>
      </c>
      <c r="B24" s="49" t="s">
        <v>1096</v>
      </c>
      <c r="C24" s="49" t="s">
        <v>551</v>
      </c>
      <c r="D24" s="323">
        <v>87</v>
      </c>
      <c r="E24" s="323">
        <v>91</v>
      </c>
      <c r="F24" s="324">
        <f>SUM(D24,E24)</f>
        <v>178</v>
      </c>
      <c r="G24" s="27">
        <v>2</v>
      </c>
      <c r="H24" s="325">
        <v>978.00299999999993</v>
      </c>
      <c r="I24" s="50">
        <v>15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50">
        <v>7</v>
      </c>
      <c r="B25" s="355" t="s">
        <v>1360</v>
      </c>
      <c r="C25" s="355" t="s">
        <v>105</v>
      </c>
      <c r="D25" s="352" t="s">
        <v>58</v>
      </c>
      <c r="E25" s="352"/>
      <c r="F25" s="353">
        <f>SUM(D25,E25)</f>
        <v>0</v>
      </c>
      <c r="G25" s="354">
        <v>0</v>
      </c>
      <c r="H25" s="328">
        <v>0</v>
      </c>
      <c r="I25" s="53">
        <v>0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1361</v>
      </c>
      <c r="C27" s="9" t="s">
        <v>1362</v>
      </c>
      <c r="D27" s="9"/>
      <c r="E27" s="9" t="s">
        <v>1764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89" t="s">
        <v>11</v>
      </c>
      <c r="D28" s="62"/>
      <c r="E28" s="97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5">
        <v>2</v>
      </c>
      <c r="B29" s="46" t="s">
        <v>1363</v>
      </c>
      <c r="C29" s="46" t="s">
        <v>352</v>
      </c>
      <c r="D29" s="339">
        <v>97.004000000000005</v>
      </c>
      <c r="E29" s="339">
        <v>96</v>
      </c>
      <c r="F29" s="349">
        <f>SUM(D29,E29)</f>
        <v>193.00400000000002</v>
      </c>
      <c r="G29" s="18">
        <v>6</v>
      </c>
      <c r="H29" s="385">
        <v>1167.0239999999999</v>
      </c>
      <c r="I29" s="47">
        <v>41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4">
        <v>1</v>
      </c>
      <c r="B30" s="25" t="s">
        <v>1304</v>
      </c>
      <c r="C30" s="25" t="s">
        <v>105</v>
      </c>
      <c r="D30" s="323">
        <v>97.003</v>
      </c>
      <c r="E30" s="323">
        <v>99.001999999999995</v>
      </c>
      <c r="F30" s="324">
        <f>SUM(D30,E30)</f>
        <v>196.005</v>
      </c>
      <c r="G30" s="27">
        <v>7</v>
      </c>
      <c r="H30" s="324">
        <v>1160.0149999999999</v>
      </c>
      <c r="I30" s="32">
        <v>36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4">
        <v>5</v>
      </c>
      <c r="B31" s="49" t="s">
        <v>1365</v>
      </c>
      <c r="C31" s="49" t="s">
        <v>268</v>
      </c>
      <c r="D31" s="323">
        <v>98</v>
      </c>
      <c r="E31" s="323">
        <v>99.004000000000005</v>
      </c>
      <c r="F31" s="324">
        <f>SUM(D31,E31)</f>
        <v>197.00400000000002</v>
      </c>
      <c r="G31" s="27">
        <v>8</v>
      </c>
      <c r="H31" s="325">
        <v>1148.0140000000001</v>
      </c>
      <c r="I31" s="50">
        <v>35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4">
        <v>3</v>
      </c>
      <c r="B32" s="49" t="s">
        <v>1364</v>
      </c>
      <c r="C32" s="49" t="s">
        <v>68</v>
      </c>
      <c r="D32" s="323">
        <v>93</v>
      </c>
      <c r="E32" s="323">
        <v>97.001000000000005</v>
      </c>
      <c r="F32" s="324">
        <f>SUM(D32,E32)</f>
        <v>190.001</v>
      </c>
      <c r="G32" s="27">
        <v>3</v>
      </c>
      <c r="H32" s="325">
        <v>1153.0049999999999</v>
      </c>
      <c r="I32" s="50">
        <v>31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4</v>
      </c>
      <c r="B33" s="49" t="s">
        <v>1312</v>
      </c>
      <c r="C33" s="49" t="s">
        <v>595</v>
      </c>
      <c r="D33" s="323">
        <v>95.001000000000005</v>
      </c>
      <c r="E33" s="323">
        <v>97</v>
      </c>
      <c r="F33" s="324">
        <f>SUM(D33,E33)</f>
        <v>192.001</v>
      </c>
      <c r="G33" s="27">
        <v>5</v>
      </c>
      <c r="H33" s="325">
        <v>1142.009</v>
      </c>
      <c r="I33" s="50">
        <v>29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8">
        <v>6</v>
      </c>
      <c r="B34" s="49" t="s">
        <v>1366</v>
      </c>
      <c r="C34" s="49" t="s">
        <v>39</v>
      </c>
      <c r="D34" s="323">
        <v>94.001000000000005</v>
      </c>
      <c r="E34" s="323">
        <v>92</v>
      </c>
      <c r="F34" s="324">
        <f>SUM(D34,E34)</f>
        <v>186.001</v>
      </c>
      <c r="G34" s="27">
        <v>2</v>
      </c>
      <c r="H34" s="325">
        <v>1129.0070000000001</v>
      </c>
      <c r="I34" s="50">
        <v>22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4">
        <v>7</v>
      </c>
      <c r="B35" s="49" t="s">
        <v>1307</v>
      </c>
      <c r="C35" s="49" t="s">
        <v>105</v>
      </c>
      <c r="D35" s="323">
        <v>91</v>
      </c>
      <c r="E35" s="323">
        <v>89</v>
      </c>
      <c r="F35" s="324">
        <f>SUM(D35,E35)</f>
        <v>180</v>
      </c>
      <c r="G35" s="27">
        <v>1</v>
      </c>
      <c r="H35" s="325">
        <v>1108.0049999999999</v>
      </c>
      <c r="I35" s="50">
        <v>15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356">
        <v>8</v>
      </c>
      <c r="B36" s="355" t="s">
        <v>1367</v>
      </c>
      <c r="C36" s="355" t="s">
        <v>39</v>
      </c>
      <c r="D36" s="352">
        <v>97.001999999999995</v>
      </c>
      <c r="E36" s="352">
        <v>93.001000000000005</v>
      </c>
      <c r="F36" s="353">
        <f>SUM(D36,E36)</f>
        <v>190.00299999999999</v>
      </c>
      <c r="G36" s="354">
        <v>4</v>
      </c>
      <c r="H36" s="328">
        <v>926.00499999999988</v>
      </c>
      <c r="I36" s="53">
        <v>9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1"/>
      <c r="B38" s="8" t="s">
        <v>1368</v>
      </c>
      <c r="C38" s="9" t="s">
        <v>5</v>
      </c>
      <c r="D38" s="9"/>
      <c r="E38" s="9" t="s">
        <v>1744</v>
      </c>
      <c r="F38" s="8"/>
      <c r="G38" s="8"/>
      <c r="H38" s="8"/>
      <c r="I38" s="8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1">
        <v>2</v>
      </c>
      <c r="B39" s="12" t="s">
        <v>10</v>
      </c>
      <c r="C39" s="89" t="s">
        <v>11</v>
      </c>
      <c r="D39" s="62"/>
      <c r="E39" s="97"/>
      <c r="F39" s="13" t="s">
        <v>12</v>
      </c>
      <c r="G39" s="13" t="s">
        <v>13</v>
      </c>
      <c r="H39" s="13" t="s">
        <v>14</v>
      </c>
      <c r="I39" s="14" t="s">
        <v>15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5">
        <v>3</v>
      </c>
      <c r="B40" s="46" t="s">
        <v>1370</v>
      </c>
      <c r="C40" s="46" t="s">
        <v>352</v>
      </c>
      <c r="D40" s="339">
        <v>96.001000000000005</v>
      </c>
      <c r="E40" s="339">
        <v>98.003</v>
      </c>
      <c r="F40" s="349">
        <f>SUM(D40,E40)</f>
        <v>194.00400000000002</v>
      </c>
      <c r="G40" s="18">
        <v>8</v>
      </c>
      <c r="H40" s="385">
        <v>1161.009</v>
      </c>
      <c r="I40" s="47">
        <v>41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8">
        <v>6</v>
      </c>
      <c r="B41" s="49" t="s">
        <v>1372</v>
      </c>
      <c r="C41" s="49" t="s">
        <v>741</v>
      </c>
      <c r="D41" s="323">
        <v>94.001000000000005</v>
      </c>
      <c r="E41" s="323">
        <v>91</v>
      </c>
      <c r="F41" s="324">
        <f>SUM(D41,E41)</f>
        <v>185.001</v>
      </c>
      <c r="G41" s="27">
        <v>3</v>
      </c>
      <c r="H41" s="325">
        <v>1163.01</v>
      </c>
      <c r="I41" s="50">
        <v>40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8">
        <v>8</v>
      </c>
      <c r="B42" s="49" t="s">
        <v>1373</v>
      </c>
      <c r="C42" s="49" t="s">
        <v>743</v>
      </c>
      <c r="D42" s="323">
        <v>97.001999999999995</v>
      </c>
      <c r="E42" s="323">
        <v>96.001000000000005</v>
      </c>
      <c r="F42" s="324">
        <f>SUM(D42,E42)</f>
        <v>193.00299999999999</v>
      </c>
      <c r="G42" s="27">
        <v>7</v>
      </c>
      <c r="H42" s="325">
        <v>1145.008</v>
      </c>
      <c r="I42" s="50">
        <v>29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24">
        <v>7</v>
      </c>
      <c r="B43" s="49" t="s">
        <v>1209</v>
      </c>
      <c r="C43" s="49" t="s">
        <v>273</v>
      </c>
      <c r="D43" s="323">
        <v>96.001000000000005</v>
      </c>
      <c r="E43" s="323">
        <v>93</v>
      </c>
      <c r="F43" s="324">
        <f>SUM(D43,E43)</f>
        <v>189.001</v>
      </c>
      <c r="G43" s="27">
        <v>6</v>
      </c>
      <c r="H43" s="325">
        <v>1142.0079999999998</v>
      </c>
      <c r="I43" s="50">
        <v>28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4">
        <v>5</v>
      </c>
      <c r="B44" s="49" t="s">
        <v>1371</v>
      </c>
      <c r="C44" s="49" t="s">
        <v>107</v>
      </c>
      <c r="D44" s="323">
        <v>93</v>
      </c>
      <c r="E44" s="323">
        <v>94</v>
      </c>
      <c r="F44" s="324">
        <f>SUM(D44,E44)</f>
        <v>187</v>
      </c>
      <c r="G44" s="27">
        <v>5</v>
      </c>
      <c r="H44" s="325">
        <v>944.00600000000009</v>
      </c>
      <c r="I44" s="50">
        <v>23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8">
        <v>2</v>
      </c>
      <c r="B45" s="49" t="s">
        <v>1309</v>
      </c>
      <c r="C45" s="49" t="s">
        <v>551</v>
      </c>
      <c r="D45" s="323">
        <v>93</v>
      </c>
      <c r="E45" s="323">
        <v>93</v>
      </c>
      <c r="F45" s="324">
        <f>SUM(D45,E45)</f>
        <v>186</v>
      </c>
      <c r="G45" s="27">
        <v>4</v>
      </c>
      <c r="H45" s="325">
        <v>1114.0039999999999</v>
      </c>
      <c r="I45" s="50">
        <v>22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24">
        <v>1</v>
      </c>
      <c r="B46" s="25" t="s">
        <v>1369</v>
      </c>
      <c r="C46" s="25" t="s">
        <v>595</v>
      </c>
      <c r="D46" s="323">
        <v>0</v>
      </c>
      <c r="E46" s="323">
        <v>0</v>
      </c>
      <c r="F46" s="324">
        <f>SUM(D46,E46)</f>
        <v>0</v>
      </c>
      <c r="G46" s="27">
        <v>0</v>
      </c>
      <c r="H46" s="324">
        <v>947.00499999999988</v>
      </c>
      <c r="I46" s="32">
        <v>18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356">
        <v>4</v>
      </c>
      <c r="B47" s="355" t="s">
        <v>1060</v>
      </c>
      <c r="C47" s="355" t="s">
        <v>214</v>
      </c>
      <c r="D47" s="352">
        <v>90.001000000000005</v>
      </c>
      <c r="E47" s="352">
        <v>93</v>
      </c>
      <c r="F47" s="353">
        <f>SUM(D47,E47)</f>
        <v>183.001</v>
      </c>
      <c r="G47" s="354">
        <v>2</v>
      </c>
      <c r="H47" s="328">
        <v>1114.009</v>
      </c>
      <c r="I47" s="53">
        <v>16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1"/>
      <c r="B49" s="8" t="s">
        <v>1374</v>
      </c>
      <c r="C49" s="9" t="s">
        <v>1375</v>
      </c>
      <c r="D49" s="9"/>
      <c r="E49" s="9" t="s">
        <v>1727</v>
      </c>
      <c r="F49" s="8"/>
      <c r="G49" s="8"/>
      <c r="H49" s="8"/>
      <c r="I49" s="8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11">
        <v>2</v>
      </c>
      <c r="B50" s="12" t="s">
        <v>10</v>
      </c>
      <c r="C50" s="89" t="s">
        <v>11</v>
      </c>
      <c r="D50" s="62"/>
      <c r="E50" s="97"/>
      <c r="F50" s="13" t="s">
        <v>12</v>
      </c>
      <c r="G50" s="13" t="s">
        <v>13</v>
      </c>
      <c r="H50" s="13" t="s">
        <v>14</v>
      </c>
      <c r="I50" s="14" t="s">
        <v>15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5">
        <v>5</v>
      </c>
      <c r="B51" s="46" t="s">
        <v>1378</v>
      </c>
      <c r="C51" s="46" t="s">
        <v>595</v>
      </c>
      <c r="D51" s="339">
        <v>96</v>
      </c>
      <c r="E51" s="339">
        <v>100.004</v>
      </c>
      <c r="F51" s="349">
        <f>SUM(D51,E51)</f>
        <v>196.00400000000002</v>
      </c>
      <c r="G51" s="18">
        <v>8</v>
      </c>
      <c r="H51" s="385">
        <v>1163.0140000000001</v>
      </c>
      <c r="I51" s="47">
        <v>46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24">
        <v>3</v>
      </c>
      <c r="B52" s="49" t="s">
        <v>1377</v>
      </c>
      <c r="C52" s="49" t="s">
        <v>531</v>
      </c>
      <c r="D52" s="323">
        <v>96</v>
      </c>
      <c r="E52" s="323">
        <v>92.001000000000005</v>
      </c>
      <c r="F52" s="324">
        <f>SUM(D52,E52)</f>
        <v>188.001</v>
      </c>
      <c r="G52" s="27">
        <v>6</v>
      </c>
      <c r="H52" s="325">
        <v>1043.0119999999999</v>
      </c>
      <c r="I52" s="50">
        <v>30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8">
        <v>8</v>
      </c>
      <c r="B53" s="49" t="s">
        <v>1068</v>
      </c>
      <c r="C53" s="49" t="s">
        <v>741</v>
      </c>
      <c r="D53" s="323">
        <v>93</v>
      </c>
      <c r="E53" s="323">
        <v>92</v>
      </c>
      <c r="F53" s="324">
        <f>SUM(D53,E53)</f>
        <v>185</v>
      </c>
      <c r="G53" s="27">
        <v>4</v>
      </c>
      <c r="H53" s="325">
        <v>1124.0070000000001</v>
      </c>
      <c r="I53" s="50">
        <v>29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8">
        <v>4</v>
      </c>
      <c r="B54" s="49" t="s">
        <v>1158</v>
      </c>
      <c r="C54" s="49" t="s">
        <v>273</v>
      </c>
      <c r="D54" s="323" t="s">
        <v>58</v>
      </c>
      <c r="E54" s="323"/>
      <c r="F54" s="324">
        <f>SUM(D54,E54)</f>
        <v>0</v>
      </c>
      <c r="G54" s="27">
        <v>0</v>
      </c>
      <c r="H54" s="325">
        <v>948.00499999999988</v>
      </c>
      <c r="I54" s="50">
        <v>27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24">
        <v>7</v>
      </c>
      <c r="B55" s="49" t="s">
        <v>1379</v>
      </c>
      <c r="C55" s="49" t="s">
        <v>90</v>
      </c>
      <c r="D55" s="323">
        <v>91</v>
      </c>
      <c r="E55" s="323">
        <v>92</v>
      </c>
      <c r="F55" s="324">
        <f>SUM(D55,E55)</f>
        <v>183</v>
      </c>
      <c r="G55" s="27">
        <v>3</v>
      </c>
      <c r="H55" s="325">
        <v>1112.0029999999999</v>
      </c>
      <c r="I55" s="50">
        <v>24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8">
        <v>6</v>
      </c>
      <c r="B56" s="49" t="s">
        <v>829</v>
      </c>
      <c r="C56" s="49" t="s">
        <v>90</v>
      </c>
      <c r="D56" s="323" t="s">
        <v>58</v>
      </c>
      <c r="E56" s="323"/>
      <c r="F56" s="324">
        <f>SUM(D56,E56)</f>
        <v>0</v>
      </c>
      <c r="G56" s="27">
        <v>0</v>
      </c>
      <c r="H56" s="325">
        <v>761.00599999999997</v>
      </c>
      <c r="I56" s="50">
        <v>24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8">
        <v>2</v>
      </c>
      <c r="B57" s="49" t="s">
        <v>665</v>
      </c>
      <c r="C57" s="49" t="s">
        <v>39</v>
      </c>
      <c r="D57" s="323">
        <v>97.001999999999995</v>
      </c>
      <c r="E57" s="323">
        <v>97.001999999999995</v>
      </c>
      <c r="F57" s="324">
        <f>SUM(D57,E57)</f>
        <v>194.00399999999999</v>
      </c>
      <c r="G57" s="27">
        <v>7</v>
      </c>
      <c r="H57" s="325">
        <v>1116.0069999999998</v>
      </c>
      <c r="I57" s="50">
        <v>22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350">
        <v>1</v>
      </c>
      <c r="B58" s="351" t="s">
        <v>1376</v>
      </c>
      <c r="C58" s="351" t="s">
        <v>214</v>
      </c>
      <c r="D58" s="352">
        <v>94</v>
      </c>
      <c r="E58" s="352">
        <v>93</v>
      </c>
      <c r="F58" s="353">
        <f>SUM(D58,E58)</f>
        <v>187</v>
      </c>
      <c r="G58" s="354">
        <v>5</v>
      </c>
      <c r="H58" s="327">
        <v>1069.0029999999999</v>
      </c>
      <c r="I58" s="56">
        <v>13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 t="s">
        <v>1261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10" t="s">
        <v>1262</v>
      </c>
      <c r="E62" s="41" t="s">
        <v>377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10" t="s">
        <v>378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1:I58">
    <sortCondition descending="1" ref="I51"/>
    <sortCondition descending="1" ref="H51"/>
  </sortState>
  <mergeCells count="1">
    <mergeCell ref="D2:I2"/>
  </mergeCells>
  <hyperlinks>
    <hyperlink ref="B2" location="'Index'!A3" tooltip="Go to the Index sheet" display="á" xr:uid="{65DB0A15-E554-4C3B-A445-AEBAD80685E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A571-0844-4F33-AD60-C34C59D95E4A}">
  <sheetPr codeName="Sheet28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1220</v>
      </c>
      <c r="C1" s="2"/>
      <c r="D1" s="3"/>
      <c r="E1" s="3"/>
      <c r="F1" s="3"/>
      <c r="G1" s="2"/>
      <c r="H1" s="3"/>
      <c r="I1" s="4" t="s">
        <v>1221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1380</v>
      </c>
      <c r="C3" s="9" t="s">
        <v>1381</v>
      </c>
      <c r="D3" s="9"/>
      <c r="E3" s="9" t="s">
        <v>1765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1310</v>
      </c>
      <c r="C5" s="46" t="s">
        <v>74</v>
      </c>
      <c r="D5" s="339">
        <v>100.001</v>
      </c>
      <c r="E5" s="339">
        <v>96.001999999999995</v>
      </c>
      <c r="F5" s="349">
        <f>SUM(D5,E5)</f>
        <v>196.00299999999999</v>
      </c>
      <c r="G5" s="18">
        <v>8</v>
      </c>
      <c r="H5" s="385">
        <v>1169.02</v>
      </c>
      <c r="I5" s="47">
        <v>45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8</v>
      </c>
      <c r="B6" s="49" t="s">
        <v>1387</v>
      </c>
      <c r="C6" s="49" t="s">
        <v>26</v>
      </c>
      <c r="D6" s="323">
        <v>95</v>
      </c>
      <c r="E6" s="323">
        <v>97.001000000000005</v>
      </c>
      <c r="F6" s="324">
        <f>SUM(D6,E6)</f>
        <v>192.001</v>
      </c>
      <c r="G6" s="27">
        <v>7</v>
      </c>
      <c r="H6" s="325">
        <v>1152.0160000000001</v>
      </c>
      <c r="I6" s="50">
        <v>42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6</v>
      </c>
      <c r="B7" s="49" t="s">
        <v>1042</v>
      </c>
      <c r="C7" s="49" t="s">
        <v>107</v>
      </c>
      <c r="D7" s="323" t="s">
        <v>58</v>
      </c>
      <c r="E7" s="323"/>
      <c r="F7" s="324">
        <f>SUM(D7,E7)</f>
        <v>0</v>
      </c>
      <c r="G7" s="27">
        <v>0</v>
      </c>
      <c r="H7" s="325">
        <v>950.00600000000009</v>
      </c>
      <c r="I7" s="50">
        <v>32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5</v>
      </c>
      <c r="B8" s="49" t="s">
        <v>1385</v>
      </c>
      <c r="C8" s="49" t="s">
        <v>181</v>
      </c>
      <c r="D8" s="323">
        <v>91</v>
      </c>
      <c r="E8" s="323">
        <v>93.001000000000005</v>
      </c>
      <c r="F8" s="324">
        <f>SUM(D8,E8)</f>
        <v>184.001</v>
      </c>
      <c r="G8" s="27">
        <v>4</v>
      </c>
      <c r="H8" s="325">
        <v>1097.0059999999999</v>
      </c>
      <c r="I8" s="50">
        <v>24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1</v>
      </c>
      <c r="B9" s="25" t="s">
        <v>1382</v>
      </c>
      <c r="C9" s="25" t="s">
        <v>352</v>
      </c>
      <c r="D9" s="323">
        <v>96</v>
      </c>
      <c r="E9" s="323">
        <v>93.001999999999995</v>
      </c>
      <c r="F9" s="324">
        <f>SUM(D9,E9)</f>
        <v>189.00200000000001</v>
      </c>
      <c r="G9" s="27">
        <v>5</v>
      </c>
      <c r="H9" s="324">
        <v>1098.0049999999999</v>
      </c>
      <c r="I9" s="32">
        <v>22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7</v>
      </c>
      <c r="B10" s="49" t="s">
        <v>1386</v>
      </c>
      <c r="C10" s="49" t="s">
        <v>105</v>
      </c>
      <c r="D10" s="323">
        <v>93.001999999999995</v>
      </c>
      <c r="E10" s="323">
        <v>89</v>
      </c>
      <c r="F10" s="324">
        <f>SUM(D10,E10)</f>
        <v>182.00200000000001</v>
      </c>
      <c r="G10" s="27">
        <v>3</v>
      </c>
      <c r="H10" s="325">
        <v>1090.0039999999999</v>
      </c>
      <c r="I10" s="50">
        <v>19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4</v>
      </c>
      <c r="B11" s="49" t="s">
        <v>1384</v>
      </c>
      <c r="C11" s="49" t="s">
        <v>214</v>
      </c>
      <c r="D11" s="323">
        <v>96.001999999999995</v>
      </c>
      <c r="E11" s="323">
        <v>93.001000000000005</v>
      </c>
      <c r="F11" s="324">
        <f>SUM(D11,E11)</f>
        <v>189.00299999999999</v>
      </c>
      <c r="G11" s="27">
        <v>6</v>
      </c>
      <c r="H11" s="325">
        <v>1029.0059999999999</v>
      </c>
      <c r="I11" s="50">
        <v>15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350">
        <v>3</v>
      </c>
      <c r="B12" s="355" t="s">
        <v>1383</v>
      </c>
      <c r="C12" s="355" t="s">
        <v>90</v>
      </c>
      <c r="D12" s="352">
        <v>90</v>
      </c>
      <c r="E12" s="352">
        <v>87.001000000000005</v>
      </c>
      <c r="F12" s="353">
        <f>SUM(D12,E12)</f>
        <v>177.001</v>
      </c>
      <c r="G12" s="354">
        <v>2</v>
      </c>
      <c r="H12" s="328">
        <v>725.00199999999995</v>
      </c>
      <c r="I12" s="53">
        <v>14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"/>
      <c r="B14" s="8" t="s">
        <v>1388</v>
      </c>
      <c r="C14" s="9" t="s">
        <v>1389</v>
      </c>
      <c r="D14" s="9"/>
      <c r="E14" s="9" t="s">
        <v>1766</v>
      </c>
      <c r="F14" s="8"/>
      <c r="G14" s="8"/>
      <c r="H14" s="8"/>
      <c r="I14" s="8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1">
        <v>2</v>
      </c>
      <c r="B15" s="12" t="s">
        <v>10</v>
      </c>
      <c r="C15" s="89" t="s">
        <v>11</v>
      </c>
      <c r="D15" s="62"/>
      <c r="E15" s="97"/>
      <c r="F15" s="13" t="s">
        <v>12</v>
      </c>
      <c r="G15" s="13" t="s">
        <v>13</v>
      </c>
      <c r="H15" s="13" t="s">
        <v>14</v>
      </c>
      <c r="I15" s="14" t="s">
        <v>15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5">
        <v>7</v>
      </c>
      <c r="B16" s="46" t="s">
        <v>1393</v>
      </c>
      <c r="C16" s="46" t="s">
        <v>339</v>
      </c>
      <c r="D16" s="339">
        <v>97</v>
      </c>
      <c r="E16" s="339">
        <v>97.001000000000005</v>
      </c>
      <c r="F16" s="349">
        <f>SUM(D16,E16)</f>
        <v>194.001</v>
      </c>
      <c r="G16" s="18">
        <v>8</v>
      </c>
      <c r="H16" s="385">
        <v>1156.009</v>
      </c>
      <c r="I16" s="47">
        <v>47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8">
        <v>4</v>
      </c>
      <c r="B17" s="49" t="s">
        <v>1314</v>
      </c>
      <c r="C17" s="49" t="s">
        <v>98</v>
      </c>
      <c r="D17" s="323">
        <v>90</v>
      </c>
      <c r="E17" s="323">
        <v>94.001000000000005</v>
      </c>
      <c r="F17" s="324">
        <f>SUM(D17,E17)</f>
        <v>184.001</v>
      </c>
      <c r="G17" s="27">
        <v>6</v>
      </c>
      <c r="H17" s="325">
        <v>1128.0059999999999</v>
      </c>
      <c r="I17" s="50">
        <v>42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5</v>
      </c>
      <c r="B18" s="49" t="s">
        <v>1392</v>
      </c>
      <c r="C18" s="49" t="s">
        <v>214</v>
      </c>
      <c r="D18" s="323">
        <v>90</v>
      </c>
      <c r="E18" s="323">
        <v>92</v>
      </c>
      <c r="F18" s="324">
        <f>SUM(D18,E18)</f>
        <v>182</v>
      </c>
      <c r="G18" s="27">
        <v>5</v>
      </c>
      <c r="H18" s="325">
        <v>1091.0049999999999</v>
      </c>
      <c r="I18" s="50">
        <v>30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3</v>
      </c>
      <c r="B19" s="49" t="s">
        <v>1391</v>
      </c>
      <c r="C19" s="49" t="s">
        <v>595</v>
      </c>
      <c r="D19" s="323">
        <v>90.001999999999995</v>
      </c>
      <c r="E19" s="323">
        <v>88</v>
      </c>
      <c r="F19" s="324">
        <f>SUM(D19,E19)</f>
        <v>178.00200000000001</v>
      </c>
      <c r="G19" s="27">
        <v>4</v>
      </c>
      <c r="H19" s="325">
        <v>1083.0079999999998</v>
      </c>
      <c r="I19" s="50">
        <v>27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8</v>
      </c>
      <c r="B20" s="49" t="s">
        <v>1268</v>
      </c>
      <c r="C20" s="49" t="s">
        <v>39</v>
      </c>
      <c r="D20" s="323">
        <v>85</v>
      </c>
      <c r="E20" s="323">
        <v>85</v>
      </c>
      <c r="F20" s="324">
        <f>SUM(D20,E20)</f>
        <v>170</v>
      </c>
      <c r="G20" s="27">
        <v>2</v>
      </c>
      <c r="H20" s="325">
        <v>1048</v>
      </c>
      <c r="I20" s="50">
        <v>24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4">
        <v>1</v>
      </c>
      <c r="B21" s="25" t="s">
        <v>1313</v>
      </c>
      <c r="C21" s="25" t="s">
        <v>551</v>
      </c>
      <c r="D21" s="391">
        <v>86</v>
      </c>
      <c r="E21" s="323">
        <v>91.001000000000005</v>
      </c>
      <c r="F21" s="324">
        <f>SUM(D21,E21)</f>
        <v>177.001</v>
      </c>
      <c r="G21" s="27">
        <v>3</v>
      </c>
      <c r="H21" s="324">
        <v>1075.0039999999999</v>
      </c>
      <c r="I21" s="32">
        <v>23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8">
        <v>2</v>
      </c>
      <c r="B22" s="49" t="s">
        <v>1390</v>
      </c>
      <c r="C22" s="49" t="s">
        <v>214</v>
      </c>
      <c r="D22" s="323">
        <v>95.001000000000005</v>
      </c>
      <c r="E22" s="323">
        <v>92.001000000000005</v>
      </c>
      <c r="F22" s="324">
        <f>SUM(D22,E22)</f>
        <v>187.00200000000001</v>
      </c>
      <c r="G22" s="27">
        <v>7</v>
      </c>
      <c r="H22" s="325">
        <v>859.00499999999988</v>
      </c>
      <c r="I22" s="50">
        <v>14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356">
        <v>6</v>
      </c>
      <c r="B23" s="355" t="s">
        <v>1266</v>
      </c>
      <c r="C23" s="355" t="s">
        <v>352</v>
      </c>
      <c r="D23" s="352" t="s">
        <v>58</v>
      </c>
      <c r="E23" s="352"/>
      <c r="F23" s="353">
        <f>SUM(D23,E23)</f>
        <v>0</v>
      </c>
      <c r="G23" s="354">
        <v>0</v>
      </c>
      <c r="H23" s="328">
        <v>174</v>
      </c>
      <c r="I23" s="53">
        <v>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1"/>
      <c r="B25" s="8" t="s">
        <v>1394</v>
      </c>
      <c r="C25" s="9" t="s">
        <v>1395</v>
      </c>
      <c r="D25" s="9"/>
      <c r="E25" s="9" t="s">
        <v>1767</v>
      </c>
      <c r="F25" s="8"/>
      <c r="G25" s="8"/>
      <c r="H25" s="8"/>
      <c r="I25" s="8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11">
        <v>2</v>
      </c>
      <c r="B26" s="12" t="s">
        <v>10</v>
      </c>
      <c r="C26" s="89" t="s">
        <v>11</v>
      </c>
      <c r="D26" s="62"/>
      <c r="E26" s="97"/>
      <c r="F26" s="13" t="s">
        <v>12</v>
      </c>
      <c r="G26" s="13" t="s">
        <v>13</v>
      </c>
      <c r="H26" s="13" t="s">
        <v>14</v>
      </c>
      <c r="I26" s="14" t="s">
        <v>15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5">
        <v>8</v>
      </c>
      <c r="B27" s="46" t="s">
        <v>1400</v>
      </c>
      <c r="C27" s="46" t="s">
        <v>268</v>
      </c>
      <c r="D27" s="339">
        <v>97</v>
      </c>
      <c r="E27" s="339">
        <v>100.001</v>
      </c>
      <c r="F27" s="349">
        <f>SUM(D27,E27)</f>
        <v>197.001</v>
      </c>
      <c r="G27" s="18">
        <v>8</v>
      </c>
      <c r="H27" s="385">
        <v>1176.0129999999999</v>
      </c>
      <c r="I27" s="47">
        <v>47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8">
        <v>4</v>
      </c>
      <c r="B28" s="49" t="s">
        <v>1396</v>
      </c>
      <c r="C28" s="49" t="s">
        <v>98</v>
      </c>
      <c r="D28" s="323">
        <v>97</v>
      </c>
      <c r="E28" s="323">
        <v>96</v>
      </c>
      <c r="F28" s="324">
        <f>SUM(D28,E28)</f>
        <v>193</v>
      </c>
      <c r="G28" s="27">
        <v>7</v>
      </c>
      <c r="H28" s="325">
        <v>1151.0069999999998</v>
      </c>
      <c r="I28" s="50">
        <v>41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24">
        <v>1</v>
      </c>
      <c r="B29" s="25" t="s">
        <v>1311</v>
      </c>
      <c r="C29" s="25" t="s">
        <v>98</v>
      </c>
      <c r="D29" s="323">
        <v>88.001000000000005</v>
      </c>
      <c r="E29" s="323">
        <v>92</v>
      </c>
      <c r="F29" s="324">
        <f>SUM(D29,E29)</f>
        <v>180.001</v>
      </c>
      <c r="G29" s="27">
        <v>4</v>
      </c>
      <c r="H29" s="324">
        <v>1119.009</v>
      </c>
      <c r="I29" s="32">
        <v>32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4">
        <v>5</v>
      </c>
      <c r="B30" s="49" t="s">
        <v>1397</v>
      </c>
      <c r="C30" s="49" t="s">
        <v>531</v>
      </c>
      <c r="D30" s="323">
        <v>94</v>
      </c>
      <c r="E30" s="323">
        <v>93.001000000000005</v>
      </c>
      <c r="F30" s="324">
        <f>SUM(D30,E30)</f>
        <v>187.001</v>
      </c>
      <c r="G30" s="27">
        <v>5</v>
      </c>
      <c r="H30" s="325">
        <v>897.00599999999986</v>
      </c>
      <c r="I30" s="50">
        <v>25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4">
        <v>7</v>
      </c>
      <c r="B31" s="49" t="s">
        <v>1399</v>
      </c>
      <c r="C31" s="49" t="s">
        <v>268</v>
      </c>
      <c r="D31" s="323">
        <v>81</v>
      </c>
      <c r="E31" s="323">
        <v>83</v>
      </c>
      <c r="F31" s="324">
        <f>SUM(D31,E31)</f>
        <v>164</v>
      </c>
      <c r="G31" s="27">
        <v>3</v>
      </c>
      <c r="H31" s="325">
        <v>996.005</v>
      </c>
      <c r="I31" s="50">
        <v>24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8">
        <v>2</v>
      </c>
      <c r="B32" s="49" t="s">
        <v>1265</v>
      </c>
      <c r="C32" s="49" t="s">
        <v>718</v>
      </c>
      <c r="D32" s="323">
        <v>86</v>
      </c>
      <c r="E32" s="323">
        <v>77</v>
      </c>
      <c r="F32" s="324">
        <f>SUM(D32,E32)</f>
        <v>163</v>
      </c>
      <c r="G32" s="27">
        <v>2</v>
      </c>
      <c r="H32" s="325">
        <v>955</v>
      </c>
      <c r="I32" s="50">
        <v>20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6</v>
      </c>
      <c r="B33" s="49" t="s">
        <v>1398</v>
      </c>
      <c r="C33" s="49" t="s">
        <v>79</v>
      </c>
      <c r="D33" s="323">
        <v>96</v>
      </c>
      <c r="E33" s="323">
        <v>93.001000000000005</v>
      </c>
      <c r="F33" s="324">
        <f>SUM(D33,E33)</f>
        <v>189.001</v>
      </c>
      <c r="G33" s="27">
        <v>6</v>
      </c>
      <c r="H33" s="325">
        <v>963.00199999999995</v>
      </c>
      <c r="I33" s="50">
        <v>19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350">
        <v>3</v>
      </c>
      <c r="B34" s="355" t="s">
        <v>1315</v>
      </c>
      <c r="C34" s="355" t="s">
        <v>79</v>
      </c>
      <c r="D34" s="352" t="s">
        <v>80</v>
      </c>
      <c r="E34" s="352"/>
      <c r="F34" s="353">
        <f>SUM(D34,E34)</f>
        <v>0</v>
      </c>
      <c r="G34" s="354">
        <v>0</v>
      </c>
      <c r="H34" s="328">
        <v>0</v>
      </c>
      <c r="I34" s="53">
        <v>0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 t="s">
        <v>1261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10" t="s">
        <v>1262</v>
      </c>
      <c r="E38" s="41" t="s">
        <v>377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10" t="s">
        <v>378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7:I34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5A146D7D-A6C9-45B5-97CB-AEE27BD129D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CC0D-4758-4366-A1D5-D5AA14B5D650}">
  <sheetPr codeName="Sheet23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1220</v>
      </c>
      <c r="C1" s="2"/>
      <c r="D1" s="3"/>
      <c r="E1" s="3"/>
      <c r="F1" s="3"/>
      <c r="G1" s="2" t="s">
        <v>274</v>
      </c>
      <c r="H1" s="3"/>
      <c r="I1" s="4" t="s">
        <v>1221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490</v>
      </c>
      <c r="D3" s="9"/>
      <c r="E3" s="9" t="s">
        <v>1773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357">
        <v>3</v>
      </c>
      <c r="B5" s="386" t="s">
        <v>1264</v>
      </c>
      <c r="C5" s="386" t="s">
        <v>105</v>
      </c>
      <c r="D5" s="388">
        <v>98.001000000000005</v>
      </c>
      <c r="E5" s="388">
        <v>96.001000000000005</v>
      </c>
      <c r="F5" s="359">
        <v>194.00200000000001</v>
      </c>
      <c r="G5" s="360">
        <v>9</v>
      </c>
      <c r="H5" s="385">
        <v>1174.0229999999999</v>
      </c>
      <c r="I5" s="47">
        <v>50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361">
        <v>10</v>
      </c>
      <c r="B6" s="362" t="s">
        <v>1260</v>
      </c>
      <c r="C6" s="362" t="s">
        <v>79</v>
      </c>
      <c r="D6" s="363">
        <v>98.001000000000005</v>
      </c>
      <c r="E6" s="363">
        <v>97</v>
      </c>
      <c r="F6" s="364">
        <v>195.001</v>
      </c>
      <c r="G6" s="365">
        <v>10</v>
      </c>
      <c r="H6" s="325">
        <v>1176.0159999999998</v>
      </c>
      <c r="I6" s="50">
        <v>49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366">
        <v>9</v>
      </c>
      <c r="B7" s="362" t="s">
        <v>1065</v>
      </c>
      <c r="C7" s="362" t="s">
        <v>79</v>
      </c>
      <c r="D7" s="363">
        <v>94.001000000000005</v>
      </c>
      <c r="E7" s="363">
        <v>97.001999999999995</v>
      </c>
      <c r="F7" s="364">
        <v>191.00299999999999</v>
      </c>
      <c r="G7" s="365">
        <v>6</v>
      </c>
      <c r="H7" s="325">
        <v>1171.0160000000001</v>
      </c>
      <c r="I7" s="50">
        <v>46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366">
        <v>1</v>
      </c>
      <c r="B8" s="387" t="s">
        <v>1255</v>
      </c>
      <c r="C8" s="387" t="s">
        <v>74</v>
      </c>
      <c r="D8" s="364">
        <v>96</v>
      </c>
      <c r="E8" s="364">
        <v>95.001000000000005</v>
      </c>
      <c r="F8" s="364">
        <v>191.001</v>
      </c>
      <c r="G8" s="365">
        <v>5</v>
      </c>
      <c r="H8" s="324">
        <v>1172.0119999999999</v>
      </c>
      <c r="I8" s="32">
        <v>45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366">
        <v>5</v>
      </c>
      <c r="B9" s="362" t="s">
        <v>1232</v>
      </c>
      <c r="C9" s="362" t="s">
        <v>743</v>
      </c>
      <c r="D9" s="363">
        <v>98</v>
      </c>
      <c r="E9" s="363">
        <v>94.001000000000005</v>
      </c>
      <c r="F9" s="364">
        <v>192.001</v>
      </c>
      <c r="G9" s="365">
        <v>8</v>
      </c>
      <c r="H9" s="325">
        <v>1164.0149999999999</v>
      </c>
      <c r="I9" s="50">
        <v>43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366">
        <v>7</v>
      </c>
      <c r="B10" s="362" t="s">
        <v>1267</v>
      </c>
      <c r="C10" s="362" t="s">
        <v>743</v>
      </c>
      <c r="D10" s="363">
        <v>97.001000000000005</v>
      </c>
      <c r="E10" s="363">
        <v>95</v>
      </c>
      <c r="F10" s="364">
        <v>192.001</v>
      </c>
      <c r="G10" s="365">
        <v>8</v>
      </c>
      <c r="H10" s="325">
        <v>1161.009</v>
      </c>
      <c r="I10" s="50">
        <v>40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61">
        <v>2</v>
      </c>
      <c r="B11" s="362" t="s">
        <v>1263</v>
      </c>
      <c r="C11" s="362" t="s">
        <v>214</v>
      </c>
      <c r="D11" s="363">
        <v>97.003</v>
      </c>
      <c r="E11" s="363">
        <v>93.001000000000005</v>
      </c>
      <c r="F11" s="364">
        <v>190.00400000000002</v>
      </c>
      <c r="G11" s="365">
        <v>4</v>
      </c>
      <c r="H11" s="325">
        <v>1109.0100000000002</v>
      </c>
      <c r="I11" s="50">
        <v>22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361">
        <v>8</v>
      </c>
      <c r="B12" s="362" t="s">
        <v>1268</v>
      </c>
      <c r="C12" s="362" t="s">
        <v>39</v>
      </c>
      <c r="D12" s="363">
        <v>85</v>
      </c>
      <c r="E12" s="363">
        <v>85</v>
      </c>
      <c r="F12" s="364">
        <v>170</v>
      </c>
      <c r="G12" s="365">
        <v>3</v>
      </c>
      <c r="H12" s="325">
        <v>1048</v>
      </c>
      <c r="I12" s="50">
        <v>20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61">
        <v>4</v>
      </c>
      <c r="B13" s="362" t="s">
        <v>1265</v>
      </c>
      <c r="C13" s="362" t="s">
        <v>718</v>
      </c>
      <c r="D13" s="363">
        <v>86</v>
      </c>
      <c r="E13" s="363">
        <v>77</v>
      </c>
      <c r="F13" s="364">
        <v>163</v>
      </c>
      <c r="G13" s="365">
        <v>2</v>
      </c>
      <c r="H13" s="325">
        <v>955</v>
      </c>
      <c r="I13" s="50">
        <v>11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367">
        <v>6</v>
      </c>
      <c r="B14" s="368" t="s">
        <v>1266</v>
      </c>
      <c r="C14" s="368" t="s">
        <v>352</v>
      </c>
      <c r="D14" s="369" t="s">
        <v>58</v>
      </c>
      <c r="E14" s="369" t="s">
        <v>386</v>
      </c>
      <c r="F14" s="370">
        <v>0</v>
      </c>
      <c r="G14" s="371">
        <v>0</v>
      </c>
      <c r="H14" s="328">
        <v>174</v>
      </c>
      <c r="I14" s="53">
        <v>2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 t="s">
        <v>1261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10" t="s">
        <v>277</v>
      </c>
      <c r="E18" s="41" t="s">
        <v>377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10" t="s">
        <v>378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4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95DC70C2-C241-4A4B-84DD-F03466776A7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664A-FE18-453F-8767-A6C9AD056611}">
  <sheetPr codeName="Sheet4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274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275</v>
      </c>
      <c r="D3" s="9"/>
      <c r="E3" s="9" t="s">
        <v>276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20</v>
      </c>
      <c r="C5" s="46" t="s">
        <v>21</v>
      </c>
      <c r="D5" s="17">
        <v>190</v>
      </c>
      <c r="E5" s="18">
        <v>10</v>
      </c>
      <c r="F5" s="17">
        <v>1141</v>
      </c>
      <c r="G5" s="47">
        <v>60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10</v>
      </c>
      <c r="B6" s="49" t="s">
        <v>30</v>
      </c>
      <c r="C6" s="49" t="s">
        <v>23</v>
      </c>
      <c r="D6" s="26">
        <v>181</v>
      </c>
      <c r="E6" s="28">
        <v>9</v>
      </c>
      <c r="F6" s="26">
        <v>1103</v>
      </c>
      <c r="G6" s="50">
        <v>54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2</v>
      </c>
      <c r="B7" s="49" t="s">
        <v>25</v>
      </c>
      <c r="C7" s="49" t="s">
        <v>26</v>
      </c>
      <c r="D7" s="26">
        <v>175</v>
      </c>
      <c r="E7" s="28">
        <v>6</v>
      </c>
      <c r="F7" s="26">
        <v>1067</v>
      </c>
      <c r="G7" s="50">
        <v>45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9</v>
      </c>
      <c r="B8" s="49" t="s">
        <v>124</v>
      </c>
      <c r="C8" s="49" t="s">
        <v>60</v>
      </c>
      <c r="D8" s="26">
        <v>162</v>
      </c>
      <c r="E8" s="28">
        <v>4</v>
      </c>
      <c r="F8" s="26">
        <v>1019</v>
      </c>
      <c r="G8" s="50">
        <v>39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7</v>
      </c>
      <c r="B9" s="49" t="s">
        <v>73</v>
      </c>
      <c r="C9" s="49" t="s">
        <v>74</v>
      </c>
      <c r="D9" s="26">
        <v>177</v>
      </c>
      <c r="E9" s="28">
        <v>8</v>
      </c>
      <c r="F9" s="26">
        <v>992</v>
      </c>
      <c r="G9" s="50">
        <v>35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8</v>
      </c>
      <c r="B10" s="49" t="s">
        <v>253</v>
      </c>
      <c r="C10" s="49" t="s">
        <v>26</v>
      </c>
      <c r="D10" s="26">
        <v>176</v>
      </c>
      <c r="E10" s="28">
        <v>7</v>
      </c>
      <c r="F10" s="26">
        <v>985</v>
      </c>
      <c r="G10" s="50">
        <v>33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1</v>
      </c>
      <c r="B11" s="30" t="s">
        <v>231</v>
      </c>
      <c r="C11" s="30" t="s">
        <v>26</v>
      </c>
      <c r="D11" s="28">
        <v>163</v>
      </c>
      <c r="E11" s="28">
        <v>5</v>
      </c>
      <c r="F11" s="31">
        <v>913</v>
      </c>
      <c r="G11" s="32">
        <v>25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5</v>
      </c>
      <c r="B12" s="49" t="s">
        <v>195</v>
      </c>
      <c r="C12" s="49" t="s">
        <v>26</v>
      </c>
      <c r="D12" s="26">
        <v>129</v>
      </c>
      <c r="E12" s="28">
        <v>3</v>
      </c>
      <c r="F12" s="26">
        <v>872</v>
      </c>
      <c r="G12" s="50">
        <v>21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24">
        <v>3</v>
      </c>
      <c r="B13" s="49" t="s">
        <v>266</v>
      </c>
      <c r="C13" s="49" t="s">
        <v>246</v>
      </c>
      <c r="D13" s="26">
        <v>127</v>
      </c>
      <c r="E13" s="28">
        <v>2</v>
      </c>
      <c r="F13" s="26">
        <v>768</v>
      </c>
      <c r="G13" s="50">
        <v>12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51">
        <v>6</v>
      </c>
      <c r="B14" s="52" t="s">
        <v>271</v>
      </c>
      <c r="C14" s="52" t="s">
        <v>246</v>
      </c>
      <c r="D14" s="35">
        <v>76</v>
      </c>
      <c r="E14" s="37">
        <v>1</v>
      </c>
      <c r="F14" s="35">
        <v>591</v>
      </c>
      <c r="G14" s="53">
        <v>7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277</v>
      </c>
      <c r="F16" s="41" t="s">
        <v>167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168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4A59FA99-6FC8-4E1A-A24D-18C0C0557D7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C396-A87D-48C8-AF5B-F9F34F1F7C3B}">
  <sheetPr codeName="Sheet24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1220</v>
      </c>
      <c r="C1" s="2"/>
      <c r="D1" s="3"/>
      <c r="E1" s="3"/>
      <c r="F1" s="3"/>
      <c r="G1" s="2" t="s">
        <v>278</v>
      </c>
      <c r="H1" s="3"/>
      <c r="I1" s="4" t="s">
        <v>1221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1269</v>
      </c>
      <c r="D3" s="9"/>
      <c r="E3" s="9" t="s">
        <v>1751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357">
        <v>3</v>
      </c>
      <c r="B5" s="386" t="s">
        <v>1271</v>
      </c>
      <c r="C5" s="386" t="s">
        <v>43</v>
      </c>
      <c r="D5" s="388">
        <v>100.004</v>
      </c>
      <c r="E5" s="388">
        <v>100.003</v>
      </c>
      <c r="F5" s="359">
        <v>200.00700000000001</v>
      </c>
      <c r="G5" s="360">
        <v>8</v>
      </c>
      <c r="H5" s="385">
        <v>1200.056</v>
      </c>
      <c r="I5" s="47">
        <v>57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366">
        <v>7</v>
      </c>
      <c r="B6" s="362" t="s">
        <v>158</v>
      </c>
      <c r="C6" s="362" t="s">
        <v>159</v>
      </c>
      <c r="D6" s="363">
        <v>100.004</v>
      </c>
      <c r="E6" s="363">
        <v>100.003</v>
      </c>
      <c r="F6" s="364">
        <v>200.00700000000001</v>
      </c>
      <c r="G6" s="365">
        <v>8</v>
      </c>
      <c r="H6" s="325">
        <v>1200.047</v>
      </c>
      <c r="I6" s="50">
        <v>54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361">
        <v>10</v>
      </c>
      <c r="B7" s="362" t="s">
        <v>1277</v>
      </c>
      <c r="C7" s="362" t="s">
        <v>1258</v>
      </c>
      <c r="D7" s="363">
        <v>99.003</v>
      </c>
      <c r="E7" s="363">
        <v>99.001999999999995</v>
      </c>
      <c r="F7" s="364">
        <v>198.005</v>
      </c>
      <c r="G7" s="365">
        <v>4</v>
      </c>
      <c r="H7" s="325">
        <v>1194.0349999999999</v>
      </c>
      <c r="I7" s="50">
        <v>39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366">
        <v>5</v>
      </c>
      <c r="B8" s="362" t="s">
        <v>1273</v>
      </c>
      <c r="C8" s="362" t="s">
        <v>43</v>
      </c>
      <c r="D8" s="363">
        <v>100.005</v>
      </c>
      <c r="E8" s="363">
        <v>100.003</v>
      </c>
      <c r="F8" s="364">
        <v>200.00799999999998</v>
      </c>
      <c r="G8" s="365">
        <v>10</v>
      </c>
      <c r="H8" s="325">
        <v>1190.04</v>
      </c>
      <c r="I8" s="50">
        <v>37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366">
        <v>9</v>
      </c>
      <c r="B9" s="362" t="s">
        <v>1276</v>
      </c>
      <c r="C9" s="362" t="s">
        <v>743</v>
      </c>
      <c r="D9" s="363">
        <v>100.002</v>
      </c>
      <c r="E9" s="363">
        <v>99.001999999999995</v>
      </c>
      <c r="F9" s="364">
        <v>199.00399999999999</v>
      </c>
      <c r="G9" s="365">
        <v>6</v>
      </c>
      <c r="H9" s="325">
        <v>1193.0240000000001</v>
      </c>
      <c r="I9" s="50">
        <v>32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366">
        <v>1</v>
      </c>
      <c r="B10" s="387" t="s">
        <v>1168</v>
      </c>
      <c r="C10" s="387" t="s">
        <v>1148</v>
      </c>
      <c r="D10" s="364">
        <v>100.002</v>
      </c>
      <c r="E10" s="364">
        <v>99</v>
      </c>
      <c r="F10" s="364">
        <v>199.00200000000001</v>
      </c>
      <c r="G10" s="365">
        <v>5</v>
      </c>
      <c r="H10" s="324">
        <v>1192.019</v>
      </c>
      <c r="I10" s="32">
        <v>31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61">
        <v>8</v>
      </c>
      <c r="B11" s="362" t="s">
        <v>1275</v>
      </c>
      <c r="C11" s="362" t="s">
        <v>74</v>
      </c>
      <c r="D11" s="363">
        <v>100.004</v>
      </c>
      <c r="E11" s="363">
        <v>100.004</v>
      </c>
      <c r="F11" s="364">
        <v>200.00800000000001</v>
      </c>
      <c r="G11" s="365">
        <v>10</v>
      </c>
      <c r="H11" s="325">
        <v>1188.0319999999999</v>
      </c>
      <c r="I11" s="50">
        <v>30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361">
        <v>2</v>
      </c>
      <c r="B12" s="362" t="s">
        <v>1270</v>
      </c>
      <c r="C12" s="362" t="s">
        <v>551</v>
      </c>
      <c r="D12" s="363">
        <v>99</v>
      </c>
      <c r="E12" s="363">
        <v>95.001000000000005</v>
      </c>
      <c r="F12" s="364">
        <v>194.001</v>
      </c>
      <c r="G12" s="365">
        <v>2</v>
      </c>
      <c r="H12" s="325">
        <v>1183.028</v>
      </c>
      <c r="I12" s="50">
        <v>25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61">
        <v>6</v>
      </c>
      <c r="B13" s="362" t="s">
        <v>1274</v>
      </c>
      <c r="C13" s="362" t="s">
        <v>743</v>
      </c>
      <c r="D13" s="363">
        <v>99.001999999999995</v>
      </c>
      <c r="E13" s="363">
        <v>98.001999999999995</v>
      </c>
      <c r="F13" s="364">
        <v>197.00399999999999</v>
      </c>
      <c r="G13" s="365">
        <v>3</v>
      </c>
      <c r="H13" s="325">
        <v>1175.0249999999999</v>
      </c>
      <c r="I13" s="50">
        <v>18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367">
        <v>4</v>
      </c>
      <c r="B14" s="368" t="s">
        <v>357</v>
      </c>
      <c r="C14" s="368" t="s">
        <v>1272</v>
      </c>
      <c r="D14" s="369" t="s">
        <v>80</v>
      </c>
      <c r="E14" s="369"/>
      <c r="F14" s="370">
        <v>0</v>
      </c>
      <c r="G14" s="371">
        <v>0</v>
      </c>
      <c r="H14" s="328">
        <v>973.01600000000008</v>
      </c>
      <c r="I14" s="53">
        <v>13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"/>
      <c r="B16" s="8" t="s">
        <v>7</v>
      </c>
      <c r="C16" s="9" t="s">
        <v>1278</v>
      </c>
      <c r="D16" s="9"/>
      <c r="E16" s="9" t="s">
        <v>1774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1">
        <v>2</v>
      </c>
      <c r="B17" s="12" t="s">
        <v>10</v>
      </c>
      <c r="C17" s="89" t="s">
        <v>11</v>
      </c>
      <c r="D17" s="62"/>
      <c r="E17" s="97"/>
      <c r="F17" s="13" t="s">
        <v>12</v>
      </c>
      <c r="G17" s="13" t="s">
        <v>13</v>
      </c>
      <c r="H17" s="13" t="s">
        <v>14</v>
      </c>
      <c r="I17" s="14" t="s">
        <v>15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389">
        <v>4</v>
      </c>
      <c r="B18" s="386" t="s">
        <v>1280</v>
      </c>
      <c r="C18" s="386" t="s">
        <v>43</v>
      </c>
      <c r="D18" s="388">
        <v>100.004</v>
      </c>
      <c r="E18" s="388">
        <v>99</v>
      </c>
      <c r="F18" s="359">
        <v>199.00400000000002</v>
      </c>
      <c r="G18" s="360">
        <v>9</v>
      </c>
      <c r="H18" s="385">
        <v>1195.0279999999998</v>
      </c>
      <c r="I18" s="47">
        <v>53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366">
        <v>3</v>
      </c>
      <c r="B19" s="362" t="s">
        <v>205</v>
      </c>
      <c r="C19" s="362" t="s">
        <v>56</v>
      </c>
      <c r="D19" s="363">
        <v>100.003</v>
      </c>
      <c r="E19" s="363">
        <v>99</v>
      </c>
      <c r="F19" s="364">
        <v>199.00299999999999</v>
      </c>
      <c r="G19" s="365">
        <v>8</v>
      </c>
      <c r="H19" s="325">
        <v>1192.028</v>
      </c>
      <c r="I19" s="50">
        <v>41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361">
        <v>6</v>
      </c>
      <c r="B20" s="362" t="s">
        <v>1282</v>
      </c>
      <c r="C20" s="362" t="s">
        <v>1258</v>
      </c>
      <c r="D20" s="363">
        <v>100.005</v>
      </c>
      <c r="E20" s="363">
        <v>97</v>
      </c>
      <c r="F20" s="364">
        <v>197.005</v>
      </c>
      <c r="G20" s="365">
        <v>6</v>
      </c>
      <c r="H20" s="325">
        <v>1186.0309999999999</v>
      </c>
      <c r="I20" s="50">
        <v>41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361">
        <v>10</v>
      </c>
      <c r="B21" s="362" t="s">
        <v>1285</v>
      </c>
      <c r="C21" s="362" t="s">
        <v>1258</v>
      </c>
      <c r="D21" s="363">
        <v>100.004</v>
      </c>
      <c r="E21" s="363">
        <v>99.003</v>
      </c>
      <c r="F21" s="364">
        <v>199.00700000000001</v>
      </c>
      <c r="G21" s="365">
        <v>10</v>
      </c>
      <c r="H21" s="325">
        <v>1186.027</v>
      </c>
      <c r="I21" s="50">
        <v>38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366">
        <v>5</v>
      </c>
      <c r="B22" s="362" t="s">
        <v>1281</v>
      </c>
      <c r="C22" s="362" t="s">
        <v>56</v>
      </c>
      <c r="D22" s="363">
        <v>98.001999999999995</v>
      </c>
      <c r="E22" s="363">
        <v>96.001999999999995</v>
      </c>
      <c r="F22" s="364">
        <v>194.00399999999999</v>
      </c>
      <c r="G22" s="365">
        <v>4</v>
      </c>
      <c r="H22" s="325">
        <v>1184.03</v>
      </c>
      <c r="I22" s="50">
        <v>38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366">
        <v>9</v>
      </c>
      <c r="B23" s="362" t="s">
        <v>202</v>
      </c>
      <c r="C23" s="362" t="s">
        <v>56</v>
      </c>
      <c r="D23" s="363">
        <v>99.001999999999995</v>
      </c>
      <c r="E23" s="363">
        <v>99.001000000000005</v>
      </c>
      <c r="F23" s="364">
        <v>198.00299999999999</v>
      </c>
      <c r="G23" s="365">
        <v>7</v>
      </c>
      <c r="H23" s="325">
        <v>1184.028</v>
      </c>
      <c r="I23" s="50">
        <v>37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366">
        <v>7</v>
      </c>
      <c r="B24" s="362" t="s">
        <v>1283</v>
      </c>
      <c r="C24" s="362" t="s">
        <v>79</v>
      </c>
      <c r="D24" s="363">
        <v>99.004000000000005</v>
      </c>
      <c r="E24" s="363">
        <v>97.001999999999995</v>
      </c>
      <c r="F24" s="364">
        <v>196.006</v>
      </c>
      <c r="G24" s="365">
        <v>5</v>
      </c>
      <c r="H24" s="325">
        <v>1183.0230000000001</v>
      </c>
      <c r="I24" s="50">
        <v>29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61">
        <v>2</v>
      </c>
      <c r="B25" s="362" t="s">
        <v>1166</v>
      </c>
      <c r="C25" s="362" t="s">
        <v>41</v>
      </c>
      <c r="D25" s="363" t="s">
        <v>58</v>
      </c>
      <c r="E25" s="363"/>
      <c r="F25" s="364">
        <v>0</v>
      </c>
      <c r="G25" s="365">
        <v>0</v>
      </c>
      <c r="H25" s="325">
        <v>597.02099999999996</v>
      </c>
      <c r="I25" s="50">
        <v>28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366">
        <v>1</v>
      </c>
      <c r="B26" s="387" t="s">
        <v>1279</v>
      </c>
      <c r="C26" s="387" t="s">
        <v>743</v>
      </c>
      <c r="D26" s="364">
        <v>98</v>
      </c>
      <c r="E26" s="364">
        <v>95.001000000000005</v>
      </c>
      <c r="F26" s="364">
        <v>193.001</v>
      </c>
      <c r="G26" s="365">
        <v>3</v>
      </c>
      <c r="H26" s="324">
        <v>1171.0150000000001</v>
      </c>
      <c r="I26" s="32">
        <v>17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367">
        <v>8</v>
      </c>
      <c r="B27" s="368" t="s">
        <v>1284</v>
      </c>
      <c r="C27" s="368" t="s">
        <v>523</v>
      </c>
      <c r="D27" s="369" t="s">
        <v>58</v>
      </c>
      <c r="E27" s="369"/>
      <c r="F27" s="370">
        <v>0</v>
      </c>
      <c r="G27" s="371">
        <v>0</v>
      </c>
      <c r="H27" s="328">
        <v>0</v>
      </c>
      <c r="I27" s="53">
        <v>0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"/>
      <c r="B29" s="8" t="s">
        <v>46</v>
      </c>
      <c r="C29" s="9" t="s">
        <v>1286</v>
      </c>
      <c r="D29" s="9"/>
      <c r="E29" s="9" t="s">
        <v>1775</v>
      </c>
      <c r="F29" s="8"/>
      <c r="G29" s="8"/>
      <c r="H29" s="8"/>
      <c r="I29" s="8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11">
        <v>2</v>
      </c>
      <c r="B30" s="12" t="s">
        <v>10</v>
      </c>
      <c r="C30" s="89" t="s">
        <v>11</v>
      </c>
      <c r="D30" s="62"/>
      <c r="E30" s="97"/>
      <c r="F30" s="13" t="s">
        <v>12</v>
      </c>
      <c r="G30" s="13" t="s">
        <v>13</v>
      </c>
      <c r="H30" s="13" t="s">
        <v>14</v>
      </c>
      <c r="I30" s="14" t="s">
        <v>15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357">
        <v>7</v>
      </c>
      <c r="B31" s="386" t="s">
        <v>664</v>
      </c>
      <c r="C31" s="386" t="s">
        <v>79</v>
      </c>
      <c r="D31" s="388">
        <v>99.001000000000005</v>
      </c>
      <c r="E31" s="388">
        <v>99.001000000000005</v>
      </c>
      <c r="F31" s="359">
        <v>198.00200000000001</v>
      </c>
      <c r="G31" s="360">
        <v>8</v>
      </c>
      <c r="H31" s="385">
        <v>1189.0159999999998</v>
      </c>
      <c r="I31" s="47">
        <v>50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361">
        <v>4</v>
      </c>
      <c r="B32" s="362" t="s">
        <v>1289</v>
      </c>
      <c r="C32" s="362" t="s">
        <v>1258</v>
      </c>
      <c r="D32" s="363">
        <v>100.003</v>
      </c>
      <c r="E32" s="363">
        <v>98.001000000000005</v>
      </c>
      <c r="F32" s="364">
        <v>198.00400000000002</v>
      </c>
      <c r="G32" s="365">
        <v>9</v>
      </c>
      <c r="H32" s="325">
        <v>1188.0309999999999</v>
      </c>
      <c r="I32" s="50">
        <v>50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361">
        <v>6</v>
      </c>
      <c r="B33" s="362" t="s">
        <v>1290</v>
      </c>
      <c r="C33" s="362" t="s">
        <v>523</v>
      </c>
      <c r="D33" s="363">
        <v>100.003</v>
      </c>
      <c r="E33" s="363">
        <v>100.002</v>
      </c>
      <c r="F33" s="364">
        <v>200.005</v>
      </c>
      <c r="G33" s="365">
        <v>10</v>
      </c>
      <c r="H33" s="325">
        <v>995.02</v>
      </c>
      <c r="I33" s="50">
        <v>46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366">
        <v>1</v>
      </c>
      <c r="B34" s="387" t="s">
        <v>1287</v>
      </c>
      <c r="C34" s="387" t="s">
        <v>60</v>
      </c>
      <c r="D34" s="364">
        <v>98</v>
      </c>
      <c r="E34" s="364">
        <v>96.001999999999995</v>
      </c>
      <c r="F34" s="364">
        <v>194.00200000000001</v>
      </c>
      <c r="G34" s="365">
        <v>5</v>
      </c>
      <c r="H34" s="324">
        <v>1176.018</v>
      </c>
      <c r="I34" s="32">
        <v>34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361">
        <v>10</v>
      </c>
      <c r="B35" s="362" t="s">
        <v>1292</v>
      </c>
      <c r="C35" s="362" t="s">
        <v>1258</v>
      </c>
      <c r="D35" s="363">
        <v>97</v>
      </c>
      <c r="E35" s="363">
        <v>96.003</v>
      </c>
      <c r="F35" s="364">
        <v>193.00299999999999</v>
      </c>
      <c r="G35" s="365">
        <v>3</v>
      </c>
      <c r="H35" s="325">
        <v>1177.0240000000001</v>
      </c>
      <c r="I35" s="50">
        <v>32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361">
        <v>2</v>
      </c>
      <c r="B36" s="362" t="s">
        <v>1288</v>
      </c>
      <c r="C36" s="362" t="s">
        <v>523</v>
      </c>
      <c r="D36" s="363">
        <v>99.001999999999995</v>
      </c>
      <c r="E36" s="363">
        <v>96</v>
      </c>
      <c r="F36" s="364">
        <v>195.00200000000001</v>
      </c>
      <c r="G36" s="365">
        <v>7</v>
      </c>
      <c r="H36" s="325">
        <v>1171.0179999999998</v>
      </c>
      <c r="I36" s="50">
        <v>29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366">
        <v>9</v>
      </c>
      <c r="B37" s="362" t="s">
        <v>1291</v>
      </c>
      <c r="C37" s="362" t="s">
        <v>41</v>
      </c>
      <c r="D37" s="363">
        <v>98.001999999999995</v>
      </c>
      <c r="E37" s="363">
        <v>94</v>
      </c>
      <c r="F37" s="364">
        <v>192.00200000000001</v>
      </c>
      <c r="G37" s="365">
        <v>2</v>
      </c>
      <c r="H37" s="325">
        <v>1170.0200000000002</v>
      </c>
      <c r="I37" s="50">
        <v>26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361">
        <v>8</v>
      </c>
      <c r="B38" s="362" t="s">
        <v>987</v>
      </c>
      <c r="C38" s="362" t="s">
        <v>741</v>
      </c>
      <c r="D38" s="363">
        <v>97</v>
      </c>
      <c r="E38" s="363">
        <v>95</v>
      </c>
      <c r="F38" s="364">
        <v>192</v>
      </c>
      <c r="G38" s="365">
        <v>1</v>
      </c>
      <c r="H38" s="325">
        <v>1169.0150000000001</v>
      </c>
      <c r="I38" s="50">
        <v>25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366">
        <v>5</v>
      </c>
      <c r="B39" s="362" t="s">
        <v>608</v>
      </c>
      <c r="C39" s="362" t="s">
        <v>105</v>
      </c>
      <c r="D39" s="363">
        <v>99</v>
      </c>
      <c r="E39" s="363">
        <v>96.001999999999995</v>
      </c>
      <c r="F39" s="364">
        <v>195.00200000000001</v>
      </c>
      <c r="G39" s="365">
        <v>7</v>
      </c>
      <c r="H39" s="325">
        <v>1167.0119999999999</v>
      </c>
      <c r="I39" s="50">
        <v>25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372">
        <v>3</v>
      </c>
      <c r="B40" s="368" t="s">
        <v>204</v>
      </c>
      <c r="C40" s="368" t="s">
        <v>74</v>
      </c>
      <c r="D40" s="369">
        <v>97.003</v>
      </c>
      <c r="E40" s="369">
        <v>96.001000000000005</v>
      </c>
      <c r="F40" s="370">
        <v>193.00400000000002</v>
      </c>
      <c r="G40" s="371">
        <v>4</v>
      </c>
      <c r="H40" s="328">
        <v>1152.0119999999997</v>
      </c>
      <c r="I40" s="53">
        <v>16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1"/>
      <c r="B42" s="8" t="s">
        <v>49</v>
      </c>
      <c r="C42" s="9" t="s">
        <v>1293</v>
      </c>
      <c r="D42" s="9"/>
      <c r="E42" s="9" t="s">
        <v>1753</v>
      </c>
      <c r="F42" s="8"/>
      <c r="G42" s="8"/>
      <c r="H42" s="8"/>
      <c r="I42" s="8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11">
        <v>2</v>
      </c>
      <c r="B43" s="12" t="s">
        <v>10</v>
      </c>
      <c r="C43" s="89" t="s">
        <v>11</v>
      </c>
      <c r="D43" s="62"/>
      <c r="E43" s="97"/>
      <c r="F43" s="13" t="s">
        <v>12</v>
      </c>
      <c r="G43" s="13" t="s">
        <v>13</v>
      </c>
      <c r="H43" s="13" t="s">
        <v>14</v>
      </c>
      <c r="I43" s="14" t="s">
        <v>15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357">
        <v>9</v>
      </c>
      <c r="B44" s="386" t="s">
        <v>1234</v>
      </c>
      <c r="C44" s="386" t="s">
        <v>1148</v>
      </c>
      <c r="D44" s="388">
        <v>99</v>
      </c>
      <c r="E44" s="388">
        <v>98.001999999999995</v>
      </c>
      <c r="F44" s="359">
        <v>197.00200000000001</v>
      </c>
      <c r="G44" s="360">
        <v>8</v>
      </c>
      <c r="H44" s="385">
        <v>1181.02</v>
      </c>
      <c r="I44" s="47">
        <v>44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366">
        <v>3</v>
      </c>
      <c r="B45" s="362" t="s">
        <v>1223</v>
      </c>
      <c r="C45" s="362" t="s">
        <v>56</v>
      </c>
      <c r="D45" s="363">
        <v>99.001999999999995</v>
      </c>
      <c r="E45" s="363">
        <v>97.001000000000005</v>
      </c>
      <c r="F45" s="364">
        <v>196.00299999999999</v>
      </c>
      <c r="G45" s="365">
        <v>5</v>
      </c>
      <c r="H45" s="325">
        <v>1177.0179999999998</v>
      </c>
      <c r="I45" s="50">
        <v>41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361">
        <v>6</v>
      </c>
      <c r="B46" s="362" t="s">
        <v>154</v>
      </c>
      <c r="C46" s="362" t="s">
        <v>79</v>
      </c>
      <c r="D46" s="363">
        <v>99.001000000000005</v>
      </c>
      <c r="E46" s="363">
        <v>98.001000000000005</v>
      </c>
      <c r="F46" s="364">
        <v>197.00200000000001</v>
      </c>
      <c r="G46" s="365">
        <v>8</v>
      </c>
      <c r="H46" s="325">
        <v>1173.011</v>
      </c>
      <c r="I46" s="50">
        <v>38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366">
        <v>7</v>
      </c>
      <c r="B47" s="362" t="s">
        <v>1227</v>
      </c>
      <c r="C47" s="362" t="s">
        <v>74</v>
      </c>
      <c r="D47" s="363">
        <v>99</v>
      </c>
      <c r="E47" s="363">
        <v>99.001999999999995</v>
      </c>
      <c r="F47" s="364">
        <v>198.00200000000001</v>
      </c>
      <c r="G47" s="365">
        <v>9</v>
      </c>
      <c r="H47" s="325">
        <v>1170.02</v>
      </c>
      <c r="I47" s="50">
        <v>38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361">
        <v>2</v>
      </c>
      <c r="B48" s="362" t="s">
        <v>1248</v>
      </c>
      <c r="C48" s="362" t="s">
        <v>551</v>
      </c>
      <c r="D48" s="363">
        <v>95.001999999999995</v>
      </c>
      <c r="E48" s="363">
        <v>99.001999999999995</v>
      </c>
      <c r="F48" s="364">
        <v>194.00399999999999</v>
      </c>
      <c r="G48" s="365">
        <v>4</v>
      </c>
      <c r="H48" s="325">
        <v>1174.0129999999999</v>
      </c>
      <c r="I48" s="50">
        <v>34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361">
        <v>8</v>
      </c>
      <c r="B49" s="362" t="s">
        <v>570</v>
      </c>
      <c r="C49" s="362" t="s">
        <v>98</v>
      </c>
      <c r="D49" s="363">
        <v>98.001000000000005</v>
      </c>
      <c r="E49" s="363">
        <v>98.003</v>
      </c>
      <c r="F49" s="364">
        <v>196.00400000000002</v>
      </c>
      <c r="G49" s="365">
        <v>6</v>
      </c>
      <c r="H49" s="325">
        <v>1171.0129999999999</v>
      </c>
      <c r="I49" s="50">
        <v>34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366">
        <v>1</v>
      </c>
      <c r="B50" s="387" t="s">
        <v>1247</v>
      </c>
      <c r="C50" s="387" t="s">
        <v>41</v>
      </c>
      <c r="D50" s="364">
        <v>97.001000000000005</v>
      </c>
      <c r="E50" s="364">
        <v>96</v>
      </c>
      <c r="F50" s="364">
        <v>193.001</v>
      </c>
      <c r="G50" s="365">
        <v>3</v>
      </c>
      <c r="H50" s="324">
        <v>1156.0060000000001</v>
      </c>
      <c r="I50" s="32">
        <v>22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361">
        <v>4</v>
      </c>
      <c r="B51" s="362" t="s">
        <v>1237</v>
      </c>
      <c r="C51" s="362" t="s">
        <v>741</v>
      </c>
      <c r="D51" s="363">
        <v>95.001000000000005</v>
      </c>
      <c r="E51" s="363">
        <v>96.001000000000005</v>
      </c>
      <c r="F51" s="364">
        <v>191.00200000000001</v>
      </c>
      <c r="G51" s="365">
        <v>2</v>
      </c>
      <c r="H51" s="325">
        <v>1142.0129999999999</v>
      </c>
      <c r="I51" s="50">
        <v>14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372">
        <v>5</v>
      </c>
      <c r="B52" s="368" t="s">
        <v>1256</v>
      </c>
      <c r="C52" s="368" t="s">
        <v>741</v>
      </c>
      <c r="D52" s="369" t="s">
        <v>58</v>
      </c>
      <c r="E52" s="369" t="s">
        <v>386</v>
      </c>
      <c r="F52" s="370">
        <v>0</v>
      </c>
      <c r="G52" s="371">
        <v>0</v>
      </c>
      <c r="H52" s="328">
        <v>0</v>
      </c>
      <c r="I52" s="53">
        <v>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1"/>
      <c r="B54" s="8" t="s">
        <v>83</v>
      </c>
      <c r="C54" s="9" t="s">
        <v>1294</v>
      </c>
      <c r="D54" s="9"/>
      <c r="E54" s="9" t="s">
        <v>1721</v>
      </c>
      <c r="F54" s="8"/>
      <c r="G54" s="8"/>
      <c r="H54" s="8"/>
      <c r="I54" s="8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11">
        <v>2</v>
      </c>
      <c r="B55" s="12" t="s">
        <v>10</v>
      </c>
      <c r="C55" s="89" t="s">
        <v>11</v>
      </c>
      <c r="D55" s="62"/>
      <c r="E55" s="97"/>
      <c r="F55" s="13" t="s">
        <v>12</v>
      </c>
      <c r="G55" s="13" t="s">
        <v>13</v>
      </c>
      <c r="H55" s="13" t="s">
        <v>14</v>
      </c>
      <c r="I55" s="14" t="s">
        <v>15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389">
        <v>6</v>
      </c>
      <c r="B56" s="386" t="s">
        <v>1301</v>
      </c>
      <c r="C56" s="386" t="s">
        <v>19</v>
      </c>
      <c r="D56" s="388">
        <v>98.001000000000005</v>
      </c>
      <c r="E56" s="388">
        <v>96.001000000000005</v>
      </c>
      <c r="F56" s="359">
        <v>194.00200000000001</v>
      </c>
      <c r="G56" s="360">
        <v>5</v>
      </c>
      <c r="H56" s="385">
        <v>1185.0150000000001</v>
      </c>
      <c r="I56" s="47">
        <v>49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366">
        <v>3</v>
      </c>
      <c r="B57" s="362" t="s">
        <v>1298</v>
      </c>
      <c r="C57" s="362" t="s">
        <v>105</v>
      </c>
      <c r="D57" s="363">
        <v>97</v>
      </c>
      <c r="E57" s="363">
        <v>100.001</v>
      </c>
      <c r="F57" s="364">
        <v>197.001</v>
      </c>
      <c r="G57" s="365">
        <v>9</v>
      </c>
      <c r="H57" s="325">
        <v>1176.0150000000001</v>
      </c>
      <c r="I57" s="50">
        <v>42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366">
        <v>9</v>
      </c>
      <c r="B58" s="362" t="s">
        <v>1302</v>
      </c>
      <c r="C58" s="362" t="s">
        <v>79</v>
      </c>
      <c r="D58" s="363">
        <v>99</v>
      </c>
      <c r="E58" s="363">
        <v>96.001999999999995</v>
      </c>
      <c r="F58" s="364">
        <v>195.00200000000001</v>
      </c>
      <c r="G58" s="365">
        <v>6</v>
      </c>
      <c r="H58" s="325">
        <v>1175.0139999999999</v>
      </c>
      <c r="I58" s="50">
        <v>41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366">
        <v>7</v>
      </c>
      <c r="B59" s="362" t="s">
        <v>1257</v>
      </c>
      <c r="C59" s="362" t="s">
        <v>1258</v>
      </c>
      <c r="D59" s="363">
        <v>97.003</v>
      </c>
      <c r="E59" s="363">
        <v>98.001000000000005</v>
      </c>
      <c r="F59" s="364">
        <v>195.00400000000002</v>
      </c>
      <c r="G59" s="365">
        <v>7</v>
      </c>
      <c r="H59" s="325">
        <v>1159.0140000000001</v>
      </c>
      <c r="I59" s="50">
        <v>34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366">
        <v>1</v>
      </c>
      <c r="B60" s="387" t="s">
        <v>1295</v>
      </c>
      <c r="C60" s="387" t="s">
        <v>741</v>
      </c>
      <c r="D60" s="364">
        <v>96.001999999999995</v>
      </c>
      <c r="E60" s="364">
        <v>99.004999999999995</v>
      </c>
      <c r="F60" s="364">
        <v>195.00700000000001</v>
      </c>
      <c r="G60" s="365">
        <v>8</v>
      </c>
      <c r="H60" s="324">
        <v>1162.0150000000001</v>
      </c>
      <c r="I60" s="32">
        <v>33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361">
        <v>8</v>
      </c>
      <c r="B61" s="362" t="s">
        <v>773</v>
      </c>
      <c r="C61" s="362" t="s">
        <v>743</v>
      </c>
      <c r="D61" s="363">
        <v>93.001999999999995</v>
      </c>
      <c r="E61" s="363">
        <v>98</v>
      </c>
      <c r="F61" s="364">
        <v>191.00200000000001</v>
      </c>
      <c r="G61" s="365">
        <v>4</v>
      </c>
      <c r="H61" s="325">
        <v>1151.0119999999999</v>
      </c>
      <c r="I61" s="50">
        <v>27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361">
        <v>4</v>
      </c>
      <c r="B62" s="362" t="s">
        <v>1299</v>
      </c>
      <c r="C62" s="362" t="s">
        <v>523</v>
      </c>
      <c r="D62" s="363">
        <v>97.001000000000005</v>
      </c>
      <c r="E62" s="363">
        <v>93</v>
      </c>
      <c r="F62" s="364">
        <v>190.001</v>
      </c>
      <c r="G62" s="365">
        <v>3</v>
      </c>
      <c r="H62" s="325">
        <v>1143.0060000000001</v>
      </c>
      <c r="I62" s="50">
        <v>21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366">
        <v>5</v>
      </c>
      <c r="B63" s="362" t="s">
        <v>1300</v>
      </c>
      <c r="C63" s="362" t="s">
        <v>105</v>
      </c>
      <c r="D63" s="363">
        <v>95</v>
      </c>
      <c r="E63" s="363">
        <v>92</v>
      </c>
      <c r="F63" s="364">
        <v>187</v>
      </c>
      <c r="G63" s="365">
        <v>2</v>
      </c>
      <c r="H63" s="325">
        <v>1122.001</v>
      </c>
      <c r="I63" s="50">
        <v>11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367">
        <v>2</v>
      </c>
      <c r="B64" s="368" t="s">
        <v>1296</v>
      </c>
      <c r="C64" s="368" t="s">
        <v>1297</v>
      </c>
      <c r="D64" s="369" t="s">
        <v>58</v>
      </c>
      <c r="E64" s="369" t="s">
        <v>386</v>
      </c>
      <c r="F64" s="370">
        <v>0</v>
      </c>
      <c r="G64" s="371">
        <v>0</v>
      </c>
      <c r="H64" s="328">
        <v>753.00599999999997</v>
      </c>
      <c r="I64" s="53">
        <v>11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 t="s">
        <v>1261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10" t="s">
        <v>277</v>
      </c>
      <c r="E68" s="41" t="s">
        <v>377</v>
      </c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10" t="s">
        <v>378</v>
      </c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6:I64">
    <sortCondition descending="1" ref="I56"/>
    <sortCondition descending="1" ref="H56"/>
  </sortState>
  <mergeCells count="1">
    <mergeCell ref="D2:I2"/>
  </mergeCells>
  <hyperlinks>
    <hyperlink ref="B2" location="'Index'!A3" tooltip="Go to the Index sheet" display="á" xr:uid="{559280E5-A7B3-4822-9BAC-6B40FFB8E2E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07571-C5B0-4EC4-8756-E062086EA7BF}">
  <sheetPr codeName="Sheet25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1220</v>
      </c>
      <c r="C1" s="2"/>
      <c r="D1" s="3"/>
      <c r="E1" s="3"/>
      <c r="F1" s="3"/>
      <c r="G1" s="2" t="s">
        <v>278</v>
      </c>
      <c r="H1" s="3"/>
      <c r="I1" s="4" t="s">
        <v>1221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86</v>
      </c>
      <c r="C3" s="9" t="s">
        <v>1303</v>
      </c>
      <c r="D3" s="9"/>
      <c r="E3" s="9" t="s">
        <v>1776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357">
        <v>1</v>
      </c>
      <c r="B5" s="358" t="s">
        <v>1304</v>
      </c>
      <c r="C5" s="358" t="s">
        <v>105</v>
      </c>
      <c r="D5" s="359">
        <v>97.003</v>
      </c>
      <c r="E5" s="359">
        <v>99.001999999999995</v>
      </c>
      <c r="F5" s="359">
        <v>196.005</v>
      </c>
      <c r="G5" s="360">
        <v>9</v>
      </c>
      <c r="H5" s="349">
        <v>1160.0149999999999</v>
      </c>
      <c r="I5" s="20">
        <v>50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361">
        <v>6</v>
      </c>
      <c r="B6" s="362" t="s">
        <v>258</v>
      </c>
      <c r="C6" s="362" t="s">
        <v>39</v>
      </c>
      <c r="D6" s="363">
        <v>92</v>
      </c>
      <c r="E6" s="363">
        <v>96</v>
      </c>
      <c r="F6" s="364">
        <v>188</v>
      </c>
      <c r="G6" s="365">
        <v>3</v>
      </c>
      <c r="H6" s="325">
        <v>1142.011</v>
      </c>
      <c r="I6" s="50">
        <v>38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366">
        <v>7</v>
      </c>
      <c r="B7" s="362" t="s">
        <v>623</v>
      </c>
      <c r="C7" s="362" t="s">
        <v>603</v>
      </c>
      <c r="D7" s="363">
        <v>96</v>
      </c>
      <c r="E7" s="363">
        <v>98</v>
      </c>
      <c r="F7" s="364">
        <v>194</v>
      </c>
      <c r="G7" s="365">
        <v>7</v>
      </c>
      <c r="H7" s="325">
        <v>1142.0050000000001</v>
      </c>
      <c r="I7" s="50">
        <v>34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366">
        <v>9</v>
      </c>
      <c r="B8" s="362" t="s">
        <v>653</v>
      </c>
      <c r="C8" s="362" t="s">
        <v>551</v>
      </c>
      <c r="D8" s="363">
        <v>94</v>
      </c>
      <c r="E8" s="363">
        <v>96</v>
      </c>
      <c r="F8" s="364">
        <v>190</v>
      </c>
      <c r="G8" s="365">
        <v>4</v>
      </c>
      <c r="H8" s="325">
        <v>1138.0049999999999</v>
      </c>
      <c r="I8" s="50">
        <v>34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361">
        <v>2</v>
      </c>
      <c r="B9" s="362" t="s">
        <v>1015</v>
      </c>
      <c r="C9" s="362" t="s">
        <v>741</v>
      </c>
      <c r="D9" s="363">
        <v>97</v>
      </c>
      <c r="E9" s="363">
        <v>97.001999999999995</v>
      </c>
      <c r="F9" s="364">
        <v>194.00200000000001</v>
      </c>
      <c r="G9" s="365">
        <v>8</v>
      </c>
      <c r="H9" s="325">
        <v>1126.0059999999999</v>
      </c>
      <c r="I9" s="50">
        <v>33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361">
        <v>4</v>
      </c>
      <c r="B10" s="362" t="s">
        <v>1306</v>
      </c>
      <c r="C10" s="362" t="s">
        <v>523</v>
      </c>
      <c r="D10" s="363">
        <v>95</v>
      </c>
      <c r="E10" s="363">
        <v>96</v>
      </c>
      <c r="F10" s="364">
        <v>191</v>
      </c>
      <c r="G10" s="365">
        <v>5</v>
      </c>
      <c r="H10" s="325">
        <v>1125.0039999999999</v>
      </c>
      <c r="I10" s="50">
        <v>26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66">
        <v>3</v>
      </c>
      <c r="B11" s="362" t="s">
        <v>1305</v>
      </c>
      <c r="C11" s="362" t="s">
        <v>523</v>
      </c>
      <c r="D11" s="363">
        <v>95.001999999999995</v>
      </c>
      <c r="E11" s="363">
        <v>97</v>
      </c>
      <c r="F11" s="364">
        <v>192.00200000000001</v>
      </c>
      <c r="G11" s="365">
        <v>6</v>
      </c>
      <c r="H11" s="325">
        <v>1040.0070000000001</v>
      </c>
      <c r="I11" s="50">
        <v>26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361">
        <v>8</v>
      </c>
      <c r="B12" s="362" t="s">
        <v>1307</v>
      </c>
      <c r="C12" s="362" t="s">
        <v>105</v>
      </c>
      <c r="D12" s="363">
        <v>91</v>
      </c>
      <c r="E12" s="363">
        <v>89</v>
      </c>
      <c r="F12" s="364">
        <v>180</v>
      </c>
      <c r="G12" s="365">
        <v>2</v>
      </c>
      <c r="H12" s="325">
        <v>1108.0049999999999</v>
      </c>
      <c r="I12" s="50">
        <v>19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72">
        <v>5</v>
      </c>
      <c r="B13" s="368" t="s">
        <v>1096</v>
      </c>
      <c r="C13" s="368" t="s">
        <v>551</v>
      </c>
      <c r="D13" s="369">
        <v>87</v>
      </c>
      <c r="E13" s="369">
        <v>91</v>
      </c>
      <c r="F13" s="370">
        <v>178</v>
      </c>
      <c r="G13" s="371">
        <v>1</v>
      </c>
      <c r="H13" s="328">
        <v>978.00299999999993</v>
      </c>
      <c r="I13" s="53">
        <v>13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112</v>
      </c>
      <c r="C15" s="9" t="s">
        <v>1308</v>
      </c>
      <c r="D15" s="9"/>
      <c r="E15" s="9" t="s">
        <v>1777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89" t="s">
        <v>11</v>
      </c>
      <c r="D16" s="62"/>
      <c r="E16" s="97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389">
        <v>2</v>
      </c>
      <c r="B17" s="386" t="s">
        <v>1310</v>
      </c>
      <c r="C17" s="386" t="s">
        <v>74</v>
      </c>
      <c r="D17" s="388">
        <v>100.001</v>
      </c>
      <c r="E17" s="388">
        <v>96.001999999999995</v>
      </c>
      <c r="F17" s="359">
        <v>196.00299999999999</v>
      </c>
      <c r="G17" s="360">
        <v>8</v>
      </c>
      <c r="H17" s="385">
        <v>1169.02</v>
      </c>
      <c r="I17" s="47">
        <v>43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361">
        <v>4</v>
      </c>
      <c r="B18" s="362" t="s">
        <v>1312</v>
      </c>
      <c r="C18" s="362" t="s">
        <v>595</v>
      </c>
      <c r="D18" s="363">
        <v>95.001000000000005</v>
      </c>
      <c r="E18" s="363">
        <v>97</v>
      </c>
      <c r="F18" s="364">
        <v>192.001</v>
      </c>
      <c r="G18" s="365">
        <v>7</v>
      </c>
      <c r="H18" s="325">
        <v>1142.009</v>
      </c>
      <c r="I18" s="50">
        <v>34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366">
        <v>1</v>
      </c>
      <c r="B19" s="387" t="s">
        <v>1309</v>
      </c>
      <c r="C19" s="387" t="s">
        <v>551</v>
      </c>
      <c r="D19" s="364">
        <v>93</v>
      </c>
      <c r="E19" s="364">
        <v>93</v>
      </c>
      <c r="F19" s="364">
        <v>186</v>
      </c>
      <c r="G19" s="365">
        <v>6</v>
      </c>
      <c r="H19" s="324">
        <v>1114.0039999999999</v>
      </c>
      <c r="I19" s="32">
        <v>32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361">
        <v>6</v>
      </c>
      <c r="B20" s="362" t="s">
        <v>1314</v>
      </c>
      <c r="C20" s="362" t="s">
        <v>98</v>
      </c>
      <c r="D20" s="363">
        <v>90</v>
      </c>
      <c r="E20" s="363">
        <v>94.001000000000005</v>
      </c>
      <c r="F20" s="364">
        <v>184.001</v>
      </c>
      <c r="G20" s="365">
        <v>4</v>
      </c>
      <c r="H20" s="325">
        <v>1128.0059999999999</v>
      </c>
      <c r="I20" s="50">
        <v>31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361">
        <v>8</v>
      </c>
      <c r="B21" s="362" t="s">
        <v>1068</v>
      </c>
      <c r="C21" s="362" t="s">
        <v>741</v>
      </c>
      <c r="D21" s="363">
        <v>93</v>
      </c>
      <c r="E21" s="363">
        <v>92</v>
      </c>
      <c r="F21" s="364">
        <v>185</v>
      </c>
      <c r="G21" s="365">
        <v>5</v>
      </c>
      <c r="H21" s="325">
        <v>1124.0070000000001</v>
      </c>
      <c r="I21" s="50">
        <v>29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366">
        <v>3</v>
      </c>
      <c r="B22" s="362" t="s">
        <v>1311</v>
      </c>
      <c r="C22" s="362" t="s">
        <v>98</v>
      </c>
      <c r="D22" s="363">
        <v>88.001000000000005</v>
      </c>
      <c r="E22" s="363">
        <v>92</v>
      </c>
      <c r="F22" s="364">
        <v>180.001</v>
      </c>
      <c r="G22" s="365">
        <v>3</v>
      </c>
      <c r="H22" s="325">
        <v>1119.009</v>
      </c>
      <c r="I22" s="50">
        <v>27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366">
        <v>5</v>
      </c>
      <c r="B23" s="362" t="s">
        <v>1313</v>
      </c>
      <c r="C23" s="362" t="s">
        <v>551</v>
      </c>
      <c r="D23" s="363">
        <v>86</v>
      </c>
      <c r="E23" s="363">
        <v>91.001000000000005</v>
      </c>
      <c r="F23" s="364">
        <v>177.001</v>
      </c>
      <c r="G23" s="365">
        <v>2</v>
      </c>
      <c r="H23" s="325">
        <v>1075.0039999999999</v>
      </c>
      <c r="I23" s="50">
        <v>14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372">
        <v>7</v>
      </c>
      <c r="B24" s="368" t="s">
        <v>1315</v>
      </c>
      <c r="C24" s="368" t="s">
        <v>79</v>
      </c>
      <c r="D24" s="369" t="s">
        <v>80</v>
      </c>
      <c r="E24" s="369" t="s">
        <v>386</v>
      </c>
      <c r="F24" s="370">
        <v>0</v>
      </c>
      <c r="G24" s="371">
        <v>0</v>
      </c>
      <c r="H24" s="328">
        <v>0</v>
      </c>
      <c r="I24" s="53">
        <v>0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 t="s">
        <v>1261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10" t="s">
        <v>277</v>
      </c>
      <c r="E28" s="41" t="s">
        <v>377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10" t="s">
        <v>378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1E945622-082C-494D-AE53-71F35DF3FA8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4D0D-0575-4394-9E43-0C9A09C0332C}">
  <sheetPr codeName="Sheet47"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1401</v>
      </c>
      <c r="B1" s="2"/>
      <c r="C1" s="2"/>
      <c r="D1" s="3"/>
      <c r="E1" s="3"/>
      <c r="F1" s="3"/>
      <c r="G1" s="57"/>
      <c r="H1" s="3"/>
      <c r="I1" s="4" t="s">
        <v>1484</v>
      </c>
      <c r="J1" s="58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0"/>
      <c r="D2" s="10"/>
      <c r="E2" s="39"/>
      <c r="F2" s="10"/>
      <c r="G2" s="39"/>
      <c r="H2" s="10"/>
      <c r="I2" s="7" t="s">
        <v>323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1" t="s">
        <v>1693</v>
      </c>
      <c r="B4" s="62"/>
      <c r="C4" s="63">
        <v>594</v>
      </c>
      <c r="D4" s="62"/>
      <c r="E4" s="64" t="s">
        <v>15</v>
      </c>
      <c r="F4" s="330">
        <f>SUM(F5:F7)</f>
        <v>600.01800000000003</v>
      </c>
      <c r="G4" s="66" t="s">
        <v>290</v>
      </c>
      <c r="H4" s="61" t="s">
        <v>1694</v>
      </c>
      <c r="I4" s="62"/>
      <c r="J4" s="63">
        <v>596</v>
      </c>
      <c r="K4" s="62"/>
      <c r="L4" s="64" t="s">
        <v>15</v>
      </c>
      <c r="M4" s="330">
        <f>SUM(M5:M7)</f>
        <v>600.02299999999991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185" t="s">
        <v>993</v>
      </c>
      <c r="B5" s="186"/>
      <c r="C5" s="187"/>
      <c r="D5" s="322">
        <v>100.004</v>
      </c>
      <c r="E5" s="322">
        <v>100.003</v>
      </c>
      <c r="F5" s="331">
        <f>SUM(D5:E5)</f>
        <v>200.00700000000001</v>
      </c>
      <c r="H5" s="185" t="s">
        <v>1271</v>
      </c>
      <c r="I5" s="186"/>
      <c r="J5" s="187"/>
      <c r="K5" s="322">
        <v>100.004</v>
      </c>
      <c r="L5" s="322">
        <v>100.003</v>
      </c>
      <c r="M5" s="331">
        <f>SUM(K5:L5)</f>
        <v>200.00700000000001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188" t="s">
        <v>567</v>
      </c>
      <c r="B6" s="189"/>
      <c r="C6" s="190"/>
      <c r="D6" s="322">
        <v>100.002</v>
      </c>
      <c r="E6" s="322">
        <v>100.001</v>
      </c>
      <c r="F6" s="332">
        <f>SUM(D6:E6)</f>
        <v>200.00299999999999</v>
      </c>
      <c r="H6" s="188" t="s">
        <v>1678</v>
      </c>
      <c r="I6" s="189"/>
      <c r="J6" s="190"/>
      <c r="K6" s="322">
        <v>100.004</v>
      </c>
      <c r="L6" s="322">
        <v>100.004</v>
      </c>
      <c r="M6" s="332">
        <f>SUM(K6:L6)</f>
        <v>200.00800000000001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191" t="s">
        <v>1275</v>
      </c>
      <c r="B7" s="192"/>
      <c r="C7" s="193"/>
      <c r="D7" s="326">
        <v>100.004</v>
      </c>
      <c r="E7" s="326">
        <v>100.004</v>
      </c>
      <c r="F7" s="333">
        <f>SUM(D7:E7)</f>
        <v>200.00800000000001</v>
      </c>
      <c r="H7" s="191" t="s">
        <v>1273</v>
      </c>
      <c r="I7" s="192"/>
      <c r="J7" s="193"/>
      <c r="K7" s="326">
        <v>100.005</v>
      </c>
      <c r="L7" s="326">
        <v>100.003</v>
      </c>
      <c r="M7" s="333">
        <f>SUM(K7:L7)</f>
        <v>200.00799999999998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2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1" t="s">
        <v>1695</v>
      </c>
      <c r="B9" s="62"/>
      <c r="C9" s="63">
        <v>595</v>
      </c>
      <c r="D9" s="62"/>
      <c r="E9" s="64" t="s">
        <v>15</v>
      </c>
      <c r="F9" s="330">
        <f>SUM(F10:F12)</f>
        <v>599.01900000000001</v>
      </c>
      <c r="G9" s="66" t="s">
        <v>290</v>
      </c>
      <c r="H9" s="61" t="s">
        <v>901</v>
      </c>
      <c r="I9" s="62"/>
      <c r="J9" s="63">
        <v>593</v>
      </c>
      <c r="K9" s="62"/>
      <c r="L9" s="64" t="s">
        <v>15</v>
      </c>
      <c r="M9" s="330">
        <f>SUM(M10:M12)</f>
        <v>588.01299999999992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185" t="s">
        <v>1666</v>
      </c>
      <c r="B10" s="186"/>
      <c r="C10" s="187"/>
      <c r="D10" s="322">
        <v>100.005</v>
      </c>
      <c r="E10" s="322">
        <v>100.002</v>
      </c>
      <c r="F10" s="331">
        <f>SUM(D10:E10)</f>
        <v>200.00700000000001</v>
      </c>
      <c r="H10" s="185" t="s">
        <v>1492</v>
      </c>
      <c r="I10" s="186"/>
      <c r="J10" s="187"/>
      <c r="K10" s="322">
        <v>98.001999999999995</v>
      </c>
      <c r="L10" s="322">
        <v>98</v>
      </c>
      <c r="M10" s="331">
        <f>SUM(K10:L10)</f>
        <v>196.00200000000001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188" t="s">
        <v>1489</v>
      </c>
      <c r="B11" s="189"/>
      <c r="C11" s="190"/>
      <c r="D11" s="322">
        <v>100.002</v>
      </c>
      <c r="E11" s="322">
        <v>99.001999999999995</v>
      </c>
      <c r="F11" s="332">
        <f>SUM(D11:E11)</f>
        <v>199.00399999999999</v>
      </c>
      <c r="H11" s="188" t="s">
        <v>964</v>
      </c>
      <c r="I11" s="189"/>
      <c r="J11" s="190"/>
      <c r="K11" s="322">
        <v>98.001999999999995</v>
      </c>
      <c r="L11" s="322">
        <v>96.001000000000005</v>
      </c>
      <c r="M11" s="332">
        <f>SUM(K11:L11)</f>
        <v>194.00299999999999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191" t="s">
        <v>1490</v>
      </c>
      <c r="B12" s="192"/>
      <c r="C12" s="193"/>
      <c r="D12" s="326">
        <v>100.006</v>
      </c>
      <c r="E12" s="326">
        <v>100.002</v>
      </c>
      <c r="F12" s="333">
        <f>SUM(D12:E12)</f>
        <v>200.00799999999998</v>
      </c>
      <c r="H12" s="191" t="s">
        <v>841</v>
      </c>
      <c r="I12" s="192"/>
      <c r="J12" s="193"/>
      <c r="K12" s="326">
        <v>99.006</v>
      </c>
      <c r="L12" s="326">
        <v>99.001999999999995</v>
      </c>
      <c r="M12" s="333">
        <f>SUM(K12:L12)</f>
        <v>198.00799999999998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1" t="s">
        <v>1696</v>
      </c>
      <c r="B14" s="62"/>
      <c r="C14" s="63">
        <v>595</v>
      </c>
      <c r="D14" s="62"/>
      <c r="E14" s="64" t="s">
        <v>15</v>
      </c>
      <c r="F14" s="330">
        <f>SUM(F15:F17)</f>
        <v>593.0139999999999</v>
      </c>
      <c r="G14" s="66" t="s">
        <v>290</v>
      </c>
      <c r="H14" s="61" t="s">
        <v>1697</v>
      </c>
      <c r="I14" s="62"/>
      <c r="J14" s="63">
        <v>593</v>
      </c>
      <c r="K14" s="62"/>
      <c r="L14" s="64" t="s">
        <v>15</v>
      </c>
      <c r="M14" s="330">
        <f>SUM(M15:M17)</f>
        <v>397.012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185" t="s">
        <v>1664</v>
      </c>
      <c r="B15" s="186"/>
      <c r="C15" s="187"/>
      <c r="D15" s="322">
        <v>99.004999999999995</v>
      </c>
      <c r="E15" s="322">
        <v>99.001999999999995</v>
      </c>
      <c r="F15" s="331">
        <f>SUM(D15:E15)</f>
        <v>198.00700000000001</v>
      </c>
      <c r="H15" s="185" t="s">
        <v>1676</v>
      </c>
      <c r="I15" s="186"/>
      <c r="J15" s="187"/>
      <c r="K15" s="322" t="s">
        <v>58</v>
      </c>
      <c r="L15" s="322"/>
      <c r="M15" s="331">
        <f>SUM(K15:L15)</f>
        <v>0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188" t="s">
        <v>1274</v>
      </c>
      <c r="B16" s="189"/>
      <c r="C16" s="190"/>
      <c r="D16" s="322">
        <v>99.001999999999995</v>
      </c>
      <c r="E16" s="322">
        <v>98.001999999999995</v>
      </c>
      <c r="F16" s="332">
        <f>SUM(D16:E16)</f>
        <v>197.00399999999999</v>
      </c>
      <c r="H16" s="188" t="s">
        <v>1285</v>
      </c>
      <c r="I16" s="189"/>
      <c r="J16" s="190"/>
      <c r="K16" s="322">
        <v>100.004</v>
      </c>
      <c r="L16" s="322">
        <v>99.003</v>
      </c>
      <c r="M16" s="332">
        <f>SUM(K16:L16)</f>
        <v>199.00700000000001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191" t="s">
        <v>1276</v>
      </c>
      <c r="B17" s="192"/>
      <c r="C17" s="193"/>
      <c r="D17" s="326">
        <v>100.002</v>
      </c>
      <c r="E17" s="326">
        <v>98.001000000000005</v>
      </c>
      <c r="F17" s="333">
        <f>SUM(D17:E17)</f>
        <v>198.00299999999999</v>
      </c>
      <c r="H17" s="191" t="s">
        <v>1277</v>
      </c>
      <c r="I17" s="192"/>
      <c r="J17" s="193"/>
      <c r="K17" s="326">
        <v>99.003</v>
      </c>
      <c r="L17" s="326">
        <v>99.001999999999995</v>
      </c>
      <c r="M17" s="333">
        <f>SUM(K17:L17)</f>
        <v>198.005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4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1698</v>
      </c>
      <c r="C20" s="10"/>
      <c r="D20" s="10"/>
      <c r="E20" s="10"/>
      <c r="F20" s="10"/>
      <c r="G20" s="39"/>
      <c r="H20" s="342" t="s">
        <v>1695</v>
      </c>
      <c r="I20" s="27">
        <v>6</v>
      </c>
      <c r="J20" s="27">
        <v>5</v>
      </c>
      <c r="K20" s="27">
        <v>1</v>
      </c>
      <c r="L20" s="27"/>
      <c r="M20" s="396">
        <v>3584.12</v>
      </c>
      <c r="N20" s="69">
        <v>11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6" t="s">
        <v>1784</v>
      </c>
      <c r="C21" s="10"/>
      <c r="D21" s="10"/>
      <c r="E21" s="10"/>
      <c r="F21" s="10"/>
      <c r="G21" s="39"/>
      <c r="H21" s="343" t="s">
        <v>1694</v>
      </c>
      <c r="I21" s="28">
        <v>6</v>
      </c>
      <c r="J21" s="28">
        <v>4</v>
      </c>
      <c r="K21" s="28">
        <v>2</v>
      </c>
      <c r="L21" s="28"/>
      <c r="M21" s="378">
        <v>3587.1410000000005</v>
      </c>
      <c r="N21" s="29">
        <v>10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9"/>
      <c r="H22" s="70" t="s">
        <v>1697</v>
      </c>
      <c r="I22" s="28">
        <v>6</v>
      </c>
      <c r="J22" s="28">
        <v>3</v>
      </c>
      <c r="K22" s="28"/>
      <c r="L22" s="28">
        <v>3</v>
      </c>
      <c r="M22" s="378">
        <v>3371.0809999999997</v>
      </c>
      <c r="N22" s="29">
        <v>6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70" t="s">
        <v>901</v>
      </c>
      <c r="I23" s="28">
        <v>6</v>
      </c>
      <c r="J23" s="28">
        <v>2</v>
      </c>
      <c r="K23" s="28">
        <v>1</v>
      </c>
      <c r="L23" s="28">
        <v>3</v>
      </c>
      <c r="M23" s="378">
        <v>3560.098</v>
      </c>
      <c r="N23" s="29">
        <v>5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344" t="s">
        <v>1696</v>
      </c>
      <c r="I24" s="28">
        <v>6</v>
      </c>
      <c r="J24" s="28">
        <v>2</v>
      </c>
      <c r="K24" s="28"/>
      <c r="L24" s="28">
        <v>4</v>
      </c>
      <c r="M24" s="378">
        <v>3541.09</v>
      </c>
      <c r="N24" s="29">
        <v>4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71" t="s">
        <v>1693</v>
      </c>
      <c r="I25" s="55">
        <v>6</v>
      </c>
      <c r="J25" s="55"/>
      <c r="K25" s="55"/>
      <c r="L25" s="55">
        <v>6</v>
      </c>
      <c r="M25" s="398">
        <v>3538.0740000000001</v>
      </c>
      <c r="N25" s="56">
        <v>0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10"/>
      <c r="P27" s="8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1" t="s">
        <v>898</v>
      </c>
      <c r="B30" s="62"/>
      <c r="C30" s="63">
        <v>589</v>
      </c>
      <c r="D30" s="62"/>
      <c r="E30" s="64" t="s">
        <v>15</v>
      </c>
      <c r="F30" s="330">
        <f>SUM(F31:F33)</f>
        <v>588.01</v>
      </c>
      <c r="G30" s="66" t="s">
        <v>290</v>
      </c>
      <c r="H30" s="61" t="s">
        <v>1699</v>
      </c>
      <c r="I30" s="62"/>
      <c r="J30" s="63">
        <v>590</v>
      </c>
      <c r="K30" s="62"/>
      <c r="L30" s="64" t="s">
        <v>15</v>
      </c>
      <c r="M30" s="330">
        <f>SUM(M31:M33)</f>
        <v>588.01199999999994</v>
      </c>
      <c r="O30" s="44"/>
      <c r="P30" s="44"/>
      <c r="Q30" s="44"/>
      <c r="R30" s="44"/>
      <c r="S30" s="44"/>
      <c r="T30" s="44"/>
      <c r="U30" s="10"/>
      <c r="V30" s="10"/>
      <c r="W30" s="10"/>
      <c r="X30" s="10"/>
      <c r="Y30" s="10"/>
    </row>
    <row r="31" spans="1:25" customFormat="1" ht="15.75" customHeight="1" x14ac:dyDescent="0.3">
      <c r="A31" s="185" t="s">
        <v>1223</v>
      </c>
      <c r="B31" s="186"/>
      <c r="C31" s="187"/>
      <c r="D31" s="322">
        <v>99.001999999999995</v>
      </c>
      <c r="E31" s="322">
        <v>97.001000000000005</v>
      </c>
      <c r="F31" s="331">
        <f>SUM(D31:E31)</f>
        <v>196.00299999999999</v>
      </c>
      <c r="H31" s="185" t="s">
        <v>1282</v>
      </c>
      <c r="I31" s="186"/>
      <c r="J31" s="187"/>
      <c r="K31" s="322">
        <v>100.005</v>
      </c>
      <c r="L31" s="322">
        <v>97</v>
      </c>
      <c r="M31" s="331">
        <f>SUM(K31:L31)</f>
        <v>197.005</v>
      </c>
      <c r="O31" s="44"/>
      <c r="P31" s="44"/>
      <c r="Q31" s="44"/>
      <c r="R31" s="44"/>
      <c r="S31" s="44"/>
      <c r="T31" s="44"/>
      <c r="U31" s="10"/>
      <c r="V31" s="10"/>
      <c r="W31" s="10"/>
      <c r="X31" s="10"/>
      <c r="Y31" s="10"/>
    </row>
    <row r="32" spans="1:25" customFormat="1" ht="15.75" customHeight="1" x14ac:dyDescent="0.3">
      <c r="A32" s="188" t="s">
        <v>1281</v>
      </c>
      <c r="B32" s="189"/>
      <c r="C32" s="190"/>
      <c r="D32" s="322">
        <v>98.001999999999995</v>
      </c>
      <c r="E32" s="322">
        <v>96.001999999999995</v>
      </c>
      <c r="F32" s="332">
        <f>SUM(D32:E32)</f>
        <v>194.00399999999999</v>
      </c>
      <c r="H32" s="188" t="s">
        <v>1289</v>
      </c>
      <c r="I32" s="189"/>
      <c r="J32" s="190"/>
      <c r="K32" s="322">
        <v>100.003</v>
      </c>
      <c r="L32" s="322">
        <v>98.001000000000005</v>
      </c>
      <c r="M32" s="332">
        <f>SUM(K32:L32)</f>
        <v>198.00400000000002</v>
      </c>
      <c r="O32" s="44"/>
      <c r="P32" s="44"/>
      <c r="Q32" s="44"/>
      <c r="R32" s="44"/>
      <c r="S32" s="44"/>
      <c r="T32" s="44"/>
      <c r="U32" s="10"/>
      <c r="V32" s="10"/>
      <c r="W32" s="10"/>
      <c r="X32" s="10"/>
      <c r="Y32" s="10"/>
    </row>
    <row r="33" spans="1:25" customFormat="1" ht="15.75" customHeight="1" x14ac:dyDescent="0.3">
      <c r="A33" s="191" t="s">
        <v>202</v>
      </c>
      <c r="B33" s="192"/>
      <c r="C33" s="193"/>
      <c r="D33" s="326">
        <v>99.001999999999995</v>
      </c>
      <c r="E33" s="326">
        <v>99.001000000000005</v>
      </c>
      <c r="F33" s="333">
        <f>SUM(D33:E33)</f>
        <v>198.00299999999999</v>
      </c>
      <c r="H33" s="191" t="s">
        <v>1292</v>
      </c>
      <c r="I33" s="192"/>
      <c r="J33" s="193"/>
      <c r="K33" s="326">
        <v>97</v>
      </c>
      <c r="L33" s="326">
        <v>96.003</v>
      </c>
      <c r="M33" s="333">
        <f>SUM(K33:L33)</f>
        <v>193.00299999999999</v>
      </c>
      <c r="O33" s="44"/>
      <c r="P33" s="44"/>
      <c r="Q33" s="44"/>
      <c r="R33" s="44"/>
      <c r="S33" s="44"/>
      <c r="T33" s="44"/>
      <c r="U33" s="10"/>
      <c r="V33" s="10"/>
      <c r="W33" s="10"/>
      <c r="X33" s="10"/>
      <c r="Y33" s="10"/>
    </row>
    <row r="34" spans="1:25" customFormat="1" ht="15.75" customHeight="1" x14ac:dyDescent="0.3">
      <c r="O34" s="44"/>
      <c r="P34" s="44"/>
      <c r="Q34" s="44"/>
      <c r="R34" s="44"/>
      <c r="S34" s="44"/>
      <c r="T34" s="44"/>
      <c r="U34" s="10"/>
      <c r="V34" s="10"/>
      <c r="W34" s="10"/>
      <c r="X34" s="10"/>
      <c r="Y34" s="10"/>
    </row>
    <row r="35" spans="1:25" customFormat="1" ht="15.75" customHeight="1" x14ac:dyDescent="0.3">
      <c r="A35" s="61" t="s">
        <v>1700</v>
      </c>
      <c r="B35" s="62"/>
      <c r="C35" s="63">
        <v>589</v>
      </c>
      <c r="D35" s="62"/>
      <c r="E35" s="64" t="s">
        <v>15</v>
      </c>
      <c r="F35" s="330">
        <f>SUM(F36:F38)</f>
        <v>591.00700000000006</v>
      </c>
      <c r="G35" s="66" t="s">
        <v>290</v>
      </c>
      <c r="H35" s="61" t="s">
        <v>1701</v>
      </c>
      <c r="I35" s="62"/>
      <c r="J35" s="63">
        <v>589</v>
      </c>
      <c r="K35" s="62"/>
      <c r="L35" s="64" t="s">
        <v>15</v>
      </c>
      <c r="M35" s="330">
        <f>SUM(M36:M38)</f>
        <v>590.00800000000004</v>
      </c>
      <c r="O35" s="44"/>
      <c r="P35" s="44"/>
      <c r="Q35" s="44"/>
      <c r="R35" s="44"/>
      <c r="S35" s="44"/>
      <c r="T35" s="44"/>
      <c r="U35" s="10"/>
      <c r="V35" s="10"/>
      <c r="W35" s="10"/>
      <c r="X35" s="10"/>
      <c r="Y35" s="10"/>
    </row>
    <row r="36" spans="1:25" customFormat="1" ht="15.75" customHeight="1" x14ac:dyDescent="0.3">
      <c r="A36" s="185" t="s">
        <v>154</v>
      </c>
      <c r="B36" s="186"/>
      <c r="C36" s="187"/>
      <c r="D36" s="322">
        <v>99.001000000000005</v>
      </c>
      <c r="E36" s="322">
        <v>98.001000000000005</v>
      </c>
      <c r="F36" s="331">
        <f>SUM(D36:E36)</f>
        <v>197.00200000000001</v>
      </c>
      <c r="H36" s="185" t="s">
        <v>1279</v>
      </c>
      <c r="I36" s="186"/>
      <c r="J36" s="187"/>
      <c r="K36" s="322">
        <v>98</v>
      </c>
      <c r="L36" s="322">
        <v>95.001000000000005</v>
      </c>
      <c r="M36" s="331">
        <f>SUM(K36:L36)</f>
        <v>193.001</v>
      </c>
      <c r="O36" s="44"/>
      <c r="P36" s="44"/>
      <c r="Q36" s="44"/>
      <c r="R36" s="44"/>
      <c r="S36" s="44"/>
      <c r="T36" s="44"/>
      <c r="U36" s="10"/>
      <c r="V36" s="10"/>
      <c r="W36" s="10"/>
      <c r="X36" s="10"/>
      <c r="Y36" s="10"/>
    </row>
    <row r="37" spans="1:25" customFormat="1" ht="15.75" customHeight="1" x14ac:dyDescent="0.3">
      <c r="A37" s="188" t="s">
        <v>664</v>
      </c>
      <c r="B37" s="189"/>
      <c r="C37" s="190"/>
      <c r="D37" s="322">
        <v>99.001000000000005</v>
      </c>
      <c r="E37" s="322">
        <v>99.001000000000005</v>
      </c>
      <c r="F37" s="332">
        <f>SUM(D37:E37)</f>
        <v>198.00200000000001</v>
      </c>
      <c r="H37" s="188" t="s">
        <v>742</v>
      </c>
      <c r="I37" s="189"/>
      <c r="J37" s="190"/>
      <c r="K37" s="322">
        <v>100.002</v>
      </c>
      <c r="L37" s="322">
        <v>98.004000000000005</v>
      </c>
      <c r="M37" s="332">
        <f>SUM(K37:L37)</f>
        <v>198.006</v>
      </c>
      <c r="O37" s="44"/>
      <c r="P37" s="44"/>
      <c r="Q37" s="44"/>
      <c r="R37" s="44"/>
      <c r="S37" s="44"/>
      <c r="T37" s="44"/>
      <c r="U37" s="10"/>
      <c r="V37" s="10"/>
      <c r="W37" s="10"/>
      <c r="X37" s="10"/>
      <c r="Y37" s="10"/>
    </row>
    <row r="38" spans="1:25" customFormat="1" ht="15.75" customHeight="1" x14ac:dyDescent="0.3">
      <c r="A38" s="191" t="s">
        <v>1283</v>
      </c>
      <c r="B38" s="192"/>
      <c r="C38" s="193"/>
      <c r="D38" s="326">
        <v>98.003</v>
      </c>
      <c r="E38" s="326">
        <v>98</v>
      </c>
      <c r="F38" s="333">
        <f>SUM(D38:E38)</f>
        <v>196.00299999999999</v>
      </c>
      <c r="H38" s="191" t="s">
        <v>1688</v>
      </c>
      <c r="I38" s="192"/>
      <c r="J38" s="193"/>
      <c r="K38" s="326">
        <v>100</v>
      </c>
      <c r="L38" s="326">
        <v>99.001000000000005</v>
      </c>
      <c r="M38" s="333">
        <f>SUM(K38:L38)</f>
        <v>199.001</v>
      </c>
      <c r="O38" s="44"/>
      <c r="P38" s="44"/>
      <c r="Q38" s="44"/>
      <c r="R38" s="44"/>
      <c r="S38" s="44"/>
      <c r="T38" s="44"/>
      <c r="U38" s="10"/>
      <c r="V38" s="10"/>
      <c r="W38" s="10"/>
      <c r="X38" s="10"/>
      <c r="Y38" s="10"/>
    </row>
    <row r="39" spans="1:25" customFormat="1" ht="15.75" customHeight="1" x14ac:dyDescent="0.3">
      <c r="O39" s="44"/>
      <c r="P39" s="44"/>
      <c r="Q39" s="44"/>
      <c r="R39" s="44"/>
      <c r="S39" s="44"/>
      <c r="T39" s="44"/>
      <c r="U39" s="10"/>
      <c r="V39" s="10"/>
      <c r="W39" s="10"/>
      <c r="X39" s="10"/>
      <c r="Y39" s="10"/>
    </row>
    <row r="40" spans="1:25" customFormat="1" ht="15.75" customHeight="1" x14ac:dyDescent="0.3">
      <c r="A40" s="61" t="s">
        <v>1702</v>
      </c>
      <c r="B40" s="62"/>
      <c r="C40" s="63">
        <v>592</v>
      </c>
      <c r="D40" s="62"/>
      <c r="E40" s="64" t="s">
        <v>15</v>
      </c>
      <c r="F40" s="330">
        <f>SUM(F41:F43)</f>
        <v>598.01800000000003</v>
      </c>
      <c r="G40" s="66" t="s">
        <v>290</v>
      </c>
      <c r="H40" s="61" t="s">
        <v>1703</v>
      </c>
      <c r="I40" s="62"/>
      <c r="J40" s="63">
        <v>592</v>
      </c>
      <c r="K40" s="62"/>
      <c r="L40" s="64" t="s">
        <v>15</v>
      </c>
      <c r="M40" s="330">
        <f>SUM(M41:M43)</f>
        <v>591.01499999999999</v>
      </c>
      <c r="O40" s="44"/>
      <c r="P40" s="44"/>
      <c r="Q40" s="44"/>
      <c r="R40" s="44"/>
      <c r="S40" s="44"/>
      <c r="T40" s="44"/>
      <c r="U40" s="10"/>
      <c r="V40" s="10"/>
      <c r="W40" s="10"/>
      <c r="X40" s="10"/>
      <c r="Y40" s="10"/>
    </row>
    <row r="41" spans="1:25" customFormat="1" ht="15.75" customHeight="1" x14ac:dyDescent="0.3">
      <c r="A41" s="185" t="s">
        <v>1662</v>
      </c>
      <c r="B41" s="186"/>
      <c r="C41" s="187"/>
      <c r="D41" s="322">
        <v>100.006</v>
      </c>
      <c r="E41" s="322">
        <v>100.005</v>
      </c>
      <c r="F41" s="331">
        <f>SUM(D41:E41)</f>
        <v>200.011</v>
      </c>
      <c r="H41" s="185" t="s">
        <v>1503</v>
      </c>
      <c r="I41" s="186"/>
      <c r="J41" s="187"/>
      <c r="K41" s="322">
        <v>99.003</v>
      </c>
      <c r="L41" s="322">
        <v>97.001999999999995</v>
      </c>
      <c r="M41" s="331">
        <f>SUM(K41:L41)</f>
        <v>196.005</v>
      </c>
      <c r="O41" s="44"/>
      <c r="P41" s="44"/>
      <c r="Q41" s="44"/>
      <c r="R41" s="44"/>
      <c r="S41" s="44"/>
      <c r="T41" s="44"/>
      <c r="U41" s="10"/>
      <c r="V41" s="10"/>
      <c r="W41" s="10"/>
      <c r="X41" s="10"/>
      <c r="Y41" s="10"/>
    </row>
    <row r="42" spans="1:25" customFormat="1" ht="15.75" customHeight="1" x14ac:dyDescent="0.3">
      <c r="A42" s="188" t="s">
        <v>1682</v>
      </c>
      <c r="B42" s="189"/>
      <c r="C42" s="190"/>
      <c r="D42" s="322">
        <v>100.001</v>
      </c>
      <c r="E42" s="322">
        <v>99.001999999999995</v>
      </c>
      <c r="F42" s="332">
        <f>SUM(D42:E42)</f>
        <v>199.00299999999999</v>
      </c>
      <c r="H42" s="188" t="s">
        <v>1677</v>
      </c>
      <c r="I42" s="189"/>
      <c r="J42" s="190"/>
      <c r="K42" s="322">
        <v>99.004000000000005</v>
      </c>
      <c r="L42" s="322">
        <v>98</v>
      </c>
      <c r="M42" s="332">
        <f>SUM(K42:L42)</f>
        <v>197.00400000000002</v>
      </c>
      <c r="O42" s="44"/>
      <c r="P42" s="44"/>
      <c r="Q42" s="44"/>
      <c r="R42" s="44"/>
      <c r="S42" s="44"/>
      <c r="T42" s="44"/>
      <c r="U42" s="10"/>
      <c r="V42" s="10"/>
      <c r="W42" s="10"/>
      <c r="X42" s="10"/>
      <c r="Y42" s="10"/>
    </row>
    <row r="43" spans="1:25" customFormat="1" ht="15.75" customHeight="1" x14ac:dyDescent="0.3">
      <c r="A43" s="191" t="s">
        <v>1687</v>
      </c>
      <c r="B43" s="192"/>
      <c r="C43" s="193"/>
      <c r="D43" s="326">
        <v>100.003</v>
      </c>
      <c r="E43" s="326">
        <v>99.001000000000005</v>
      </c>
      <c r="F43" s="333">
        <f>SUM(D43:E43)</f>
        <v>199.00400000000002</v>
      </c>
      <c r="H43" s="191" t="s">
        <v>1673</v>
      </c>
      <c r="I43" s="192"/>
      <c r="J43" s="193"/>
      <c r="K43" s="326">
        <v>100.003</v>
      </c>
      <c r="L43" s="326">
        <v>98.003</v>
      </c>
      <c r="M43" s="333">
        <f>SUM(K43:L43)</f>
        <v>198.006</v>
      </c>
      <c r="O43" s="44"/>
      <c r="P43" s="44"/>
      <c r="Q43" s="44"/>
      <c r="R43" s="44"/>
      <c r="S43" s="44"/>
      <c r="T43" s="44"/>
      <c r="U43" s="10"/>
      <c r="V43" s="10"/>
      <c r="W43" s="10"/>
      <c r="X43" s="10"/>
      <c r="Y43" s="10"/>
    </row>
    <row r="44" spans="1:25" customFormat="1" ht="15.75" customHeight="1" x14ac:dyDescent="0.3">
      <c r="O44" s="44"/>
      <c r="P44" s="44"/>
      <c r="Q44" s="44"/>
      <c r="R44" s="44"/>
      <c r="S44" s="44"/>
      <c r="T44" s="44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9"/>
      <c r="H45" s="74" t="s">
        <v>7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1704</v>
      </c>
      <c r="C46" s="10"/>
      <c r="D46" s="10"/>
      <c r="E46" s="10"/>
      <c r="F46" s="10"/>
      <c r="G46" s="39"/>
      <c r="H46" s="81" t="s">
        <v>1699</v>
      </c>
      <c r="I46" s="68">
        <v>6</v>
      </c>
      <c r="J46" s="68">
        <v>5</v>
      </c>
      <c r="K46" s="68"/>
      <c r="L46" s="68">
        <v>1</v>
      </c>
      <c r="M46" s="381">
        <v>3551.0860000000002</v>
      </c>
      <c r="N46" s="82">
        <v>10</v>
      </c>
      <c r="O46" s="44"/>
      <c r="P46" s="44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3" t="s">
        <v>1785</v>
      </c>
      <c r="C47" s="10"/>
      <c r="D47" s="10"/>
      <c r="E47" s="10"/>
      <c r="F47" s="10"/>
      <c r="G47" s="39"/>
      <c r="H47" s="84" t="s">
        <v>1702</v>
      </c>
      <c r="I47" s="26">
        <v>6</v>
      </c>
      <c r="J47" s="26">
        <v>4</v>
      </c>
      <c r="K47" s="26">
        <v>1</v>
      </c>
      <c r="L47" s="26">
        <v>1</v>
      </c>
      <c r="M47" s="382">
        <v>3571.1120000000005</v>
      </c>
      <c r="N47" s="50">
        <v>9</v>
      </c>
      <c r="O47" s="44"/>
      <c r="P47" s="44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303</v>
      </c>
      <c r="C48" s="10"/>
      <c r="D48" s="10"/>
      <c r="E48" s="10"/>
      <c r="F48" s="10"/>
      <c r="G48" s="39"/>
      <c r="H48" s="84" t="s">
        <v>1701</v>
      </c>
      <c r="I48" s="26">
        <v>6</v>
      </c>
      <c r="J48" s="26">
        <v>3</v>
      </c>
      <c r="K48" s="26">
        <v>1</v>
      </c>
      <c r="L48" s="26">
        <v>2</v>
      </c>
      <c r="M48" s="382">
        <v>3556.0779999999995</v>
      </c>
      <c r="N48" s="50">
        <v>7</v>
      </c>
      <c r="O48" s="44"/>
      <c r="P48" s="44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9"/>
      <c r="F49" s="10"/>
      <c r="G49" s="39"/>
      <c r="H49" s="84" t="s">
        <v>1703</v>
      </c>
      <c r="I49" s="26">
        <v>6</v>
      </c>
      <c r="J49" s="26">
        <v>2</v>
      </c>
      <c r="K49" s="26"/>
      <c r="L49" s="26">
        <v>4</v>
      </c>
      <c r="M49" s="382">
        <v>3547.0819999999999</v>
      </c>
      <c r="N49" s="50">
        <v>4</v>
      </c>
      <c r="O49" s="44"/>
      <c r="P49" s="44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9"/>
      <c r="F50" s="10"/>
      <c r="G50" s="39"/>
      <c r="H50" s="84" t="s">
        <v>1700</v>
      </c>
      <c r="I50" s="26">
        <v>6</v>
      </c>
      <c r="J50" s="26">
        <v>2</v>
      </c>
      <c r="K50" s="26"/>
      <c r="L50" s="26">
        <v>4</v>
      </c>
      <c r="M50" s="382">
        <v>3532.049</v>
      </c>
      <c r="N50" s="50">
        <v>4</v>
      </c>
      <c r="O50" s="44"/>
      <c r="P50" s="44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9"/>
      <c r="F51" s="10"/>
      <c r="G51" s="39"/>
      <c r="H51" s="85" t="s">
        <v>898</v>
      </c>
      <c r="I51" s="35">
        <v>6</v>
      </c>
      <c r="J51" s="35">
        <v>1</v>
      </c>
      <c r="K51" s="35"/>
      <c r="L51" s="35">
        <v>5</v>
      </c>
      <c r="M51" s="383">
        <v>3544.076</v>
      </c>
      <c r="N51" s="53">
        <v>2</v>
      </c>
      <c r="O51" s="44"/>
      <c r="P51" s="44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2"/>
      <c r="B52" s="72"/>
      <c r="C52" s="72"/>
      <c r="D52" s="72"/>
      <c r="E52" s="72"/>
      <c r="F52" s="72"/>
      <c r="G52" s="334"/>
      <c r="H52" s="72"/>
      <c r="I52" s="72"/>
      <c r="J52" s="72"/>
      <c r="K52" s="72"/>
      <c r="L52" s="72"/>
      <c r="M52" s="72"/>
      <c r="N52" s="72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2" t="s">
        <v>1261</v>
      </c>
      <c r="B53" s="72"/>
      <c r="C53" s="72"/>
      <c r="D53" s="72"/>
      <c r="E53" s="72"/>
      <c r="F53" s="72"/>
      <c r="G53" s="334"/>
      <c r="H53" s="72"/>
      <c r="I53" s="72"/>
      <c r="J53" s="72"/>
      <c r="K53" s="72"/>
      <c r="L53" s="72"/>
      <c r="M53" s="72"/>
      <c r="N53" s="72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2"/>
      <c r="B54" s="72"/>
      <c r="C54" s="72"/>
      <c r="D54" s="72"/>
      <c r="E54" s="72"/>
      <c r="F54" s="72"/>
      <c r="G54" s="334"/>
      <c r="H54" s="72"/>
      <c r="I54" s="72"/>
      <c r="J54" s="72"/>
      <c r="K54" s="72"/>
      <c r="L54" s="72"/>
      <c r="M54" s="72"/>
      <c r="N54" s="72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1512</v>
      </c>
      <c r="B55" s="10"/>
      <c r="C55" s="10"/>
      <c r="D55" s="10"/>
      <c r="E55" s="93" t="s">
        <v>377</v>
      </c>
      <c r="F55" s="10"/>
      <c r="G55" s="10"/>
      <c r="H55" s="72"/>
      <c r="I55" s="72"/>
      <c r="J55" s="72"/>
      <c r="K55" s="72"/>
      <c r="L55" s="72"/>
      <c r="M55" s="72"/>
      <c r="N55" s="72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378</v>
      </c>
      <c r="B56" s="10"/>
      <c r="C56" s="10"/>
      <c r="D56" s="10"/>
      <c r="E56" s="10"/>
      <c r="F56" s="10"/>
      <c r="G56" s="39"/>
      <c r="H56" s="72"/>
      <c r="I56" s="72"/>
      <c r="J56" s="72"/>
      <c r="K56" s="72"/>
      <c r="L56" s="72"/>
      <c r="M56" s="72"/>
      <c r="N56" s="72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2"/>
      <c r="B57" s="72"/>
      <c r="C57" s="72"/>
      <c r="D57" s="72"/>
      <c r="E57" s="72"/>
      <c r="F57" s="72"/>
      <c r="G57" s="334"/>
      <c r="H57" s="72"/>
      <c r="I57" s="72"/>
      <c r="J57" s="72"/>
      <c r="K57" s="72"/>
      <c r="L57" s="72"/>
      <c r="M57" s="72"/>
      <c r="N57" s="72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2"/>
      <c r="B58" s="72"/>
      <c r="C58" s="72"/>
      <c r="D58" s="72"/>
      <c r="E58" s="72"/>
      <c r="F58" s="72"/>
      <c r="G58" s="334"/>
      <c r="H58" s="72"/>
      <c r="I58" s="72"/>
      <c r="J58" s="72"/>
      <c r="K58" s="72"/>
      <c r="L58" s="72"/>
      <c r="M58" s="72"/>
      <c r="N58" s="72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2"/>
      <c r="B59" s="72"/>
      <c r="C59" s="72"/>
      <c r="D59" s="72"/>
      <c r="E59" s="72"/>
      <c r="F59" s="72"/>
      <c r="G59" s="334"/>
      <c r="H59" s="72"/>
      <c r="I59" s="72"/>
      <c r="J59" s="72"/>
      <c r="K59" s="72"/>
      <c r="L59" s="72"/>
      <c r="M59" s="72"/>
      <c r="N59" s="72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2"/>
      <c r="B60" s="72"/>
      <c r="C60" s="72"/>
      <c r="D60" s="72"/>
      <c r="E60" s="72"/>
      <c r="F60" s="72"/>
      <c r="G60" s="334"/>
      <c r="H60" s="72"/>
      <c r="I60" s="72"/>
      <c r="J60" s="72"/>
      <c r="K60" s="72"/>
      <c r="L60" s="72"/>
      <c r="M60" s="72"/>
      <c r="N60" s="72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2"/>
      <c r="B61" s="72"/>
      <c r="C61" s="72"/>
      <c r="D61" s="72"/>
      <c r="E61" s="72"/>
      <c r="F61" s="72"/>
      <c r="G61" s="334"/>
      <c r="H61" s="72"/>
      <c r="I61" s="72"/>
      <c r="J61" s="72"/>
      <c r="K61" s="72"/>
      <c r="L61" s="72"/>
      <c r="M61" s="72"/>
      <c r="N61" s="72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2"/>
      <c r="B62" s="72"/>
      <c r="C62" s="72"/>
      <c r="D62" s="72"/>
      <c r="E62" s="72"/>
      <c r="F62" s="72"/>
      <c r="G62" s="334"/>
      <c r="H62" s="72"/>
      <c r="I62" s="72"/>
      <c r="J62" s="72"/>
      <c r="K62" s="72"/>
      <c r="L62" s="72"/>
      <c r="M62" s="72"/>
      <c r="N62" s="72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2"/>
      <c r="B63" s="72"/>
      <c r="C63" s="72"/>
      <c r="D63" s="72"/>
      <c r="E63" s="72"/>
      <c r="F63" s="72"/>
      <c r="G63" s="334"/>
      <c r="H63" s="72"/>
      <c r="I63" s="72"/>
      <c r="J63" s="72"/>
      <c r="K63" s="72"/>
      <c r="L63" s="72"/>
      <c r="M63" s="72"/>
      <c r="N63" s="72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2"/>
      <c r="B64" s="72"/>
      <c r="C64" s="72"/>
      <c r="D64" s="72"/>
      <c r="E64" s="72"/>
      <c r="F64" s="72"/>
      <c r="G64" s="334"/>
      <c r="H64" s="72"/>
      <c r="I64" s="72"/>
      <c r="J64" s="72"/>
      <c r="K64" s="72"/>
      <c r="L64" s="72"/>
      <c r="M64" s="72"/>
      <c r="N64" s="72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2"/>
      <c r="B65" s="72"/>
      <c r="C65" s="72"/>
      <c r="D65" s="72"/>
      <c r="E65" s="72"/>
      <c r="F65" s="72"/>
      <c r="G65" s="334"/>
      <c r="H65" s="72"/>
      <c r="I65" s="72"/>
      <c r="J65" s="72"/>
      <c r="K65" s="72"/>
      <c r="L65" s="72"/>
      <c r="M65" s="72"/>
      <c r="N65" s="72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2"/>
      <c r="B66" s="72"/>
      <c r="C66" s="72"/>
      <c r="D66" s="72"/>
      <c r="E66" s="72"/>
      <c r="F66" s="72"/>
      <c r="G66" s="334"/>
      <c r="H66" s="72"/>
      <c r="I66" s="72"/>
      <c r="J66" s="72"/>
      <c r="K66" s="72"/>
      <c r="L66" s="72"/>
      <c r="M66" s="72"/>
      <c r="N66" s="7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2"/>
      <c r="B67" s="72"/>
      <c r="C67" s="72"/>
      <c r="D67" s="72"/>
      <c r="E67" s="72"/>
      <c r="F67" s="72"/>
      <c r="G67" s="334"/>
      <c r="H67" s="72"/>
      <c r="I67" s="72"/>
      <c r="J67" s="72"/>
      <c r="K67" s="72"/>
      <c r="L67" s="72"/>
      <c r="M67" s="72"/>
      <c r="N67" s="72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2"/>
      <c r="B68" s="72"/>
      <c r="C68" s="72"/>
      <c r="D68" s="72"/>
      <c r="E68" s="72"/>
      <c r="F68" s="72"/>
      <c r="G68" s="334"/>
      <c r="H68" s="72"/>
      <c r="I68" s="72"/>
      <c r="J68" s="72"/>
      <c r="K68" s="72"/>
      <c r="L68" s="72"/>
      <c r="M68" s="72"/>
      <c r="N68" s="72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2"/>
      <c r="B69" s="72"/>
      <c r="C69" s="72"/>
      <c r="D69" s="72"/>
      <c r="E69" s="72"/>
      <c r="F69" s="72"/>
      <c r="G69" s="334"/>
      <c r="H69" s="72"/>
      <c r="I69" s="72"/>
      <c r="J69" s="72"/>
      <c r="K69" s="72"/>
      <c r="L69" s="72"/>
      <c r="M69" s="72"/>
      <c r="N69" s="72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2"/>
      <c r="B70" s="72"/>
      <c r="C70" s="72"/>
      <c r="D70" s="72"/>
      <c r="E70" s="72"/>
      <c r="F70" s="72"/>
      <c r="G70" s="334"/>
      <c r="H70" s="72"/>
      <c r="I70" s="72"/>
      <c r="J70" s="72"/>
      <c r="K70" s="72"/>
      <c r="L70" s="72"/>
      <c r="M70" s="72"/>
      <c r="N70" s="72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2"/>
      <c r="B71" s="72"/>
      <c r="C71" s="72"/>
      <c r="D71" s="72"/>
      <c r="E71" s="72"/>
      <c r="F71" s="72"/>
      <c r="G71" s="334"/>
      <c r="H71" s="72"/>
      <c r="I71" s="72"/>
      <c r="J71" s="72"/>
      <c r="K71" s="72"/>
      <c r="L71" s="72"/>
      <c r="M71" s="72"/>
      <c r="N71" s="72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2"/>
      <c r="B72" s="72"/>
      <c r="C72" s="72"/>
      <c r="D72" s="72"/>
      <c r="E72" s="72"/>
      <c r="F72" s="72"/>
      <c r="G72" s="334"/>
      <c r="H72" s="72"/>
      <c r="I72" s="72"/>
      <c r="J72" s="72"/>
      <c r="K72" s="72"/>
      <c r="L72" s="72"/>
      <c r="M72" s="72"/>
      <c r="N72" s="72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2"/>
      <c r="B73" s="72"/>
      <c r="C73" s="72"/>
      <c r="D73" s="72"/>
      <c r="E73" s="72"/>
      <c r="F73" s="72"/>
      <c r="G73" s="334"/>
      <c r="H73" s="72"/>
      <c r="I73" s="72"/>
      <c r="J73" s="72"/>
      <c r="K73" s="72"/>
      <c r="L73" s="72"/>
      <c r="M73" s="72"/>
      <c r="N73" s="72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2"/>
      <c r="B74" s="72"/>
      <c r="C74" s="72"/>
      <c r="D74" s="72"/>
      <c r="E74" s="72"/>
      <c r="F74" s="72"/>
      <c r="G74" s="334"/>
      <c r="H74" s="72"/>
      <c r="I74" s="72"/>
      <c r="J74" s="72"/>
      <c r="K74" s="72"/>
      <c r="L74" s="72"/>
      <c r="M74" s="72"/>
      <c r="N74" s="72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2"/>
      <c r="B75" s="72"/>
      <c r="C75" s="72"/>
      <c r="D75" s="72"/>
      <c r="E75" s="72"/>
      <c r="F75" s="72"/>
      <c r="G75" s="334"/>
      <c r="H75" s="72"/>
      <c r="I75" s="72"/>
      <c r="J75" s="72"/>
      <c r="K75" s="72"/>
      <c r="L75" s="72"/>
      <c r="M75" s="72"/>
      <c r="N75" s="72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2"/>
      <c r="B76" s="72"/>
      <c r="C76" s="72"/>
      <c r="D76" s="72"/>
      <c r="E76" s="72"/>
      <c r="F76" s="72"/>
      <c r="G76" s="334"/>
      <c r="H76" s="72"/>
      <c r="I76" s="72"/>
      <c r="J76" s="72"/>
      <c r="K76" s="72"/>
      <c r="L76" s="72"/>
      <c r="M76" s="72"/>
      <c r="N76" s="72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2"/>
      <c r="B77" s="72"/>
      <c r="C77" s="72"/>
      <c r="D77" s="72"/>
      <c r="E77" s="72"/>
      <c r="F77" s="72"/>
      <c r="G77" s="334"/>
      <c r="H77" s="72"/>
      <c r="I77" s="72"/>
      <c r="J77" s="72"/>
      <c r="K77" s="72"/>
      <c r="L77" s="72"/>
      <c r="M77" s="72"/>
      <c r="N77" s="72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2"/>
      <c r="B78" s="72"/>
      <c r="C78" s="72"/>
      <c r="D78" s="72"/>
      <c r="E78" s="72"/>
      <c r="F78" s="72"/>
      <c r="G78" s="334"/>
      <c r="H78" s="72"/>
      <c r="I78" s="72"/>
      <c r="J78" s="72"/>
      <c r="K78" s="72"/>
      <c r="L78" s="72"/>
      <c r="M78" s="72"/>
      <c r="N78" s="72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2"/>
      <c r="B79" s="72"/>
      <c r="C79" s="72"/>
      <c r="D79" s="72"/>
      <c r="E79" s="72"/>
      <c r="F79" s="72"/>
      <c r="G79" s="334"/>
      <c r="H79" s="72"/>
      <c r="I79" s="72"/>
      <c r="J79" s="72"/>
      <c r="K79" s="72"/>
      <c r="L79" s="72"/>
      <c r="M79" s="72"/>
      <c r="N79" s="72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2"/>
      <c r="B80" s="72"/>
      <c r="C80" s="72"/>
      <c r="D80" s="72"/>
      <c r="E80" s="72"/>
      <c r="F80" s="72"/>
      <c r="G80" s="334"/>
      <c r="H80" s="72"/>
      <c r="I80" s="72"/>
      <c r="J80" s="72"/>
      <c r="K80" s="72"/>
      <c r="L80" s="72"/>
      <c r="M80" s="72"/>
      <c r="N80" s="72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2"/>
      <c r="B81" s="72"/>
      <c r="C81" s="72"/>
      <c r="D81" s="72"/>
      <c r="E81" s="72"/>
      <c r="F81" s="72"/>
      <c r="G81" s="334"/>
      <c r="H81" s="72"/>
      <c r="I81" s="72"/>
      <c r="J81" s="72"/>
      <c r="K81" s="72"/>
      <c r="L81" s="72"/>
      <c r="M81" s="72"/>
      <c r="N81" s="72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2"/>
      <c r="B82" s="72"/>
      <c r="C82" s="72"/>
      <c r="D82" s="72"/>
      <c r="E82" s="72"/>
      <c r="F82" s="72"/>
      <c r="G82" s="334"/>
      <c r="H82" s="72"/>
      <c r="I82" s="72"/>
      <c r="J82" s="72"/>
      <c r="K82" s="72"/>
      <c r="L82" s="72"/>
      <c r="M82" s="72"/>
      <c r="N82" s="72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2"/>
      <c r="B83" s="72"/>
      <c r="C83" s="72"/>
      <c r="D83" s="72"/>
      <c r="E83" s="72"/>
      <c r="F83" s="72"/>
      <c r="G83" s="334"/>
      <c r="H83" s="72"/>
      <c r="I83" s="72"/>
      <c r="J83" s="72"/>
      <c r="K83" s="72"/>
      <c r="L83" s="72"/>
      <c r="M83" s="72"/>
      <c r="N83" s="72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2"/>
      <c r="B84" s="72"/>
      <c r="C84" s="72"/>
      <c r="D84" s="72"/>
      <c r="E84" s="72"/>
      <c r="F84" s="72"/>
      <c r="G84" s="334"/>
      <c r="H84" s="72"/>
      <c r="I84" s="72"/>
      <c r="J84" s="72"/>
      <c r="K84" s="72"/>
      <c r="L84" s="72"/>
      <c r="M84" s="72"/>
      <c r="N84" s="72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2"/>
      <c r="B85" s="72"/>
      <c r="C85" s="72"/>
      <c r="D85" s="72"/>
      <c r="E85" s="72"/>
      <c r="F85" s="72"/>
      <c r="G85" s="334"/>
      <c r="H85" s="72"/>
      <c r="I85" s="72"/>
      <c r="J85" s="72"/>
      <c r="K85" s="72"/>
      <c r="L85" s="72"/>
      <c r="M85" s="72"/>
      <c r="N85" s="72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2"/>
      <c r="B86" s="72"/>
      <c r="C86" s="72"/>
      <c r="D86" s="72"/>
      <c r="E86" s="72"/>
      <c r="F86" s="72"/>
      <c r="G86" s="334"/>
      <c r="H86" s="72"/>
      <c r="I86" s="72"/>
      <c r="J86" s="72"/>
      <c r="K86" s="72"/>
      <c r="L86" s="72"/>
      <c r="M86" s="72"/>
      <c r="N86" s="72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2"/>
      <c r="B87" s="72"/>
      <c r="C87" s="72"/>
      <c r="D87" s="72"/>
      <c r="E87" s="72"/>
      <c r="F87" s="72"/>
      <c r="G87" s="334"/>
      <c r="H87" s="72"/>
      <c r="I87" s="72"/>
      <c r="J87" s="72"/>
      <c r="K87" s="72"/>
      <c r="L87" s="72"/>
      <c r="M87" s="72"/>
      <c r="N87" s="72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2"/>
      <c r="B88" s="72"/>
      <c r="C88" s="72"/>
      <c r="D88" s="72"/>
      <c r="E88" s="72"/>
      <c r="F88" s="72"/>
      <c r="G88" s="334"/>
      <c r="H88" s="72"/>
      <c r="I88" s="72"/>
      <c r="J88" s="72"/>
      <c r="K88" s="72"/>
      <c r="L88" s="72"/>
      <c r="M88" s="72"/>
      <c r="N88" s="72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2"/>
      <c r="B89" s="72"/>
      <c r="C89" s="72"/>
      <c r="D89" s="72"/>
      <c r="E89" s="72"/>
      <c r="F89" s="72"/>
      <c r="G89" s="334"/>
      <c r="H89" s="72"/>
      <c r="I89" s="72"/>
      <c r="J89" s="72"/>
      <c r="K89" s="72"/>
      <c r="L89" s="72"/>
      <c r="M89" s="72"/>
      <c r="N89" s="72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2"/>
      <c r="B90" s="72"/>
      <c r="C90" s="72"/>
      <c r="D90" s="72"/>
      <c r="E90" s="72"/>
      <c r="F90" s="72"/>
      <c r="G90" s="334"/>
      <c r="H90" s="72"/>
      <c r="I90" s="72"/>
      <c r="J90" s="72"/>
      <c r="K90" s="72"/>
      <c r="L90" s="72"/>
      <c r="M90" s="72"/>
      <c r="N90" s="72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2"/>
      <c r="B91" s="72"/>
      <c r="C91" s="72"/>
      <c r="D91" s="72"/>
      <c r="E91" s="72"/>
      <c r="F91" s="72"/>
      <c r="G91" s="334"/>
      <c r="H91" s="72"/>
      <c r="I91" s="72"/>
      <c r="J91" s="72"/>
      <c r="K91" s="72"/>
      <c r="L91" s="72"/>
      <c r="M91" s="72"/>
      <c r="N91" s="72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2"/>
      <c r="B92" s="72"/>
      <c r="C92" s="72"/>
      <c r="D92" s="72"/>
      <c r="E92" s="72"/>
      <c r="F92" s="72"/>
      <c r="G92" s="334"/>
      <c r="H92" s="72"/>
      <c r="I92" s="72"/>
      <c r="J92" s="72"/>
      <c r="K92" s="72"/>
      <c r="L92" s="72"/>
      <c r="M92" s="72"/>
      <c r="N92" s="72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2"/>
      <c r="B93" s="72"/>
      <c r="C93" s="72"/>
      <c r="D93" s="72"/>
      <c r="E93" s="72"/>
      <c r="F93" s="72"/>
      <c r="G93" s="334"/>
      <c r="H93" s="72"/>
      <c r="I93" s="72"/>
      <c r="J93" s="72"/>
      <c r="K93" s="72"/>
      <c r="L93" s="72"/>
      <c r="M93" s="72"/>
      <c r="N93" s="72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2"/>
      <c r="B94" s="72"/>
      <c r="C94" s="72"/>
      <c r="D94" s="72"/>
      <c r="E94" s="72"/>
      <c r="F94" s="72"/>
      <c r="G94" s="334"/>
      <c r="H94" s="72"/>
      <c r="I94" s="72"/>
      <c r="J94" s="72"/>
      <c r="K94" s="72"/>
      <c r="L94" s="72"/>
      <c r="M94" s="72"/>
      <c r="N94" s="72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2"/>
      <c r="B95" s="72"/>
      <c r="C95" s="72"/>
      <c r="D95" s="72"/>
      <c r="E95" s="72"/>
      <c r="F95" s="72"/>
      <c r="G95" s="334"/>
      <c r="H95" s="72"/>
      <c r="I95" s="72"/>
      <c r="J95" s="72"/>
      <c r="K95" s="72"/>
      <c r="L95" s="72"/>
      <c r="M95" s="72"/>
      <c r="N95" s="72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2"/>
      <c r="B96" s="72"/>
      <c r="C96" s="72"/>
      <c r="D96" s="72"/>
      <c r="E96" s="72"/>
      <c r="F96" s="72"/>
      <c r="G96" s="334"/>
      <c r="H96" s="72"/>
      <c r="I96" s="72"/>
      <c r="J96" s="72"/>
      <c r="K96" s="72"/>
      <c r="L96" s="72"/>
      <c r="M96" s="72"/>
      <c r="N96" s="72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2"/>
      <c r="B97" s="72"/>
      <c r="C97" s="72"/>
      <c r="D97" s="72"/>
      <c r="E97" s="72"/>
      <c r="F97" s="72"/>
      <c r="G97" s="334"/>
      <c r="H97" s="72"/>
      <c r="I97" s="72"/>
      <c r="J97" s="72"/>
      <c r="K97" s="72"/>
      <c r="L97" s="72"/>
      <c r="M97" s="72"/>
      <c r="N97" s="72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2"/>
      <c r="B98" s="72"/>
      <c r="C98" s="72"/>
      <c r="D98" s="72"/>
      <c r="E98" s="72"/>
      <c r="F98" s="72"/>
      <c r="G98" s="334"/>
      <c r="H98" s="72"/>
      <c r="I98" s="72"/>
      <c r="J98" s="72"/>
      <c r="K98" s="72"/>
      <c r="L98" s="72"/>
      <c r="M98" s="72"/>
      <c r="N98" s="72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2"/>
      <c r="B99" s="72"/>
      <c r="C99" s="72"/>
      <c r="D99" s="72"/>
      <c r="E99" s="72"/>
      <c r="F99" s="72"/>
      <c r="G99" s="334"/>
      <c r="H99" s="72"/>
      <c r="I99" s="72"/>
      <c r="J99" s="72"/>
      <c r="K99" s="72"/>
      <c r="L99" s="72"/>
      <c r="M99" s="72"/>
      <c r="N99" s="72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2"/>
      <c r="B100" s="72"/>
      <c r="C100" s="72"/>
      <c r="D100" s="72"/>
      <c r="E100" s="72"/>
      <c r="F100" s="72"/>
      <c r="G100" s="334"/>
      <c r="H100" s="72"/>
      <c r="I100" s="72"/>
      <c r="J100" s="72"/>
      <c r="K100" s="72"/>
      <c r="L100" s="72"/>
      <c r="M100" s="72"/>
      <c r="N100" s="72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2"/>
      <c r="B101" s="72"/>
      <c r="C101" s="72"/>
      <c r="D101" s="72"/>
      <c r="E101" s="72"/>
      <c r="F101" s="72"/>
      <c r="G101" s="334"/>
      <c r="H101" s="72"/>
      <c r="I101" s="72"/>
      <c r="J101" s="72"/>
      <c r="K101" s="72"/>
      <c r="L101" s="72"/>
      <c r="M101" s="72"/>
      <c r="N101" s="72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2"/>
      <c r="B102" s="72"/>
      <c r="C102" s="72"/>
      <c r="D102" s="72"/>
      <c r="E102" s="72"/>
      <c r="F102" s="72"/>
      <c r="G102" s="334"/>
      <c r="H102" s="72"/>
      <c r="I102" s="72"/>
      <c r="J102" s="72"/>
      <c r="K102" s="72"/>
      <c r="L102" s="72"/>
      <c r="M102" s="72"/>
      <c r="N102" s="72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2"/>
      <c r="B103" s="72"/>
      <c r="C103" s="72"/>
      <c r="D103" s="72"/>
      <c r="E103" s="72"/>
      <c r="F103" s="72"/>
      <c r="G103" s="334"/>
      <c r="H103" s="72"/>
      <c r="I103" s="72"/>
      <c r="J103" s="72"/>
      <c r="K103" s="72"/>
      <c r="L103" s="72"/>
      <c r="M103" s="72"/>
      <c r="N103" s="72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2"/>
      <c r="B104" s="72"/>
      <c r="C104" s="72"/>
      <c r="D104" s="72"/>
      <c r="E104" s="72"/>
      <c r="F104" s="72"/>
      <c r="G104" s="334"/>
      <c r="H104" s="72"/>
      <c r="I104" s="72"/>
      <c r="J104" s="72"/>
      <c r="K104" s="72"/>
      <c r="L104" s="72"/>
      <c r="M104" s="72"/>
      <c r="N104" s="72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2"/>
      <c r="B105" s="72"/>
      <c r="C105" s="72"/>
      <c r="D105" s="72"/>
      <c r="E105" s="72"/>
      <c r="F105" s="72"/>
      <c r="G105" s="334"/>
      <c r="H105" s="72"/>
      <c r="I105" s="72"/>
      <c r="J105" s="72"/>
      <c r="K105" s="72"/>
      <c r="L105" s="72"/>
      <c r="M105" s="72"/>
      <c r="N105" s="72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2"/>
      <c r="B106" s="72"/>
      <c r="C106" s="72"/>
      <c r="D106" s="72"/>
      <c r="E106" s="72"/>
      <c r="F106" s="72"/>
      <c r="G106" s="334"/>
      <c r="H106" s="72"/>
      <c r="I106" s="72"/>
      <c r="J106" s="72"/>
      <c r="K106" s="72"/>
      <c r="L106" s="72"/>
      <c r="M106" s="72"/>
      <c r="N106" s="72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2"/>
      <c r="B107" s="72"/>
      <c r="C107" s="72"/>
      <c r="D107" s="72"/>
      <c r="E107" s="72"/>
      <c r="F107" s="72"/>
      <c r="G107" s="334"/>
      <c r="H107" s="72"/>
      <c r="I107" s="72"/>
      <c r="J107" s="72"/>
      <c r="K107" s="72"/>
      <c r="L107" s="72"/>
      <c r="M107" s="72"/>
      <c r="N107" s="72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2"/>
      <c r="B108" s="72"/>
      <c r="C108" s="72"/>
      <c r="D108" s="72"/>
      <c r="E108" s="72"/>
      <c r="F108" s="72"/>
      <c r="G108" s="334"/>
      <c r="H108" s="72"/>
      <c r="I108" s="72"/>
      <c r="J108" s="72"/>
      <c r="K108" s="72"/>
      <c r="L108" s="72"/>
      <c r="M108" s="72"/>
      <c r="N108" s="72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2"/>
      <c r="B109" s="72"/>
      <c r="C109" s="72"/>
      <c r="D109" s="72"/>
      <c r="E109" s="72"/>
      <c r="F109" s="72"/>
      <c r="G109" s="334"/>
      <c r="H109" s="72"/>
      <c r="I109" s="72"/>
      <c r="J109" s="72"/>
      <c r="K109" s="72"/>
      <c r="L109" s="72"/>
      <c r="M109" s="72"/>
      <c r="N109" s="72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2"/>
      <c r="B110" s="72"/>
      <c r="C110" s="72"/>
      <c r="D110" s="72"/>
      <c r="E110" s="72"/>
      <c r="F110" s="72"/>
      <c r="G110" s="334"/>
      <c r="H110" s="72"/>
      <c r="I110" s="72"/>
      <c r="J110" s="72"/>
      <c r="K110" s="72"/>
      <c r="L110" s="72"/>
      <c r="M110" s="72"/>
      <c r="N110" s="72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2"/>
      <c r="B111" s="72"/>
      <c r="C111" s="72"/>
      <c r="D111" s="72"/>
      <c r="E111" s="72"/>
      <c r="F111" s="72"/>
      <c r="G111" s="334"/>
      <c r="H111" s="72"/>
      <c r="I111" s="72"/>
      <c r="J111" s="72"/>
      <c r="K111" s="72"/>
      <c r="L111" s="72"/>
      <c r="M111" s="72"/>
      <c r="N111" s="72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0EBED8CD-0622-41B6-A9BD-C29C199AF73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2D2A-3CAA-430E-A2F2-BA50A86ECE18}">
  <sheetPr codeName="Sheet29"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1401</v>
      </c>
      <c r="B1" s="2"/>
      <c r="C1" s="2"/>
      <c r="D1" s="3"/>
      <c r="E1" s="3"/>
      <c r="F1" s="3"/>
      <c r="G1" s="57"/>
      <c r="H1" s="3"/>
      <c r="I1" s="4" t="s">
        <v>1221</v>
      </c>
      <c r="J1" s="58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0"/>
      <c r="D2" s="10"/>
      <c r="E2" s="39"/>
      <c r="F2" s="10"/>
      <c r="G2" s="39"/>
      <c r="H2" s="10"/>
      <c r="I2" s="7" t="s">
        <v>323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46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1" t="s">
        <v>908</v>
      </c>
      <c r="B4" s="62"/>
      <c r="C4" s="63">
        <v>586</v>
      </c>
      <c r="D4" s="62"/>
      <c r="E4" s="64" t="s">
        <v>15</v>
      </c>
      <c r="F4" s="330">
        <f>SUM(F5:F7)</f>
        <v>593.01199999999994</v>
      </c>
      <c r="G4" s="66" t="s">
        <v>290</v>
      </c>
      <c r="H4" s="61" t="s">
        <v>1402</v>
      </c>
      <c r="I4" s="62"/>
      <c r="J4" s="63">
        <v>584</v>
      </c>
      <c r="K4" s="62"/>
      <c r="L4" s="64" t="s">
        <v>15</v>
      </c>
      <c r="M4" s="330">
        <f>SUM(M5:M7)</f>
        <v>390.00599999999997</v>
      </c>
      <c r="O4" s="44"/>
      <c r="P4" s="44"/>
      <c r="Q4" s="44"/>
      <c r="R4" s="44"/>
      <c r="S4" s="44"/>
      <c r="T4" s="44"/>
      <c r="U4" s="10"/>
      <c r="V4" s="10"/>
      <c r="W4" s="10"/>
      <c r="X4" s="10"/>
      <c r="Y4" s="10"/>
    </row>
    <row r="5" spans="1:25" customFormat="1" ht="15.75" customHeight="1" x14ac:dyDescent="0.3">
      <c r="A5" s="185" t="s">
        <v>1403</v>
      </c>
      <c r="B5" s="186"/>
      <c r="C5" s="187"/>
      <c r="D5" s="322">
        <v>96.001999999999995</v>
      </c>
      <c r="E5" s="322">
        <v>99.001000000000005</v>
      </c>
      <c r="F5" s="331">
        <f>SUM(D5:E5)</f>
        <v>195.00299999999999</v>
      </c>
      <c r="H5" s="185" t="s">
        <v>1231</v>
      </c>
      <c r="I5" s="186"/>
      <c r="J5" s="187"/>
      <c r="K5" s="322">
        <v>99.003</v>
      </c>
      <c r="L5" s="322">
        <v>99.003</v>
      </c>
      <c r="M5" s="331">
        <f>SUM(K5:L5)</f>
        <v>198.006</v>
      </c>
      <c r="O5" s="44"/>
      <c r="P5" s="44"/>
      <c r="Q5" s="44"/>
      <c r="R5" s="44"/>
      <c r="S5" s="44"/>
      <c r="T5" s="44"/>
      <c r="U5" s="10"/>
      <c r="V5" s="10"/>
      <c r="W5" s="10"/>
      <c r="X5" s="10"/>
      <c r="Y5" s="10"/>
    </row>
    <row r="6" spans="1:25" customFormat="1" ht="15.75" customHeight="1" x14ac:dyDescent="0.3">
      <c r="A6" s="188" t="s">
        <v>1224</v>
      </c>
      <c r="B6" s="189"/>
      <c r="C6" s="190"/>
      <c r="D6" s="322">
        <v>99.001999999999995</v>
      </c>
      <c r="E6" s="322">
        <v>99.001000000000005</v>
      </c>
      <c r="F6" s="332">
        <f>SUM(D6:E6)</f>
        <v>198.00299999999999</v>
      </c>
      <c r="H6" s="188" t="s">
        <v>1256</v>
      </c>
      <c r="I6" s="189"/>
      <c r="J6" s="190"/>
      <c r="K6" s="322" t="s">
        <v>58</v>
      </c>
      <c r="L6" s="322"/>
      <c r="M6" s="332">
        <f>SUM(K6:L6)</f>
        <v>0</v>
      </c>
      <c r="O6" s="44"/>
      <c r="P6" s="44"/>
      <c r="Q6" s="44"/>
      <c r="R6" s="44"/>
      <c r="S6" s="44"/>
      <c r="T6" s="44"/>
      <c r="U6" s="10"/>
      <c r="V6" s="10"/>
      <c r="W6" s="10"/>
      <c r="X6" s="10"/>
      <c r="Y6" s="10"/>
    </row>
    <row r="7" spans="1:25" customFormat="1" ht="15.75" customHeight="1" x14ac:dyDescent="0.3">
      <c r="A7" s="191" t="s">
        <v>1235</v>
      </c>
      <c r="B7" s="192"/>
      <c r="C7" s="193"/>
      <c r="D7" s="326">
        <v>100.004</v>
      </c>
      <c r="E7" s="326">
        <v>100.002</v>
      </c>
      <c r="F7" s="333">
        <f>SUM(D7:E7)</f>
        <v>200.006</v>
      </c>
      <c r="H7" s="191" t="s">
        <v>987</v>
      </c>
      <c r="I7" s="192"/>
      <c r="J7" s="193"/>
      <c r="K7" s="326">
        <v>95</v>
      </c>
      <c r="L7" s="326">
        <v>97</v>
      </c>
      <c r="M7" s="333">
        <f>SUM(K7:L7)</f>
        <v>192</v>
      </c>
      <c r="O7" s="44"/>
      <c r="P7" s="44"/>
      <c r="Q7" s="44"/>
      <c r="R7" s="44"/>
      <c r="S7" s="44"/>
      <c r="T7" s="44"/>
      <c r="U7" s="10"/>
      <c r="V7" s="10"/>
      <c r="W7" s="10"/>
      <c r="X7" s="10"/>
      <c r="Y7" s="10"/>
    </row>
    <row r="8" spans="1:25" customFormat="1" ht="15.75" customHeight="1" x14ac:dyDescent="0.3">
      <c r="O8" s="44"/>
      <c r="P8" s="44"/>
      <c r="Q8" s="44"/>
      <c r="R8" s="44"/>
      <c r="S8" s="44"/>
      <c r="T8" s="44"/>
      <c r="U8" s="10"/>
      <c r="V8" s="10"/>
      <c r="W8" s="10"/>
      <c r="X8" s="10"/>
      <c r="Y8" s="10"/>
    </row>
    <row r="9" spans="1:25" customFormat="1" ht="15.75" customHeight="1" x14ac:dyDescent="0.3">
      <c r="A9" s="61" t="s">
        <v>1404</v>
      </c>
      <c r="B9" s="62"/>
      <c r="C9" s="63">
        <v>583</v>
      </c>
      <c r="D9" s="62"/>
      <c r="E9" s="64" t="s">
        <v>15</v>
      </c>
      <c r="F9" s="330">
        <f>SUM(F10:F12)</f>
        <v>581.00800000000004</v>
      </c>
      <c r="G9" s="66" t="s">
        <v>290</v>
      </c>
      <c r="H9" s="61" t="s">
        <v>891</v>
      </c>
      <c r="I9" s="62"/>
      <c r="J9" s="63">
        <v>584</v>
      </c>
      <c r="K9" s="62"/>
      <c r="L9" s="64" t="s">
        <v>15</v>
      </c>
      <c r="M9" s="330">
        <f>SUM(M10:M12)</f>
        <v>580.00700000000006</v>
      </c>
      <c r="O9" s="44"/>
      <c r="P9" s="44"/>
      <c r="Q9" s="44"/>
      <c r="R9" s="44"/>
      <c r="S9" s="44"/>
      <c r="T9" s="44"/>
      <c r="U9" s="10"/>
      <c r="V9" s="10"/>
      <c r="W9" s="10"/>
      <c r="X9" s="10"/>
      <c r="Y9" s="10"/>
    </row>
    <row r="10" spans="1:25" customFormat="1" ht="15.75" customHeight="1" x14ac:dyDescent="0.3">
      <c r="A10" s="185" t="s">
        <v>1233</v>
      </c>
      <c r="B10" s="186"/>
      <c r="C10" s="187"/>
      <c r="D10" s="322">
        <v>95.001999999999995</v>
      </c>
      <c r="E10" s="322">
        <v>98.001999999999995</v>
      </c>
      <c r="F10" s="331">
        <f>SUM(D10:E10)</f>
        <v>193.00399999999999</v>
      </c>
      <c r="H10" s="185" t="s">
        <v>1062</v>
      </c>
      <c r="I10" s="186"/>
      <c r="J10" s="187"/>
      <c r="K10" s="322">
        <v>95</v>
      </c>
      <c r="L10" s="322">
        <v>96.001000000000005</v>
      </c>
      <c r="M10" s="331">
        <f>SUM(K10:L10)</f>
        <v>191.001</v>
      </c>
      <c r="O10" s="44"/>
      <c r="P10" s="44"/>
      <c r="Q10" s="44"/>
      <c r="R10" s="44"/>
      <c r="S10" s="44"/>
      <c r="T10" s="44"/>
      <c r="U10" s="10"/>
      <c r="V10" s="10"/>
      <c r="W10" s="10"/>
      <c r="X10" s="10"/>
      <c r="Y10" s="10"/>
    </row>
    <row r="11" spans="1:25" customFormat="1" ht="15.75" customHeight="1" x14ac:dyDescent="0.3">
      <c r="A11" s="188" t="s">
        <v>1240</v>
      </c>
      <c r="B11" s="189"/>
      <c r="C11" s="190"/>
      <c r="D11" s="322">
        <v>98</v>
      </c>
      <c r="E11" s="322">
        <v>96.001000000000005</v>
      </c>
      <c r="F11" s="332">
        <f>SUM(D11:E11)</f>
        <v>194.001</v>
      </c>
      <c r="H11" s="188" t="s">
        <v>608</v>
      </c>
      <c r="I11" s="189"/>
      <c r="J11" s="190"/>
      <c r="K11" s="322">
        <v>99.001000000000005</v>
      </c>
      <c r="L11" s="322">
        <v>96.001999999999995</v>
      </c>
      <c r="M11" s="332">
        <f>SUM(K11:L11)</f>
        <v>195.00299999999999</v>
      </c>
      <c r="O11" s="44"/>
      <c r="P11" s="44"/>
      <c r="Q11" s="44"/>
      <c r="R11" s="44"/>
      <c r="S11" s="44"/>
      <c r="T11" s="44"/>
      <c r="U11" s="10"/>
      <c r="V11" s="10"/>
      <c r="W11" s="10"/>
      <c r="X11" s="10"/>
      <c r="Y11" s="10"/>
    </row>
    <row r="12" spans="1:25" customFormat="1" ht="15.75" customHeight="1" x14ac:dyDescent="0.3">
      <c r="A12" s="191" t="s">
        <v>1253</v>
      </c>
      <c r="B12" s="192"/>
      <c r="C12" s="193"/>
      <c r="D12" s="326">
        <v>96.001999999999995</v>
      </c>
      <c r="E12" s="326">
        <v>98.001000000000005</v>
      </c>
      <c r="F12" s="333">
        <f>SUM(D12:E12)</f>
        <v>194.00299999999999</v>
      </c>
      <c r="H12" s="191" t="s">
        <v>616</v>
      </c>
      <c r="I12" s="192"/>
      <c r="J12" s="193"/>
      <c r="K12" s="326">
        <v>97.001999999999995</v>
      </c>
      <c r="L12" s="326">
        <v>97.001000000000005</v>
      </c>
      <c r="M12" s="333">
        <f>SUM(K12:L12)</f>
        <v>194.00299999999999</v>
      </c>
      <c r="O12" s="44"/>
      <c r="P12" s="44"/>
      <c r="Q12" s="44"/>
      <c r="R12" s="44"/>
      <c r="S12" s="44"/>
      <c r="T12" s="44"/>
      <c r="U12" s="10"/>
      <c r="V12" s="10"/>
      <c r="W12" s="10"/>
      <c r="X12" s="10"/>
      <c r="Y12" s="10"/>
    </row>
    <row r="13" spans="1:25" customFormat="1" ht="15.75" customHeight="1" x14ac:dyDescent="0.3">
      <c r="O13" s="44"/>
      <c r="P13" s="44"/>
      <c r="Q13" s="44"/>
      <c r="R13" s="44"/>
      <c r="S13" s="44"/>
      <c r="T13" s="44"/>
      <c r="U13" s="10"/>
      <c r="V13" s="10"/>
      <c r="W13" s="10"/>
      <c r="X13" s="10"/>
      <c r="Y13" s="10"/>
    </row>
    <row r="14" spans="1:25" customFormat="1" ht="15.75" customHeight="1" x14ac:dyDescent="0.3">
      <c r="A14" s="61" t="s">
        <v>1405</v>
      </c>
      <c r="B14" s="62"/>
      <c r="C14" s="63">
        <v>581</v>
      </c>
      <c r="D14" s="62"/>
      <c r="E14" s="64" t="s">
        <v>15</v>
      </c>
      <c r="F14" s="330">
        <f>SUM(F15:F17)</f>
        <v>580.00500000000011</v>
      </c>
      <c r="G14" s="66" t="s">
        <v>290</v>
      </c>
      <c r="H14" s="61" t="s">
        <v>1406</v>
      </c>
      <c r="I14" s="62"/>
      <c r="J14" s="63">
        <v>584</v>
      </c>
      <c r="K14" s="62"/>
      <c r="L14" s="64" t="s">
        <v>15</v>
      </c>
      <c r="M14" s="330">
        <f>SUM(M15:M17)</f>
        <v>586.005</v>
      </c>
      <c r="O14" s="44"/>
      <c r="P14" s="44"/>
      <c r="Q14" s="44"/>
      <c r="R14" s="44"/>
      <c r="S14" s="44"/>
      <c r="T14" s="44"/>
      <c r="U14" s="10"/>
      <c r="V14" s="10"/>
      <c r="W14" s="10"/>
      <c r="X14" s="10"/>
      <c r="Y14" s="10"/>
    </row>
    <row r="15" spans="1:25" customFormat="1" ht="15.75" customHeight="1" x14ac:dyDescent="0.3">
      <c r="A15" s="185" t="s">
        <v>1318</v>
      </c>
      <c r="B15" s="186"/>
      <c r="C15" s="187"/>
      <c r="D15" s="322">
        <v>97.001000000000005</v>
      </c>
      <c r="E15" s="322">
        <v>94.001000000000005</v>
      </c>
      <c r="F15" s="331">
        <f>SUM(D15:E15)</f>
        <v>191.00200000000001</v>
      </c>
      <c r="H15" s="185" t="s">
        <v>1407</v>
      </c>
      <c r="I15" s="186"/>
      <c r="J15" s="187"/>
      <c r="K15" s="322">
        <v>96.001000000000005</v>
      </c>
      <c r="L15" s="322">
        <v>98</v>
      </c>
      <c r="M15" s="331">
        <f>SUM(K15:L15)</f>
        <v>194.001</v>
      </c>
      <c r="O15" s="44"/>
      <c r="P15" s="44"/>
      <c r="Q15" s="44"/>
      <c r="R15" s="44"/>
      <c r="S15" s="44"/>
      <c r="T15" s="44"/>
      <c r="U15" s="10"/>
      <c r="V15" s="10"/>
      <c r="W15" s="10"/>
      <c r="X15" s="10"/>
      <c r="Y15" s="10"/>
    </row>
    <row r="16" spans="1:25" customFormat="1" ht="15.75" customHeight="1" x14ac:dyDescent="0.3">
      <c r="A16" s="188" t="s">
        <v>1408</v>
      </c>
      <c r="B16" s="189"/>
      <c r="C16" s="190"/>
      <c r="D16" s="322">
        <v>100.001</v>
      </c>
      <c r="E16" s="322">
        <v>99</v>
      </c>
      <c r="F16" s="332">
        <f>SUM(D16:E16)</f>
        <v>199.001</v>
      </c>
      <c r="H16" s="188" t="s">
        <v>1230</v>
      </c>
      <c r="I16" s="189"/>
      <c r="J16" s="190"/>
      <c r="K16" s="322">
        <v>98.001000000000005</v>
      </c>
      <c r="L16" s="322">
        <v>100.003</v>
      </c>
      <c r="M16" s="332">
        <f>SUM(K16:L16)</f>
        <v>198.00400000000002</v>
      </c>
      <c r="O16" s="44"/>
      <c r="P16" s="44"/>
      <c r="Q16" s="44"/>
      <c r="R16" s="44"/>
      <c r="S16" s="44"/>
      <c r="T16" s="44"/>
      <c r="U16" s="10"/>
      <c r="V16" s="10"/>
      <c r="W16" s="10"/>
      <c r="X16" s="10"/>
      <c r="Y16" s="10"/>
    </row>
    <row r="17" spans="1:25" customFormat="1" ht="15.75" customHeight="1" x14ac:dyDescent="0.3">
      <c r="A17" s="191" t="s">
        <v>1011</v>
      </c>
      <c r="B17" s="192"/>
      <c r="C17" s="193"/>
      <c r="D17" s="326">
        <v>94.001000000000005</v>
      </c>
      <c r="E17" s="326">
        <v>96.001000000000005</v>
      </c>
      <c r="F17" s="333">
        <f>SUM(D17:E17)</f>
        <v>190.00200000000001</v>
      </c>
      <c r="H17" s="191" t="s">
        <v>1239</v>
      </c>
      <c r="I17" s="192"/>
      <c r="J17" s="193"/>
      <c r="K17" s="326">
        <v>98</v>
      </c>
      <c r="L17" s="326">
        <v>96</v>
      </c>
      <c r="M17" s="333">
        <f>SUM(K17:L17)</f>
        <v>194</v>
      </c>
      <c r="O17" s="44"/>
      <c r="P17" s="44"/>
      <c r="Q17" s="44"/>
      <c r="R17" s="44"/>
      <c r="S17" s="44"/>
      <c r="T17" s="44"/>
      <c r="U17" s="10"/>
      <c r="V17" s="10"/>
      <c r="W17" s="10"/>
      <c r="X17" s="10"/>
      <c r="Y17" s="10"/>
    </row>
    <row r="18" spans="1:25" customFormat="1" ht="15.75" customHeight="1" x14ac:dyDescent="0.3">
      <c r="O18" s="44"/>
      <c r="P18" s="44"/>
      <c r="Q18" s="44"/>
      <c r="R18" s="44"/>
      <c r="S18" s="44"/>
      <c r="T18" s="44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4" t="s">
        <v>46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1409</v>
      </c>
      <c r="C20" s="10"/>
      <c r="D20" s="10"/>
      <c r="E20" s="10"/>
      <c r="F20" s="10"/>
      <c r="G20" s="39"/>
      <c r="H20" s="81" t="s">
        <v>908</v>
      </c>
      <c r="I20" s="68">
        <v>6</v>
      </c>
      <c r="J20" s="68">
        <v>6</v>
      </c>
      <c r="K20" s="68"/>
      <c r="L20" s="68"/>
      <c r="M20" s="381">
        <v>3555.0619999999999</v>
      </c>
      <c r="N20" s="82">
        <v>12</v>
      </c>
      <c r="O20" s="44"/>
      <c r="P20" s="44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6" t="s">
        <v>1786</v>
      </c>
      <c r="C21" s="10"/>
      <c r="D21" s="10"/>
      <c r="E21" s="10"/>
      <c r="F21" s="10"/>
      <c r="G21" s="39"/>
      <c r="H21" s="84" t="s">
        <v>1406</v>
      </c>
      <c r="I21" s="26">
        <v>6</v>
      </c>
      <c r="J21" s="26">
        <v>4</v>
      </c>
      <c r="K21" s="26"/>
      <c r="L21" s="26">
        <v>2</v>
      </c>
      <c r="M21" s="382">
        <v>3526.0540000000001</v>
      </c>
      <c r="N21" s="50">
        <v>8</v>
      </c>
      <c r="O21" s="44"/>
      <c r="P21" s="44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9"/>
      <c r="H22" s="84" t="s">
        <v>1405</v>
      </c>
      <c r="I22" s="26">
        <v>6</v>
      </c>
      <c r="J22" s="26">
        <v>3</v>
      </c>
      <c r="K22" s="26"/>
      <c r="L22" s="26">
        <v>3</v>
      </c>
      <c r="M22" s="382">
        <v>3509.0460000000003</v>
      </c>
      <c r="N22" s="50">
        <v>6</v>
      </c>
      <c r="O22" s="44"/>
      <c r="P22" s="44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84" t="s">
        <v>1404</v>
      </c>
      <c r="I23" s="26">
        <v>6</v>
      </c>
      <c r="J23" s="26">
        <v>3</v>
      </c>
      <c r="K23" s="26"/>
      <c r="L23" s="26">
        <v>3</v>
      </c>
      <c r="M23" s="382">
        <v>3493.0439999999999</v>
      </c>
      <c r="N23" s="50">
        <v>6</v>
      </c>
      <c r="O23" s="44"/>
      <c r="P23" s="44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84" t="s">
        <v>891</v>
      </c>
      <c r="I24" s="26">
        <v>6</v>
      </c>
      <c r="J24" s="26">
        <v>2</v>
      </c>
      <c r="K24" s="26"/>
      <c r="L24" s="26">
        <v>4</v>
      </c>
      <c r="M24" s="382">
        <v>3424.0460000000003</v>
      </c>
      <c r="N24" s="50">
        <v>4</v>
      </c>
      <c r="O24" s="44"/>
      <c r="P24" s="44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85" t="s">
        <v>1402</v>
      </c>
      <c r="I25" s="35">
        <v>6</v>
      </c>
      <c r="J25" s="35"/>
      <c r="K25" s="35"/>
      <c r="L25" s="35">
        <v>6</v>
      </c>
      <c r="M25" s="383">
        <v>2337.0309999999999</v>
      </c>
      <c r="N25" s="53">
        <v>0</v>
      </c>
      <c r="O25" s="44"/>
      <c r="P25" s="44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10"/>
      <c r="P27" s="8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49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1" t="s">
        <v>1120</v>
      </c>
      <c r="B30" s="62"/>
      <c r="C30" s="63">
        <v>572</v>
      </c>
      <c r="D30" s="62"/>
      <c r="E30" s="64" t="s">
        <v>15</v>
      </c>
      <c r="F30" s="330">
        <f>SUM(F31:F33)</f>
        <v>570.00099999999998</v>
      </c>
      <c r="G30" s="66" t="s">
        <v>290</v>
      </c>
      <c r="H30" s="44" t="s">
        <v>1410</v>
      </c>
      <c r="I30" s="44"/>
      <c r="J30" s="196">
        <v>571</v>
      </c>
      <c r="K30" s="44"/>
      <c r="L30" s="44"/>
      <c r="M30" s="384">
        <v>571</v>
      </c>
      <c r="O30" s="44"/>
      <c r="P30" s="44"/>
      <c r="Q30" s="44"/>
      <c r="R30" s="44"/>
      <c r="S30" s="44"/>
      <c r="T30" s="44"/>
      <c r="U30" s="10"/>
      <c r="V30" s="10"/>
      <c r="W30" s="10"/>
      <c r="X30" s="10"/>
      <c r="Y30" s="10"/>
    </row>
    <row r="31" spans="1:25" customFormat="1" ht="15.75" customHeight="1" x14ac:dyDescent="0.3">
      <c r="A31" s="185" t="s">
        <v>1309</v>
      </c>
      <c r="B31" s="186"/>
      <c r="C31" s="187"/>
      <c r="D31" s="322">
        <v>93</v>
      </c>
      <c r="E31" s="322">
        <v>93</v>
      </c>
      <c r="F31" s="331">
        <f>SUM(D31:E31)</f>
        <v>186</v>
      </c>
      <c r="H31" s="44"/>
      <c r="I31" s="44"/>
      <c r="J31" s="44"/>
      <c r="K31" s="44"/>
      <c r="L31" s="44"/>
      <c r="M31" s="44"/>
      <c r="O31" s="44"/>
      <c r="P31" s="44"/>
      <c r="Q31" s="44"/>
      <c r="R31" s="44"/>
      <c r="S31" s="44"/>
      <c r="T31" s="44"/>
      <c r="U31" s="10"/>
      <c r="V31" s="10"/>
      <c r="W31" s="10"/>
      <c r="X31" s="10"/>
      <c r="Y31" s="10"/>
    </row>
    <row r="32" spans="1:25" customFormat="1" ht="15.75" customHeight="1" x14ac:dyDescent="0.3">
      <c r="A32" s="188" t="s">
        <v>1270</v>
      </c>
      <c r="B32" s="189"/>
      <c r="C32" s="190"/>
      <c r="D32" s="322">
        <v>99</v>
      </c>
      <c r="E32" s="322">
        <v>95.001000000000005</v>
      </c>
      <c r="F32" s="332">
        <f>SUM(D32:E32)</f>
        <v>194.001</v>
      </c>
      <c r="H32" s="44"/>
      <c r="I32" s="44"/>
      <c r="J32" s="44"/>
      <c r="K32" s="44"/>
      <c r="L32" s="44"/>
      <c r="M32" s="44"/>
      <c r="O32" s="44"/>
      <c r="P32" s="44"/>
      <c r="Q32" s="44"/>
      <c r="R32" s="44"/>
      <c r="S32" s="44"/>
      <c r="T32" s="44"/>
      <c r="U32" s="10"/>
      <c r="V32" s="10"/>
      <c r="W32" s="10"/>
      <c r="X32" s="10"/>
      <c r="Y32" s="10"/>
    </row>
    <row r="33" spans="1:25" customFormat="1" ht="15.75" customHeight="1" x14ac:dyDescent="0.3">
      <c r="A33" s="191" t="s">
        <v>653</v>
      </c>
      <c r="B33" s="192"/>
      <c r="C33" s="193"/>
      <c r="D33" s="326">
        <v>94</v>
      </c>
      <c r="E33" s="326">
        <v>96</v>
      </c>
      <c r="F33" s="333">
        <f>SUM(D33:E33)</f>
        <v>190</v>
      </c>
      <c r="H33" s="44"/>
      <c r="I33" s="44"/>
      <c r="J33" s="44"/>
      <c r="K33" s="44"/>
      <c r="L33" s="44"/>
      <c r="M33" s="44"/>
      <c r="O33" s="44"/>
      <c r="P33" s="44"/>
      <c r="Q33" s="44"/>
      <c r="R33" s="44"/>
      <c r="S33" s="44"/>
      <c r="T33" s="44"/>
      <c r="U33" s="10"/>
      <c r="V33" s="10"/>
      <c r="W33" s="10"/>
      <c r="X33" s="10"/>
      <c r="Y33" s="10"/>
    </row>
    <row r="34" spans="1:25" customFormat="1" ht="15.75" customHeight="1" x14ac:dyDescent="0.3">
      <c r="O34" s="44"/>
      <c r="P34" s="44"/>
      <c r="Q34" s="44"/>
      <c r="R34" s="44"/>
      <c r="S34" s="44"/>
      <c r="T34" s="44"/>
      <c r="U34" s="10"/>
      <c r="V34" s="10"/>
      <c r="W34" s="10"/>
      <c r="X34" s="10"/>
      <c r="Y34" s="10"/>
    </row>
    <row r="35" spans="1:25" customFormat="1" ht="15.75" customHeight="1" x14ac:dyDescent="0.3">
      <c r="A35" s="61" t="s">
        <v>1411</v>
      </c>
      <c r="B35" s="62"/>
      <c r="C35" s="63">
        <v>567</v>
      </c>
      <c r="D35" s="62"/>
      <c r="E35" s="64" t="s">
        <v>15</v>
      </c>
      <c r="F35" s="330">
        <f>SUM(F36:F38)</f>
        <v>561.00099999999998</v>
      </c>
      <c r="G35" s="66" t="s">
        <v>290</v>
      </c>
      <c r="H35" s="61" t="s">
        <v>1412</v>
      </c>
      <c r="I35" s="62"/>
      <c r="J35" s="63">
        <v>570</v>
      </c>
      <c r="K35" s="62"/>
      <c r="L35" s="64" t="s">
        <v>15</v>
      </c>
      <c r="M35" s="330">
        <f>SUM(M36:M38)</f>
        <v>384.00099999999998</v>
      </c>
      <c r="O35" s="44"/>
      <c r="P35" s="44"/>
      <c r="Q35" s="44"/>
      <c r="R35" s="44"/>
      <c r="S35" s="44"/>
      <c r="T35" s="44"/>
      <c r="U35" s="10"/>
      <c r="V35" s="10"/>
      <c r="W35" s="10"/>
      <c r="X35" s="10"/>
      <c r="Y35" s="10"/>
    </row>
    <row r="36" spans="1:25" customFormat="1" ht="15.75" customHeight="1" x14ac:dyDescent="0.3">
      <c r="A36" s="185" t="s">
        <v>1335</v>
      </c>
      <c r="B36" s="186"/>
      <c r="C36" s="187"/>
      <c r="D36" s="322">
        <v>89</v>
      </c>
      <c r="E36" s="322">
        <v>92.001000000000005</v>
      </c>
      <c r="F36" s="331">
        <f>SUM(D36:E36)</f>
        <v>181.001</v>
      </c>
      <c r="H36" s="185" t="s">
        <v>1298</v>
      </c>
      <c r="I36" s="186"/>
      <c r="J36" s="187"/>
      <c r="K36" s="322">
        <v>97</v>
      </c>
      <c r="L36" s="322">
        <v>100.001</v>
      </c>
      <c r="M36" s="331">
        <f>SUM(K36:L36)</f>
        <v>197.001</v>
      </c>
      <c r="O36" s="44"/>
      <c r="P36" s="44"/>
      <c r="Q36" s="44"/>
      <c r="R36" s="44"/>
      <c r="S36" s="44"/>
      <c r="T36" s="44"/>
      <c r="U36" s="10"/>
      <c r="V36" s="10"/>
      <c r="W36" s="10"/>
      <c r="X36" s="10"/>
      <c r="Y36" s="10"/>
    </row>
    <row r="37" spans="1:25" customFormat="1" ht="15.75" customHeight="1" x14ac:dyDescent="0.3">
      <c r="A37" s="188" t="s">
        <v>1413</v>
      </c>
      <c r="B37" s="189"/>
      <c r="C37" s="190"/>
      <c r="D37" s="322">
        <v>92</v>
      </c>
      <c r="E37" s="322">
        <v>96</v>
      </c>
      <c r="F37" s="332">
        <f>SUM(D37:E37)</f>
        <v>188</v>
      </c>
      <c r="H37" s="188" t="s">
        <v>1345</v>
      </c>
      <c r="I37" s="189"/>
      <c r="J37" s="190"/>
      <c r="K37" s="322" t="s">
        <v>58</v>
      </c>
      <c r="L37" s="322"/>
      <c r="M37" s="332">
        <f>SUM(K37:L37)</f>
        <v>0</v>
      </c>
      <c r="O37" s="44"/>
      <c r="P37" s="44"/>
      <c r="Q37" s="44"/>
      <c r="R37" s="44"/>
      <c r="S37" s="44"/>
      <c r="T37" s="44"/>
      <c r="U37" s="10"/>
      <c r="V37" s="10"/>
      <c r="W37" s="10"/>
      <c r="X37" s="10"/>
      <c r="Y37" s="10"/>
    </row>
    <row r="38" spans="1:25" customFormat="1" ht="15.75" customHeight="1" x14ac:dyDescent="0.3">
      <c r="A38" s="191" t="s">
        <v>233</v>
      </c>
      <c r="B38" s="192"/>
      <c r="C38" s="193"/>
      <c r="D38" s="326">
        <v>96</v>
      </c>
      <c r="E38" s="326">
        <v>96</v>
      </c>
      <c r="F38" s="333">
        <f>SUM(D38:E38)</f>
        <v>192</v>
      </c>
      <c r="H38" s="191" t="s">
        <v>1300</v>
      </c>
      <c r="I38" s="192"/>
      <c r="J38" s="193"/>
      <c r="K38" s="326">
        <v>95</v>
      </c>
      <c r="L38" s="326">
        <v>92</v>
      </c>
      <c r="M38" s="333">
        <f>SUM(K38:L38)</f>
        <v>187</v>
      </c>
      <c r="O38" s="44"/>
      <c r="P38" s="44"/>
      <c r="Q38" s="44"/>
      <c r="R38" s="44"/>
      <c r="S38" s="44"/>
      <c r="T38" s="44"/>
      <c r="U38" s="10"/>
      <c r="V38" s="10"/>
      <c r="W38" s="10"/>
      <c r="X38" s="10"/>
      <c r="Y38" s="10"/>
    </row>
    <row r="39" spans="1:25" customFormat="1" ht="15.75" customHeight="1" x14ac:dyDescent="0.3">
      <c r="O39" s="44"/>
      <c r="P39" s="44"/>
      <c r="Q39" s="44"/>
      <c r="R39" s="44"/>
      <c r="S39" s="44"/>
      <c r="T39" s="44"/>
      <c r="U39" s="10"/>
      <c r="V39" s="10"/>
      <c r="W39" s="10"/>
      <c r="X39" s="10"/>
      <c r="Y39" s="10"/>
    </row>
    <row r="40" spans="1:25" customFormat="1" ht="15.75" customHeight="1" x14ac:dyDescent="0.3">
      <c r="A40" s="61" t="s">
        <v>1414</v>
      </c>
      <c r="B40" s="62"/>
      <c r="C40" s="63">
        <v>579</v>
      </c>
      <c r="D40" s="62"/>
      <c r="E40" s="64" t="s">
        <v>15</v>
      </c>
      <c r="F40" s="330">
        <f>SUM(F41:F43)</f>
        <v>580.00400000000002</v>
      </c>
      <c r="G40" s="66" t="s">
        <v>290</v>
      </c>
      <c r="H40" s="61" t="s">
        <v>1133</v>
      </c>
      <c r="I40" s="62"/>
      <c r="J40" s="63">
        <v>574</v>
      </c>
      <c r="K40" s="62"/>
      <c r="L40" s="64" t="s">
        <v>15</v>
      </c>
      <c r="M40" s="330">
        <f>SUM(M41:M43)</f>
        <v>579.00700000000006</v>
      </c>
      <c r="O40" s="44"/>
      <c r="P40" s="44"/>
      <c r="Q40" s="44"/>
      <c r="R40" s="44"/>
      <c r="S40" s="44"/>
      <c r="T40" s="44"/>
      <c r="U40" s="10"/>
      <c r="V40" s="10"/>
      <c r="W40" s="10"/>
      <c r="X40" s="10"/>
      <c r="Y40" s="10"/>
    </row>
    <row r="41" spans="1:25" customFormat="1" ht="15.75" customHeight="1" x14ac:dyDescent="0.3">
      <c r="A41" s="185" t="s">
        <v>1317</v>
      </c>
      <c r="B41" s="186"/>
      <c r="C41" s="187"/>
      <c r="D41" s="322">
        <v>98.001000000000005</v>
      </c>
      <c r="E41" s="322">
        <v>96</v>
      </c>
      <c r="F41" s="331">
        <f>SUM(D41:E41)</f>
        <v>194.001</v>
      </c>
      <c r="H41" s="185" t="s">
        <v>104</v>
      </c>
      <c r="I41" s="186"/>
      <c r="J41" s="187"/>
      <c r="K41" s="322">
        <v>98</v>
      </c>
      <c r="L41" s="322">
        <v>97.003</v>
      </c>
      <c r="M41" s="331">
        <f>SUM(K41:L41)</f>
        <v>195.00299999999999</v>
      </c>
      <c r="O41" s="44"/>
      <c r="P41" s="44"/>
      <c r="Q41" s="44"/>
      <c r="R41" s="44"/>
      <c r="S41" s="44"/>
      <c r="T41" s="44"/>
      <c r="U41" s="10"/>
      <c r="V41" s="10"/>
      <c r="W41" s="10"/>
      <c r="X41" s="10"/>
      <c r="Y41" s="10"/>
    </row>
    <row r="42" spans="1:25" customFormat="1" ht="15.75" customHeight="1" x14ac:dyDescent="0.3">
      <c r="A42" s="188" t="s">
        <v>773</v>
      </c>
      <c r="B42" s="189"/>
      <c r="C42" s="190"/>
      <c r="D42" s="322">
        <v>93.001999999999995</v>
      </c>
      <c r="E42" s="322">
        <v>98</v>
      </c>
      <c r="F42" s="332">
        <f>SUM(D42:E42)</f>
        <v>191.00200000000001</v>
      </c>
      <c r="H42" s="188" t="s">
        <v>1264</v>
      </c>
      <c r="I42" s="189"/>
      <c r="J42" s="190"/>
      <c r="K42" s="322">
        <v>98.001000000000005</v>
      </c>
      <c r="L42" s="322">
        <v>96.001000000000005</v>
      </c>
      <c r="M42" s="332">
        <f>SUM(K42:L42)</f>
        <v>194.00200000000001</v>
      </c>
      <c r="O42" s="44"/>
      <c r="P42" s="44"/>
      <c r="Q42" s="44"/>
      <c r="R42" s="44"/>
      <c r="S42" s="44"/>
      <c r="T42" s="44"/>
      <c r="U42" s="10"/>
      <c r="V42" s="10"/>
      <c r="W42" s="10"/>
      <c r="X42" s="10"/>
      <c r="Y42" s="10"/>
    </row>
    <row r="43" spans="1:25" customFormat="1" ht="15.75" customHeight="1" x14ac:dyDescent="0.3">
      <c r="A43" s="191" t="s">
        <v>1245</v>
      </c>
      <c r="B43" s="192"/>
      <c r="C43" s="193"/>
      <c r="D43" s="326">
        <v>99.001000000000005</v>
      </c>
      <c r="E43" s="326">
        <v>96</v>
      </c>
      <c r="F43" s="333">
        <f>SUM(D43:E43)</f>
        <v>195.001</v>
      </c>
      <c r="H43" s="191" t="s">
        <v>1333</v>
      </c>
      <c r="I43" s="192"/>
      <c r="J43" s="193"/>
      <c r="K43" s="326">
        <v>95.001999999999995</v>
      </c>
      <c r="L43" s="326">
        <v>95</v>
      </c>
      <c r="M43" s="333">
        <f>SUM(K43:L43)</f>
        <v>190.00200000000001</v>
      </c>
      <c r="O43" s="44"/>
      <c r="P43" s="44"/>
      <c r="Q43" s="44"/>
      <c r="R43" s="44"/>
      <c r="S43" s="44"/>
      <c r="T43" s="44"/>
      <c r="U43" s="10"/>
      <c r="V43" s="10"/>
      <c r="W43" s="10"/>
      <c r="X43" s="10"/>
      <c r="Y43" s="10"/>
    </row>
    <row r="44" spans="1:25" customFormat="1" ht="15.75" customHeight="1" x14ac:dyDescent="0.3">
      <c r="O44" s="44"/>
      <c r="P44" s="44"/>
      <c r="Q44" s="44"/>
      <c r="R44" s="44"/>
      <c r="S44" s="44"/>
      <c r="T44" s="44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9"/>
      <c r="H45" s="74" t="s">
        <v>49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1415</v>
      </c>
      <c r="C46" s="10"/>
      <c r="D46" s="10"/>
      <c r="E46" s="10"/>
      <c r="F46" s="10"/>
      <c r="G46" s="39"/>
      <c r="H46" s="81" t="s">
        <v>1414</v>
      </c>
      <c r="I46" s="68">
        <v>6</v>
      </c>
      <c r="J46" s="68">
        <v>6</v>
      </c>
      <c r="K46" s="68"/>
      <c r="L46" s="68"/>
      <c r="M46" s="381">
        <v>3484.0339999999997</v>
      </c>
      <c r="N46" s="82">
        <v>12</v>
      </c>
      <c r="O46" s="44"/>
      <c r="P46" s="44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3" t="s">
        <v>1787</v>
      </c>
      <c r="C47" s="10"/>
      <c r="D47" s="10"/>
      <c r="E47" s="10"/>
      <c r="F47" s="10"/>
      <c r="G47" s="39"/>
      <c r="H47" s="84" t="s">
        <v>1133</v>
      </c>
      <c r="I47" s="26">
        <v>6</v>
      </c>
      <c r="J47" s="26">
        <v>4</v>
      </c>
      <c r="K47" s="26"/>
      <c r="L47" s="26">
        <v>2</v>
      </c>
      <c r="M47" s="382">
        <v>3492.049</v>
      </c>
      <c r="N47" s="50">
        <v>8</v>
      </c>
      <c r="O47" s="44"/>
      <c r="P47" s="44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303</v>
      </c>
      <c r="C48" s="10"/>
      <c r="D48" s="10"/>
      <c r="E48" s="10"/>
      <c r="F48" s="10"/>
      <c r="G48" s="39"/>
      <c r="H48" s="84" t="s">
        <v>1120</v>
      </c>
      <c r="I48" s="26">
        <v>6</v>
      </c>
      <c r="J48" s="26">
        <v>3</v>
      </c>
      <c r="K48" s="26"/>
      <c r="L48" s="26">
        <v>3</v>
      </c>
      <c r="M48" s="382">
        <v>3435.0360000000001</v>
      </c>
      <c r="N48" s="50">
        <v>6</v>
      </c>
      <c r="O48" s="44"/>
      <c r="P48" s="44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9"/>
      <c r="F49" s="10"/>
      <c r="G49" s="39"/>
      <c r="H49" s="84" t="s">
        <v>1410</v>
      </c>
      <c r="I49" s="26">
        <v>6</v>
      </c>
      <c r="J49" s="26">
        <v>3</v>
      </c>
      <c r="K49" s="26"/>
      <c r="L49" s="26">
        <v>3</v>
      </c>
      <c r="M49" s="382">
        <v>3426</v>
      </c>
      <c r="N49" s="50">
        <v>6</v>
      </c>
      <c r="O49" s="44"/>
      <c r="P49" s="44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9"/>
      <c r="F50" s="10"/>
      <c r="G50" s="39"/>
      <c r="H50" s="84" t="s">
        <v>1411</v>
      </c>
      <c r="I50" s="26">
        <v>6</v>
      </c>
      <c r="J50" s="26">
        <v>2</v>
      </c>
      <c r="K50" s="26"/>
      <c r="L50" s="26">
        <v>4</v>
      </c>
      <c r="M50" s="382">
        <v>3361.0240000000003</v>
      </c>
      <c r="N50" s="50">
        <v>4</v>
      </c>
      <c r="O50" s="44"/>
      <c r="P50" s="44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9"/>
      <c r="F51" s="10"/>
      <c r="G51" s="39"/>
      <c r="H51" s="85" t="s">
        <v>1412</v>
      </c>
      <c r="I51" s="35">
        <v>6</v>
      </c>
      <c r="J51" s="35"/>
      <c r="K51" s="35"/>
      <c r="L51" s="35">
        <v>6</v>
      </c>
      <c r="M51" s="383">
        <v>2298.0159999999996</v>
      </c>
      <c r="N51" s="53">
        <v>0</v>
      </c>
      <c r="O51" s="44"/>
      <c r="P51" s="44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2"/>
      <c r="B52" s="72"/>
      <c r="C52" s="72"/>
      <c r="D52" s="72"/>
      <c r="E52" s="72"/>
      <c r="F52" s="72"/>
      <c r="G52" s="334"/>
      <c r="H52" s="72"/>
      <c r="I52" s="72"/>
      <c r="J52" s="72"/>
      <c r="K52" s="72"/>
      <c r="L52" s="72"/>
      <c r="M52" s="72"/>
      <c r="N52" s="72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10" t="s">
        <v>1261</v>
      </c>
      <c r="B53" s="10"/>
      <c r="C53" s="10"/>
      <c r="D53" s="10"/>
      <c r="E53" s="10"/>
      <c r="F53" s="10"/>
      <c r="G53" s="39"/>
      <c r="H53" s="10"/>
      <c r="I53" s="72"/>
      <c r="J53" s="72"/>
      <c r="K53" s="72"/>
      <c r="L53" s="72"/>
      <c r="M53" s="72"/>
      <c r="N53" s="72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10"/>
      <c r="B54" s="10"/>
      <c r="C54" s="10"/>
      <c r="D54" s="10"/>
      <c r="E54" s="10"/>
      <c r="F54" s="10"/>
      <c r="G54" s="39"/>
      <c r="H54" s="10"/>
      <c r="I54" s="72"/>
      <c r="J54" s="72"/>
      <c r="K54" s="72"/>
      <c r="L54" s="72"/>
      <c r="M54" s="72"/>
      <c r="N54" s="72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1262</v>
      </c>
      <c r="B55" s="10"/>
      <c r="C55" s="10"/>
      <c r="D55" s="10"/>
      <c r="E55" s="93" t="s">
        <v>377</v>
      </c>
      <c r="F55" s="10"/>
      <c r="G55" s="10"/>
      <c r="H55" s="72"/>
      <c r="I55" s="72"/>
      <c r="J55" s="72"/>
      <c r="K55" s="72"/>
      <c r="L55" s="72"/>
      <c r="M55" s="72"/>
      <c r="N55" s="72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378</v>
      </c>
      <c r="B56" s="10"/>
      <c r="C56" s="10"/>
      <c r="D56" s="10"/>
      <c r="E56" s="10"/>
      <c r="F56" s="10"/>
      <c r="G56" s="39"/>
      <c r="H56" s="72"/>
      <c r="I56" s="72"/>
      <c r="J56" s="72"/>
      <c r="K56" s="72"/>
      <c r="L56" s="72"/>
      <c r="M56" s="72"/>
      <c r="N56" s="72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2"/>
      <c r="B57" s="72"/>
      <c r="C57" s="72"/>
      <c r="D57" s="72"/>
      <c r="E57" s="72"/>
      <c r="F57" s="72"/>
      <c r="G57" s="334"/>
      <c r="H57" s="72"/>
      <c r="I57" s="72"/>
      <c r="J57" s="72"/>
      <c r="K57" s="72"/>
      <c r="L57" s="72"/>
      <c r="M57" s="72"/>
      <c r="N57" s="72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2"/>
      <c r="B58" s="72"/>
      <c r="C58" s="72"/>
      <c r="D58" s="72"/>
      <c r="E58" s="72"/>
      <c r="F58" s="72"/>
      <c r="G58" s="334"/>
      <c r="H58" s="72"/>
      <c r="I58" s="72"/>
      <c r="J58" s="72"/>
      <c r="K58" s="72"/>
      <c r="L58" s="72"/>
      <c r="M58" s="72"/>
      <c r="N58" s="72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2"/>
      <c r="B59" s="72"/>
      <c r="C59" s="72"/>
      <c r="D59" s="72"/>
      <c r="E59" s="72"/>
      <c r="F59" s="72"/>
      <c r="G59" s="334"/>
      <c r="H59" s="72"/>
      <c r="I59" s="72"/>
      <c r="J59" s="72"/>
      <c r="K59" s="72"/>
      <c r="L59" s="72"/>
      <c r="M59" s="72"/>
      <c r="N59" s="72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2"/>
      <c r="B60" s="72"/>
      <c r="C60" s="72"/>
      <c r="D60" s="72"/>
      <c r="E60" s="72"/>
      <c r="F60" s="72"/>
      <c r="G60" s="334"/>
      <c r="H60" s="72"/>
      <c r="I60" s="72"/>
      <c r="J60" s="72"/>
      <c r="K60" s="72"/>
      <c r="L60" s="72"/>
      <c r="M60" s="72"/>
      <c r="N60" s="72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2"/>
      <c r="B61" s="72"/>
      <c r="C61" s="72"/>
      <c r="D61" s="72"/>
      <c r="E61" s="72"/>
      <c r="F61" s="72"/>
      <c r="G61" s="334"/>
      <c r="H61" s="72"/>
      <c r="I61" s="72"/>
      <c r="J61" s="72"/>
      <c r="K61" s="72"/>
      <c r="L61" s="72"/>
      <c r="M61" s="72"/>
      <c r="N61" s="72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2"/>
      <c r="B62" s="72"/>
      <c r="C62" s="72"/>
      <c r="D62" s="72"/>
      <c r="E62" s="72"/>
      <c r="F62" s="72"/>
      <c r="G62" s="334"/>
      <c r="H62" s="72"/>
      <c r="I62" s="72"/>
      <c r="J62" s="72"/>
      <c r="K62" s="72"/>
      <c r="L62" s="72"/>
      <c r="M62" s="72"/>
      <c r="N62" s="72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2"/>
      <c r="B63" s="72"/>
      <c r="C63" s="72"/>
      <c r="D63" s="72"/>
      <c r="E63" s="72"/>
      <c r="F63" s="72"/>
      <c r="G63" s="334"/>
      <c r="H63" s="72"/>
      <c r="I63" s="72"/>
      <c r="J63" s="72"/>
      <c r="K63" s="72"/>
      <c r="L63" s="72"/>
      <c r="M63" s="72"/>
      <c r="N63" s="72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2"/>
      <c r="B64" s="72"/>
      <c r="C64" s="72"/>
      <c r="D64" s="72"/>
      <c r="E64" s="72"/>
      <c r="F64" s="72"/>
      <c r="G64" s="334"/>
      <c r="H64" s="72"/>
      <c r="I64" s="72"/>
      <c r="J64" s="72"/>
      <c r="K64" s="72"/>
      <c r="L64" s="72"/>
      <c r="M64" s="72"/>
      <c r="N64" s="72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2"/>
      <c r="B65" s="72"/>
      <c r="C65" s="72"/>
      <c r="D65" s="72"/>
      <c r="E65" s="72"/>
      <c r="F65" s="72"/>
      <c r="G65" s="334"/>
      <c r="H65" s="72"/>
      <c r="I65" s="72"/>
      <c r="J65" s="72"/>
      <c r="K65" s="72"/>
      <c r="L65" s="72"/>
      <c r="M65" s="72"/>
      <c r="N65" s="72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2"/>
      <c r="B66" s="72"/>
      <c r="C66" s="72"/>
      <c r="D66" s="72"/>
      <c r="E66" s="72"/>
      <c r="F66" s="72"/>
      <c r="G66" s="334"/>
      <c r="H66" s="72"/>
      <c r="I66" s="72"/>
      <c r="J66" s="72"/>
      <c r="K66" s="72"/>
      <c r="L66" s="72"/>
      <c r="M66" s="72"/>
      <c r="N66" s="7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2"/>
      <c r="B67" s="72"/>
      <c r="C67" s="72"/>
      <c r="D67" s="72"/>
      <c r="E67" s="72"/>
      <c r="F67" s="72"/>
      <c r="G67" s="334"/>
      <c r="H67" s="72"/>
      <c r="I67" s="72"/>
      <c r="J67" s="72"/>
      <c r="K67" s="72"/>
      <c r="L67" s="72"/>
      <c r="M67" s="72"/>
      <c r="N67" s="72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2"/>
      <c r="B68" s="72"/>
      <c r="C68" s="72"/>
      <c r="D68" s="72"/>
      <c r="E68" s="72"/>
      <c r="F68" s="72"/>
      <c r="G68" s="334"/>
      <c r="H68" s="72"/>
      <c r="I68" s="72"/>
      <c r="J68" s="72"/>
      <c r="K68" s="72"/>
      <c r="L68" s="72"/>
      <c r="M68" s="72"/>
      <c r="N68" s="72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2"/>
      <c r="B69" s="72"/>
      <c r="C69" s="72"/>
      <c r="D69" s="72"/>
      <c r="E69" s="72"/>
      <c r="F69" s="72"/>
      <c r="G69" s="334"/>
      <c r="H69" s="72"/>
      <c r="I69" s="72"/>
      <c r="J69" s="72"/>
      <c r="K69" s="72"/>
      <c r="L69" s="72"/>
      <c r="M69" s="72"/>
      <c r="N69" s="72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2"/>
      <c r="B70" s="72"/>
      <c r="C70" s="72"/>
      <c r="D70" s="72"/>
      <c r="E70" s="72"/>
      <c r="F70" s="72"/>
      <c r="G70" s="334"/>
      <c r="H70" s="72"/>
      <c r="I70" s="72"/>
      <c r="J70" s="72"/>
      <c r="K70" s="72"/>
      <c r="L70" s="72"/>
      <c r="M70" s="72"/>
      <c r="N70" s="72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2"/>
      <c r="B71" s="72"/>
      <c r="C71" s="72"/>
      <c r="D71" s="72"/>
      <c r="E71" s="72"/>
      <c r="F71" s="72"/>
      <c r="G71" s="334"/>
      <c r="H71" s="72"/>
      <c r="I71" s="72"/>
      <c r="J71" s="72"/>
      <c r="K71" s="72"/>
      <c r="L71" s="72"/>
      <c r="M71" s="72"/>
      <c r="N71" s="72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2"/>
      <c r="B72" s="72"/>
      <c r="C72" s="72"/>
      <c r="D72" s="72"/>
      <c r="E72" s="72"/>
      <c r="F72" s="72"/>
      <c r="G72" s="334"/>
      <c r="H72" s="72"/>
      <c r="I72" s="72"/>
      <c r="J72" s="72"/>
      <c r="K72" s="72"/>
      <c r="L72" s="72"/>
      <c r="M72" s="72"/>
      <c r="N72" s="72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2"/>
      <c r="B73" s="72"/>
      <c r="C73" s="72"/>
      <c r="D73" s="72"/>
      <c r="E73" s="72"/>
      <c r="F73" s="72"/>
      <c r="G73" s="334"/>
      <c r="H73" s="72"/>
      <c r="I73" s="72"/>
      <c r="J73" s="72"/>
      <c r="K73" s="72"/>
      <c r="L73" s="72"/>
      <c r="M73" s="72"/>
      <c r="N73" s="72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2"/>
      <c r="B74" s="72"/>
      <c r="C74" s="72"/>
      <c r="D74" s="72"/>
      <c r="E74" s="72"/>
      <c r="F74" s="72"/>
      <c r="G74" s="334"/>
      <c r="H74" s="72"/>
      <c r="I74" s="72"/>
      <c r="J74" s="72"/>
      <c r="K74" s="72"/>
      <c r="L74" s="72"/>
      <c r="M74" s="72"/>
      <c r="N74" s="72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2"/>
      <c r="B75" s="72"/>
      <c r="C75" s="72"/>
      <c r="D75" s="72"/>
      <c r="E75" s="72"/>
      <c r="F75" s="72"/>
      <c r="G75" s="334"/>
      <c r="H75" s="72"/>
      <c r="I75" s="72"/>
      <c r="J75" s="72"/>
      <c r="K75" s="72"/>
      <c r="L75" s="72"/>
      <c r="M75" s="72"/>
      <c r="N75" s="72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2"/>
      <c r="B76" s="72"/>
      <c r="C76" s="72"/>
      <c r="D76" s="72"/>
      <c r="E76" s="72"/>
      <c r="F76" s="72"/>
      <c r="G76" s="334"/>
      <c r="H76" s="72"/>
      <c r="I76" s="72"/>
      <c r="J76" s="72"/>
      <c r="K76" s="72"/>
      <c r="L76" s="72"/>
      <c r="M76" s="72"/>
      <c r="N76" s="72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2"/>
      <c r="B77" s="72"/>
      <c r="C77" s="72"/>
      <c r="D77" s="72"/>
      <c r="E77" s="72"/>
      <c r="F77" s="72"/>
      <c r="G77" s="334"/>
      <c r="H77" s="72"/>
      <c r="I77" s="72"/>
      <c r="J77" s="72"/>
      <c r="K77" s="72"/>
      <c r="L77" s="72"/>
      <c r="M77" s="72"/>
      <c r="N77" s="72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2"/>
      <c r="B78" s="72"/>
      <c r="C78" s="72"/>
      <c r="D78" s="72"/>
      <c r="E78" s="72"/>
      <c r="F78" s="72"/>
      <c r="G78" s="334"/>
      <c r="H78" s="72"/>
      <c r="I78" s="72"/>
      <c r="J78" s="72"/>
      <c r="K78" s="72"/>
      <c r="L78" s="72"/>
      <c r="M78" s="72"/>
      <c r="N78" s="72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2"/>
      <c r="B79" s="72"/>
      <c r="C79" s="72"/>
      <c r="D79" s="72"/>
      <c r="E79" s="72"/>
      <c r="F79" s="72"/>
      <c r="G79" s="334"/>
      <c r="H79" s="72"/>
      <c r="I79" s="72"/>
      <c r="J79" s="72"/>
      <c r="K79" s="72"/>
      <c r="L79" s="72"/>
      <c r="M79" s="72"/>
      <c r="N79" s="72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2"/>
      <c r="B80" s="72"/>
      <c r="C80" s="72"/>
      <c r="D80" s="72"/>
      <c r="E80" s="72"/>
      <c r="F80" s="72"/>
      <c r="G80" s="334"/>
      <c r="H80" s="72"/>
      <c r="I80" s="72"/>
      <c r="J80" s="72"/>
      <c r="K80" s="72"/>
      <c r="L80" s="72"/>
      <c r="M80" s="72"/>
      <c r="N80" s="72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2"/>
      <c r="B81" s="72"/>
      <c r="C81" s="72"/>
      <c r="D81" s="72"/>
      <c r="E81" s="72"/>
      <c r="F81" s="72"/>
      <c r="G81" s="334"/>
      <c r="H81" s="72"/>
      <c r="I81" s="72"/>
      <c r="J81" s="72"/>
      <c r="K81" s="72"/>
      <c r="L81" s="72"/>
      <c r="M81" s="72"/>
      <c r="N81" s="72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2"/>
      <c r="B82" s="72"/>
      <c r="C82" s="72"/>
      <c r="D82" s="72"/>
      <c r="E82" s="72"/>
      <c r="F82" s="72"/>
      <c r="G82" s="334"/>
      <c r="H82" s="72"/>
      <c r="I82" s="72"/>
      <c r="J82" s="72"/>
      <c r="K82" s="72"/>
      <c r="L82" s="72"/>
      <c r="M82" s="72"/>
      <c r="N82" s="72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2"/>
      <c r="B83" s="72"/>
      <c r="C83" s="72"/>
      <c r="D83" s="72"/>
      <c r="E83" s="72"/>
      <c r="F83" s="72"/>
      <c r="G83" s="334"/>
      <c r="H83" s="72"/>
      <c r="I83" s="72"/>
      <c r="J83" s="72"/>
      <c r="K83" s="72"/>
      <c r="L83" s="72"/>
      <c r="M83" s="72"/>
      <c r="N83" s="72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2"/>
      <c r="B84" s="72"/>
      <c r="C84" s="72"/>
      <c r="D84" s="72"/>
      <c r="E84" s="72"/>
      <c r="F84" s="72"/>
      <c r="G84" s="334"/>
      <c r="H84" s="72"/>
      <c r="I84" s="72"/>
      <c r="J84" s="72"/>
      <c r="K84" s="72"/>
      <c r="L84" s="72"/>
      <c r="M84" s="72"/>
      <c r="N84" s="72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2"/>
      <c r="B85" s="72"/>
      <c r="C85" s="72"/>
      <c r="D85" s="72"/>
      <c r="E85" s="72"/>
      <c r="F85" s="72"/>
      <c r="G85" s="334"/>
      <c r="H85" s="72"/>
      <c r="I85" s="72"/>
      <c r="J85" s="72"/>
      <c r="K85" s="72"/>
      <c r="L85" s="72"/>
      <c r="M85" s="72"/>
      <c r="N85" s="72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2"/>
      <c r="B86" s="72"/>
      <c r="C86" s="72"/>
      <c r="D86" s="72"/>
      <c r="E86" s="72"/>
      <c r="F86" s="72"/>
      <c r="G86" s="334"/>
      <c r="H86" s="72"/>
      <c r="I86" s="72"/>
      <c r="J86" s="72"/>
      <c r="K86" s="72"/>
      <c r="L86" s="72"/>
      <c r="M86" s="72"/>
      <c r="N86" s="72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2"/>
      <c r="B87" s="72"/>
      <c r="C87" s="72"/>
      <c r="D87" s="72"/>
      <c r="E87" s="72"/>
      <c r="F87" s="72"/>
      <c r="G87" s="334"/>
      <c r="H87" s="72"/>
      <c r="I87" s="72"/>
      <c r="J87" s="72"/>
      <c r="K87" s="72"/>
      <c r="L87" s="72"/>
      <c r="M87" s="72"/>
      <c r="N87" s="72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2"/>
      <c r="B88" s="72"/>
      <c r="C88" s="72"/>
      <c r="D88" s="72"/>
      <c r="E88" s="72"/>
      <c r="F88" s="72"/>
      <c r="G88" s="334"/>
      <c r="H88" s="72"/>
      <c r="I88" s="72"/>
      <c r="J88" s="72"/>
      <c r="K88" s="72"/>
      <c r="L88" s="72"/>
      <c r="M88" s="72"/>
      <c r="N88" s="72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2"/>
      <c r="B89" s="72"/>
      <c r="C89" s="72"/>
      <c r="D89" s="72"/>
      <c r="E89" s="72"/>
      <c r="F89" s="72"/>
      <c r="G89" s="334"/>
      <c r="H89" s="72"/>
      <c r="I89" s="72"/>
      <c r="J89" s="72"/>
      <c r="K89" s="72"/>
      <c r="L89" s="72"/>
      <c r="M89" s="72"/>
      <c r="N89" s="72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2"/>
      <c r="B90" s="72"/>
      <c r="C90" s="72"/>
      <c r="D90" s="72"/>
      <c r="E90" s="72"/>
      <c r="F90" s="72"/>
      <c r="G90" s="334"/>
      <c r="H90" s="72"/>
      <c r="I90" s="72"/>
      <c r="J90" s="72"/>
      <c r="K90" s="72"/>
      <c r="L90" s="72"/>
      <c r="M90" s="72"/>
      <c r="N90" s="72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2"/>
      <c r="B91" s="72"/>
      <c r="C91" s="72"/>
      <c r="D91" s="72"/>
      <c r="E91" s="72"/>
      <c r="F91" s="72"/>
      <c r="G91" s="334"/>
      <c r="H91" s="72"/>
      <c r="I91" s="72"/>
      <c r="J91" s="72"/>
      <c r="K91" s="72"/>
      <c r="L91" s="72"/>
      <c r="M91" s="72"/>
      <c r="N91" s="72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2"/>
      <c r="B92" s="72"/>
      <c r="C92" s="72"/>
      <c r="D92" s="72"/>
      <c r="E92" s="72"/>
      <c r="F92" s="72"/>
      <c r="G92" s="334"/>
      <c r="H92" s="72"/>
      <c r="I92" s="72"/>
      <c r="J92" s="72"/>
      <c r="K92" s="72"/>
      <c r="L92" s="72"/>
      <c r="M92" s="72"/>
      <c r="N92" s="72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2"/>
      <c r="B93" s="72"/>
      <c r="C93" s="72"/>
      <c r="D93" s="72"/>
      <c r="E93" s="72"/>
      <c r="F93" s="72"/>
      <c r="G93" s="334"/>
      <c r="H93" s="72"/>
      <c r="I93" s="72"/>
      <c r="J93" s="72"/>
      <c r="K93" s="72"/>
      <c r="L93" s="72"/>
      <c r="M93" s="72"/>
      <c r="N93" s="72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2"/>
      <c r="B94" s="72"/>
      <c r="C94" s="72"/>
      <c r="D94" s="72"/>
      <c r="E94" s="72"/>
      <c r="F94" s="72"/>
      <c r="G94" s="334"/>
      <c r="H94" s="72"/>
      <c r="I94" s="72"/>
      <c r="J94" s="72"/>
      <c r="K94" s="72"/>
      <c r="L94" s="72"/>
      <c r="M94" s="72"/>
      <c r="N94" s="72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2"/>
      <c r="B95" s="72"/>
      <c r="C95" s="72"/>
      <c r="D95" s="72"/>
      <c r="E95" s="72"/>
      <c r="F95" s="72"/>
      <c r="G95" s="334"/>
      <c r="H95" s="72"/>
      <c r="I95" s="72"/>
      <c r="J95" s="72"/>
      <c r="K95" s="72"/>
      <c r="L95" s="72"/>
      <c r="M95" s="72"/>
      <c r="N95" s="72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2"/>
      <c r="B96" s="72"/>
      <c r="C96" s="72"/>
      <c r="D96" s="72"/>
      <c r="E96" s="72"/>
      <c r="F96" s="72"/>
      <c r="G96" s="334"/>
      <c r="H96" s="72"/>
      <c r="I96" s="72"/>
      <c r="J96" s="72"/>
      <c r="K96" s="72"/>
      <c r="L96" s="72"/>
      <c r="M96" s="72"/>
      <c r="N96" s="72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2"/>
      <c r="B97" s="72"/>
      <c r="C97" s="72"/>
      <c r="D97" s="72"/>
      <c r="E97" s="72"/>
      <c r="F97" s="72"/>
      <c r="G97" s="334"/>
      <c r="H97" s="72"/>
      <c r="I97" s="72"/>
      <c r="J97" s="72"/>
      <c r="K97" s="72"/>
      <c r="L97" s="72"/>
      <c r="M97" s="72"/>
      <c r="N97" s="72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2"/>
      <c r="B98" s="72"/>
      <c r="C98" s="72"/>
      <c r="D98" s="72"/>
      <c r="E98" s="72"/>
      <c r="F98" s="72"/>
      <c r="G98" s="334"/>
      <c r="H98" s="72"/>
      <c r="I98" s="72"/>
      <c r="J98" s="72"/>
      <c r="K98" s="72"/>
      <c r="L98" s="72"/>
      <c r="M98" s="72"/>
      <c r="N98" s="72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2"/>
      <c r="B99" s="72"/>
      <c r="C99" s="72"/>
      <c r="D99" s="72"/>
      <c r="E99" s="72"/>
      <c r="F99" s="72"/>
      <c r="G99" s="334"/>
      <c r="H99" s="72"/>
      <c r="I99" s="72"/>
      <c r="J99" s="72"/>
      <c r="K99" s="72"/>
      <c r="L99" s="72"/>
      <c r="M99" s="72"/>
      <c r="N99" s="72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2"/>
      <c r="B100" s="72"/>
      <c r="C100" s="72"/>
      <c r="D100" s="72"/>
      <c r="E100" s="72"/>
      <c r="F100" s="72"/>
      <c r="G100" s="334"/>
      <c r="H100" s="72"/>
      <c r="I100" s="72"/>
      <c r="J100" s="72"/>
      <c r="K100" s="72"/>
      <c r="L100" s="72"/>
      <c r="M100" s="72"/>
      <c r="N100" s="72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2"/>
      <c r="B101" s="72"/>
      <c r="C101" s="72"/>
      <c r="D101" s="72"/>
      <c r="E101" s="72"/>
      <c r="F101" s="72"/>
      <c r="G101" s="334"/>
      <c r="H101" s="72"/>
      <c r="I101" s="72"/>
      <c r="J101" s="72"/>
      <c r="K101" s="72"/>
      <c r="L101" s="72"/>
      <c r="M101" s="72"/>
      <c r="N101" s="72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2"/>
      <c r="B102" s="72"/>
      <c r="C102" s="72"/>
      <c r="D102" s="72"/>
      <c r="E102" s="72"/>
      <c r="F102" s="72"/>
      <c r="G102" s="334"/>
      <c r="H102" s="72"/>
      <c r="I102" s="72"/>
      <c r="J102" s="72"/>
      <c r="K102" s="72"/>
      <c r="L102" s="72"/>
      <c r="M102" s="72"/>
      <c r="N102" s="72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2"/>
      <c r="B103" s="72"/>
      <c r="C103" s="72"/>
      <c r="D103" s="72"/>
      <c r="E103" s="72"/>
      <c r="F103" s="72"/>
      <c r="G103" s="334"/>
      <c r="H103" s="72"/>
      <c r="I103" s="72"/>
      <c r="J103" s="72"/>
      <c r="K103" s="72"/>
      <c r="L103" s="72"/>
      <c r="M103" s="72"/>
      <c r="N103" s="72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2"/>
      <c r="B104" s="72"/>
      <c r="C104" s="72"/>
      <c r="D104" s="72"/>
      <c r="E104" s="72"/>
      <c r="F104" s="72"/>
      <c r="G104" s="334"/>
      <c r="H104" s="72"/>
      <c r="I104" s="72"/>
      <c r="J104" s="72"/>
      <c r="K104" s="72"/>
      <c r="L104" s="72"/>
      <c r="M104" s="72"/>
      <c r="N104" s="72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2"/>
      <c r="B105" s="72"/>
      <c r="C105" s="72"/>
      <c r="D105" s="72"/>
      <c r="E105" s="72"/>
      <c r="F105" s="72"/>
      <c r="G105" s="334"/>
      <c r="H105" s="72"/>
      <c r="I105" s="72"/>
      <c r="J105" s="72"/>
      <c r="K105" s="72"/>
      <c r="L105" s="72"/>
      <c r="M105" s="72"/>
      <c r="N105" s="72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2"/>
      <c r="B106" s="72"/>
      <c r="C106" s="72"/>
      <c r="D106" s="72"/>
      <c r="E106" s="72"/>
      <c r="F106" s="72"/>
      <c r="G106" s="334"/>
      <c r="H106" s="72"/>
      <c r="I106" s="72"/>
      <c r="J106" s="72"/>
      <c r="K106" s="72"/>
      <c r="L106" s="72"/>
      <c r="M106" s="72"/>
      <c r="N106" s="72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2"/>
      <c r="B107" s="72"/>
      <c r="C107" s="72"/>
      <c r="D107" s="72"/>
      <c r="E107" s="72"/>
      <c r="F107" s="72"/>
      <c r="G107" s="334"/>
      <c r="H107" s="72"/>
      <c r="I107" s="72"/>
      <c r="J107" s="72"/>
      <c r="K107" s="72"/>
      <c r="L107" s="72"/>
      <c r="M107" s="72"/>
      <c r="N107" s="72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2"/>
      <c r="B108" s="72"/>
      <c r="C108" s="72"/>
      <c r="D108" s="72"/>
      <c r="E108" s="72"/>
      <c r="F108" s="72"/>
      <c r="G108" s="334"/>
      <c r="H108" s="72"/>
      <c r="I108" s="72"/>
      <c r="J108" s="72"/>
      <c r="K108" s="72"/>
      <c r="L108" s="72"/>
      <c r="M108" s="72"/>
      <c r="N108" s="72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2"/>
      <c r="B109" s="72"/>
      <c r="C109" s="72"/>
      <c r="D109" s="72"/>
      <c r="E109" s="72"/>
      <c r="F109" s="72"/>
      <c r="G109" s="334"/>
      <c r="H109" s="72"/>
      <c r="I109" s="72"/>
      <c r="J109" s="72"/>
      <c r="K109" s="72"/>
      <c r="L109" s="72"/>
      <c r="M109" s="72"/>
      <c r="N109" s="72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5582E004-0452-4D6A-AEA0-9E7E375AC6A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ADDE-CA91-4551-B032-BFF3394F5F63}">
  <sheetPr codeName="Sheet30">
    <tabColor theme="5" tint="-0.249977111117893"/>
    <pageSetUpPr fitToPage="1"/>
  </sheetPr>
  <dimension ref="A1:Y107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1401</v>
      </c>
      <c r="B1" s="2"/>
      <c r="C1" s="2"/>
      <c r="D1" s="3"/>
      <c r="E1" s="3"/>
      <c r="F1" s="3"/>
      <c r="G1" s="57"/>
      <c r="H1" s="3"/>
      <c r="I1" s="4" t="s">
        <v>1221</v>
      </c>
      <c r="J1" s="58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0"/>
      <c r="D2" s="10"/>
      <c r="E2" s="39"/>
      <c r="F2" s="10"/>
      <c r="G2" s="39"/>
      <c r="H2" s="10"/>
      <c r="I2" s="7" t="s">
        <v>323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83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1" t="s">
        <v>1416</v>
      </c>
      <c r="B4" s="62"/>
      <c r="C4" s="63">
        <v>547</v>
      </c>
      <c r="D4" s="62"/>
      <c r="E4" s="64" t="s">
        <v>15</v>
      </c>
      <c r="F4" s="330">
        <f>SUM(F5:F7)</f>
        <v>544.00300000000004</v>
      </c>
      <c r="G4" s="66" t="s">
        <v>290</v>
      </c>
      <c r="H4" s="44" t="s">
        <v>1417</v>
      </c>
      <c r="I4" s="44"/>
      <c r="J4" s="196">
        <v>535</v>
      </c>
      <c r="K4" s="44"/>
      <c r="L4" s="44"/>
      <c r="M4" s="384">
        <v>535</v>
      </c>
      <c r="O4" s="44"/>
      <c r="P4" s="44"/>
      <c r="Q4" s="44"/>
      <c r="R4" s="44"/>
      <c r="S4" s="44"/>
      <c r="T4" s="44"/>
      <c r="U4" s="10"/>
      <c r="V4" s="10"/>
      <c r="W4" s="10"/>
      <c r="X4" s="10"/>
      <c r="Y4" s="10"/>
    </row>
    <row r="5" spans="1:25" customFormat="1" ht="15.75" customHeight="1" x14ac:dyDescent="0.3">
      <c r="A5" s="185" t="s">
        <v>665</v>
      </c>
      <c r="B5" s="186"/>
      <c r="C5" s="187"/>
      <c r="D5" s="322">
        <v>93.001000000000005</v>
      </c>
      <c r="E5" s="322">
        <v>95.001000000000005</v>
      </c>
      <c r="F5" s="331">
        <f>SUM(D5:E5)</f>
        <v>188.00200000000001</v>
      </c>
      <c r="H5" s="44"/>
      <c r="I5" s="44"/>
      <c r="J5" s="44"/>
      <c r="K5" s="44"/>
      <c r="L5" s="44"/>
      <c r="M5" s="44"/>
      <c r="O5" s="44"/>
      <c r="P5" s="44"/>
      <c r="Q5" s="44"/>
      <c r="R5" s="44"/>
      <c r="S5" s="44"/>
      <c r="T5" s="44"/>
      <c r="U5" s="10"/>
      <c r="V5" s="10"/>
      <c r="W5" s="10"/>
      <c r="X5" s="10"/>
      <c r="Y5" s="10"/>
    </row>
    <row r="6" spans="1:25" customFormat="1" ht="15.75" customHeight="1" x14ac:dyDescent="0.3">
      <c r="A6" s="188" t="s">
        <v>1366</v>
      </c>
      <c r="B6" s="189"/>
      <c r="C6" s="190"/>
      <c r="D6" s="322">
        <v>94.001000000000005</v>
      </c>
      <c r="E6" s="322">
        <v>92</v>
      </c>
      <c r="F6" s="332">
        <f>SUM(D6:E6)</f>
        <v>186.001</v>
      </c>
      <c r="H6" s="44"/>
      <c r="I6" s="44"/>
      <c r="J6" s="44"/>
      <c r="K6" s="44"/>
      <c r="L6" s="44"/>
      <c r="M6" s="44"/>
      <c r="O6" s="44"/>
      <c r="P6" s="44"/>
      <c r="Q6" s="44"/>
      <c r="R6" s="44"/>
      <c r="S6" s="44"/>
      <c r="T6" s="44"/>
      <c r="U6" s="10"/>
      <c r="V6" s="10"/>
      <c r="W6" s="10"/>
      <c r="X6" s="10"/>
      <c r="Y6" s="10"/>
    </row>
    <row r="7" spans="1:25" customFormat="1" ht="15.75" customHeight="1" x14ac:dyDescent="0.3">
      <c r="A7" s="191" t="s">
        <v>1268</v>
      </c>
      <c r="B7" s="192"/>
      <c r="C7" s="193"/>
      <c r="D7" s="326">
        <v>85</v>
      </c>
      <c r="E7" s="326">
        <v>85</v>
      </c>
      <c r="F7" s="333">
        <f>SUM(D7:E7)</f>
        <v>170</v>
      </c>
      <c r="H7" s="44"/>
      <c r="I7" s="44"/>
      <c r="J7" s="44"/>
      <c r="K7" s="44"/>
      <c r="L7" s="44"/>
      <c r="M7" s="44"/>
      <c r="O7" s="44"/>
      <c r="P7" s="44"/>
      <c r="Q7" s="44"/>
      <c r="R7" s="44"/>
      <c r="S7" s="44"/>
      <c r="T7" s="44"/>
      <c r="U7" s="10"/>
      <c r="V7" s="10"/>
      <c r="W7" s="10"/>
      <c r="X7" s="10"/>
      <c r="Y7" s="10"/>
    </row>
    <row r="8" spans="1:25" customFormat="1" ht="15.75" customHeight="1" x14ac:dyDescent="0.3">
      <c r="O8" s="44"/>
      <c r="P8" s="44"/>
      <c r="Q8" s="44"/>
      <c r="R8" s="44"/>
      <c r="S8" s="44"/>
      <c r="T8" s="44"/>
      <c r="U8" s="10"/>
      <c r="V8" s="10"/>
      <c r="W8" s="10"/>
      <c r="X8" s="10"/>
      <c r="Y8" s="10"/>
    </row>
    <row r="9" spans="1:25" customFormat="1" ht="15.75" customHeight="1" x14ac:dyDescent="0.3">
      <c r="A9" s="61" t="s">
        <v>1418</v>
      </c>
      <c r="B9" s="62"/>
      <c r="C9" s="63">
        <v>564</v>
      </c>
      <c r="D9" s="62"/>
      <c r="E9" s="64" t="s">
        <v>15</v>
      </c>
      <c r="F9" s="330">
        <f>SUM(F10:F12)</f>
        <v>371.00700000000001</v>
      </c>
      <c r="G9" s="66" t="s">
        <v>290</v>
      </c>
      <c r="H9" s="61" t="s">
        <v>1419</v>
      </c>
      <c r="I9" s="62"/>
      <c r="J9" s="63">
        <v>567</v>
      </c>
      <c r="K9" s="62"/>
      <c r="L9" s="64" t="s">
        <v>15</v>
      </c>
      <c r="M9" s="330">
        <f>SUM(M10:M12)</f>
        <v>385.00400000000002</v>
      </c>
      <c r="O9" s="44"/>
      <c r="P9" s="44"/>
      <c r="Q9" s="44"/>
      <c r="R9" s="44"/>
      <c r="S9" s="44"/>
      <c r="T9" s="44"/>
      <c r="U9" s="10"/>
      <c r="V9" s="10"/>
      <c r="W9" s="10"/>
      <c r="X9" s="10"/>
      <c r="Y9" s="10"/>
    </row>
    <row r="10" spans="1:25" customFormat="1" ht="15.75" customHeight="1" x14ac:dyDescent="0.3">
      <c r="A10" s="185" t="s">
        <v>1342</v>
      </c>
      <c r="B10" s="186"/>
      <c r="C10" s="187"/>
      <c r="D10" s="322">
        <v>88.001000000000005</v>
      </c>
      <c r="E10" s="322">
        <v>87.001000000000005</v>
      </c>
      <c r="F10" s="331">
        <f>SUM(D10:E10)</f>
        <v>175.00200000000001</v>
      </c>
      <c r="H10" s="185" t="s">
        <v>591</v>
      </c>
      <c r="I10" s="186"/>
      <c r="J10" s="187"/>
      <c r="K10" s="322">
        <v>97.001000000000005</v>
      </c>
      <c r="L10" s="322">
        <v>96.001999999999995</v>
      </c>
      <c r="M10" s="331">
        <f>SUM(K10:L10)</f>
        <v>193.00299999999999</v>
      </c>
      <c r="O10" s="44"/>
      <c r="P10" s="44"/>
      <c r="Q10" s="44"/>
      <c r="R10" s="44"/>
      <c r="S10" s="44"/>
      <c r="T10" s="44"/>
      <c r="U10" s="10"/>
      <c r="V10" s="10"/>
      <c r="W10" s="10"/>
      <c r="X10" s="10"/>
      <c r="Y10" s="10"/>
    </row>
    <row r="11" spans="1:25" customFormat="1" ht="15.75" customHeight="1" x14ac:dyDescent="0.3">
      <c r="A11" s="188" t="s">
        <v>1304</v>
      </c>
      <c r="B11" s="189"/>
      <c r="C11" s="190"/>
      <c r="D11" s="322">
        <v>97.003</v>
      </c>
      <c r="E11" s="322">
        <v>99.001999999999995</v>
      </c>
      <c r="F11" s="332">
        <f>SUM(D11:E11)</f>
        <v>196.005</v>
      </c>
      <c r="H11" s="188" t="s">
        <v>1369</v>
      </c>
      <c r="I11" s="189"/>
      <c r="J11" s="190"/>
      <c r="K11" s="322">
        <v>0</v>
      </c>
      <c r="L11" s="322">
        <v>0</v>
      </c>
      <c r="M11" s="332">
        <f>SUM(K11:L11)</f>
        <v>0</v>
      </c>
      <c r="O11" s="44"/>
      <c r="P11" s="44"/>
      <c r="Q11" s="44"/>
      <c r="R11" s="44"/>
      <c r="S11" s="44"/>
      <c r="T11" s="44"/>
      <c r="U11" s="10"/>
      <c r="V11" s="10"/>
      <c r="W11" s="10"/>
      <c r="X11" s="10"/>
      <c r="Y11" s="10"/>
    </row>
    <row r="12" spans="1:25" customFormat="1" ht="15.75" customHeight="1" x14ac:dyDescent="0.3">
      <c r="A12" s="191" t="s">
        <v>1360</v>
      </c>
      <c r="B12" s="192"/>
      <c r="C12" s="193"/>
      <c r="D12" s="326" t="s">
        <v>58</v>
      </c>
      <c r="E12" s="326"/>
      <c r="F12" s="333">
        <f>SUM(D12:E12)</f>
        <v>0</v>
      </c>
      <c r="H12" s="191" t="s">
        <v>1312</v>
      </c>
      <c r="I12" s="192"/>
      <c r="J12" s="193"/>
      <c r="K12" s="326">
        <v>95.001000000000005</v>
      </c>
      <c r="L12" s="326">
        <v>97</v>
      </c>
      <c r="M12" s="333">
        <f>SUM(K12:L12)</f>
        <v>192.001</v>
      </c>
      <c r="O12" s="44"/>
      <c r="P12" s="44"/>
      <c r="Q12" s="44"/>
      <c r="R12" s="44"/>
      <c r="S12" s="44"/>
      <c r="T12" s="44"/>
      <c r="U12" s="10"/>
      <c r="V12" s="10"/>
      <c r="W12" s="10"/>
      <c r="X12" s="10"/>
      <c r="Y12" s="10"/>
    </row>
    <row r="13" spans="1:25" customFormat="1" ht="15.75" customHeight="1" x14ac:dyDescent="0.3">
      <c r="O13" s="44"/>
      <c r="P13" s="44"/>
      <c r="Q13" s="44"/>
      <c r="R13" s="44"/>
      <c r="S13" s="44"/>
      <c r="T13" s="44"/>
      <c r="U13" s="10"/>
      <c r="V13" s="10"/>
      <c r="W13" s="10"/>
      <c r="X13" s="10"/>
      <c r="Y13" s="10"/>
    </row>
    <row r="14" spans="1:25" customFormat="1" ht="15.75" customHeight="1" x14ac:dyDescent="0.3">
      <c r="A14" s="61" t="s">
        <v>1420</v>
      </c>
      <c r="B14" s="62"/>
      <c r="C14" s="63">
        <v>529</v>
      </c>
      <c r="D14" s="62"/>
      <c r="E14" s="64" t="s">
        <v>15</v>
      </c>
      <c r="F14" s="330">
        <f>SUM(F15:F17)</f>
        <v>548.00099999999998</v>
      </c>
      <c r="G14" s="66" t="s">
        <v>290</v>
      </c>
      <c r="H14" s="61" t="s">
        <v>1421</v>
      </c>
      <c r="I14" s="62"/>
      <c r="J14" s="63">
        <v>563</v>
      </c>
      <c r="K14" s="62"/>
      <c r="L14" s="64" t="s">
        <v>15</v>
      </c>
      <c r="M14" s="330">
        <f>SUM(M15:M17)</f>
        <v>574.01</v>
      </c>
      <c r="O14" s="44"/>
      <c r="P14" s="44"/>
      <c r="Q14" s="44"/>
      <c r="R14" s="44"/>
      <c r="S14" s="44"/>
      <c r="T14" s="44"/>
      <c r="U14" s="10"/>
      <c r="V14" s="10"/>
      <c r="W14" s="10"/>
      <c r="X14" s="10"/>
      <c r="Y14" s="10"/>
    </row>
    <row r="15" spans="1:25" customFormat="1" ht="15.75" customHeight="1" x14ac:dyDescent="0.3">
      <c r="A15" s="335" t="s">
        <v>164</v>
      </c>
      <c r="B15" s="186"/>
      <c r="C15" s="187"/>
      <c r="D15" s="322">
        <v>92</v>
      </c>
      <c r="E15" s="322">
        <v>95</v>
      </c>
      <c r="F15" s="331">
        <f>SUM(D15:E15)</f>
        <v>187</v>
      </c>
      <c r="H15" s="185" t="s">
        <v>1015</v>
      </c>
      <c r="I15" s="186"/>
      <c r="J15" s="187"/>
      <c r="K15" s="322">
        <v>97</v>
      </c>
      <c r="L15" s="322">
        <v>97.001999999999995</v>
      </c>
      <c r="M15" s="331">
        <f>SUM(K15:L15)</f>
        <v>194.00200000000001</v>
      </c>
      <c r="O15" s="44"/>
      <c r="P15" s="44"/>
      <c r="Q15" s="44"/>
      <c r="R15" s="44"/>
      <c r="S15" s="44"/>
      <c r="T15" s="44"/>
      <c r="U15" s="10"/>
      <c r="V15" s="10"/>
      <c r="W15" s="10"/>
      <c r="X15" s="10"/>
      <c r="Y15" s="10"/>
    </row>
    <row r="16" spans="1:25" customFormat="1" ht="15.75" customHeight="1" x14ac:dyDescent="0.3">
      <c r="A16" s="188" t="s">
        <v>1399</v>
      </c>
      <c r="B16" s="189"/>
      <c r="C16" s="190"/>
      <c r="D16" s="322">
        <v>81</v>
      </c>
      <c r="E16" s="322">
        <v>83</v>
      </c>
      <c r="F16" s="332">
        <f>SUM(D16:E16)</f>
        <v>164</v>
      </c>
      <c r="H16" s="188" t="s">
        <v>1295</v>
      </c>
      <c r="I16" s="189"/>
      <c r="J16" s="190"/>
      <c r="K16" s="322">
        <v>96.001999999999995</v>
      </c>
      <c r="L16" s="322">
        <v>99.004999999999995</v>
      </c>
      <c r="M16" s="332">
        <f>SUM(K16:L16)</f>
        <v>195.00700000000001</v>
      </c>
      <c r="O16" s="44"/>
      <c r="P16" s="44"/>
      <c r="Q16" s="44"/>
      <c r="R16" s="44"/>
      <c r="S16" s="44"/>
      <c r="T16" s="44"/>
      <c r="U16" s="10"/>
      <c r="V16" s="10"/>
      <c r="W16" s="10"/>
      <c r="X16" s="10"/>
      <c r="Y16" s="10"/>
    </row>
    <row r="17" spans="1:25" customFormat="1" ht="15.75" customHeight="1" x14ac:dyDescent="0.3">
      <c r="A17" s="191" t="s">
        <v>1400</v>
      </c>
      <c r="B17" s="192"/>
      <c r="C17" s="193"/>
      <c r="D17" s="326">
        <v>97</v>
      </c>
      <c r="E17" s="326">
        <v>100.001</v>
      </c>
      <c r="F17" s="333">
        <f>SUM(D17:E17)</f>
        <v>197.001</v>
      </c>
      <c r="H17" s="191" t="s">
        <v>1372</v>
      </c>
      <c r="I17" s="192"/>
      <c r="J17" s="193"/>
      <c r="K17" s="326">
        <v>94.001000000000005</v>
      </c>
      <c r="L17" s="326">
        <v>91</v>
      </c>
      <c r="M17" s="333">
        <f>SUM(K17:L17)</f>
        <v>185.001</v>
      </c>
      <c r="O17" s="44"/>
      <c r="P17" s="44"/>
      <c r="Q17" s="44"/>
      <c r="R17" s="44"/>
      <c r="S17" s="44"/>
      <c r="T17" s="44"/>
      <c r="U17" s="10"/>
      <c r="V17" s="10"/>
      <c r="W17" s="10"/>
      <c r="X17" s="10"/>
      <c r="Y17" s="10"/>
    </row>
    <row r="18" spans="1:25" customFormat="1" ht="15.75" customHeight="1" x14ac:dyDescent="0.3">
      <c r="O18" s="44"/>
      <c r="P18" s="44"/>
      <c r="Q18" s="44"/>
      <c r="R18" s="44"/>
      <c r="S18" s="44"/>
      <c r="T18" s="44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4" t="s">
        <v>83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9" t="s">
        <v>1422</v>
      </c>
      <c r="C20" s="10"/>
      <c r="D20" s="10"/>
      <c r="E20" s="10"/>
      <c r="F20" s="10"/>
      <c r="G20" s="39"/>
      <c r="H20" s="81" t="s">
        <v>1421</v>
      </c>
      <c r="I20" s="68">
        <v>6</v>
      </c>
      <c r="J20" s="68">
        <v>5</v>
      </c>
      <c r="K20" s="68"/>
      <c r="L20" s="68">
        <v>1</v>
      </c>
      <c r="M20" s="381">
        <v>3451.0309999999999</v>
      </c>
      <c r="N20" s="82">
        <v>10</v>
      </c>
      <c r="O20" s="44"/>
      <c r="P20" s="44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3" t="s">
        <v>1788</v>
      </c>
      <c r="C21" s="10"/>
      <c r="D21" s="10"/>
      <c r="E21" s="10"/>
      <c r="F21" s="10"/>
      <c r="G21" s="39"/>
      <c r="H21" s="84" t="s">
        <v>1419</v>
      </c>
      <c r="I21" s="26">
        <v>6</v>
      </c>
      <c r="J21" s="26">
        <v>5</v>
      </c>
      <c r="K21" s="26"/>
      <c r="L21" s="26">
        <v>1</v>
      </c>
      <c r="M21" s="382">
        <v>3253.027</v>
      </c>
      <c r="N21" s="50">
        <v>10</v>
      </c>
      <c r="O21" s="44"/>
      <c r="P21" s="44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9"/>
      <c r="H22" s="84" t="s">
        <v>1416</v>
      </c>
      <c r="I22" s="26">
        <v>6</v>
      </c>
      <c r="J22" s="26">
        <v>4</v>
      </c>
      <c r="K22" s="26"/>
      <c r="L22" s="26">
        <v>2</v>
      </c>
      <c r="M22" s="382">
        <v>3284.0120000000002</v>
      </c>
      <c r="N22" s="50">
        <v>8</v>
      </c>
      <c r="O22" s="44"/>
      <c r="P22" s="44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84" t="s">
        <v>1420</v>
      </c>
      <c r="I23" s="26">
        <v>6</v>
      </c>
      <c r="J23" s="26">
        <v>3</v>
      </c>
      <c r="K23" s="26"/>
      <c r="L23" s="26">
        <v>3</v>
      </c>
      <c r="M23" s="382">
        <v>3319.0290000000005</v>
      </c>
      <c r="N23" s="50">
        <v>6</v>
      </c>
      <c r="O23" s="44"/>
      <c r="P23" s="44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84" t="s">
        <v>1417</v>
      </c>
      <c r="I24" s="26">
        <v>6</v>
      </c>
      <c r="J24" s="26">
        <v>1</v>
      </c>
      <c r="K24" s="26"/>
      <c r="L24" s="26">
        <v>5</v>
      </c>
      <c r="M24" s="382">
        <v>3210</v>
      </c>
      <c r="N24" s="50">
        <v>2</v>
      </c>
      <c r="O24" s="44"/>
      <c r="P24" s="44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85" t="s">
        <v>1418</v>
      </c>
      <c r="I25" s="35">
        <v>6</v>
      </c>
      <c r="J25" s="35"/>
      <c r="K25" s="35"/>
      <c r="L25" s="35">
        <v>6</v>
      </c>
      <c r="M25" s="383">
        <v>2290.0259999999998</v>
      </c>
      <c r="N25" s="53">
        <v>0</v>
      </c>
      <c r="O25" s="44"/>
      <c r="P25" s="44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10" t="s">
        <v>1261</v>
      </c>
      <c r="B27" s="10"/>
      <c r="C27" s="10"/>
      <c r="D27" s="10"/>
      <c r="E27" s="39"/>
      <c r="F27" s="10"/>
      <c r="G27" s="3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G28" s="66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10" t="s">
        <v>1262</v>
      </c>
      <c r="B29" s="10"/>
      <c r="C29" s="10"/>
      <c r="D29" s="10"/>
      <c r="E29" s="93" t="s">
        <v>377</v>
      </c>
      <c r="F29" s="10"/>
      <c r="G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10" t="s">
        <v>378</v>
      </c>
      <c r="B30" s="10"/>
      <c r="C30" s="10"/>
      <c r="D30" s="10"/>
      <c r="E30" s="10"/>
      <c r="F30" s="10"/>
      <c r="G30" s="39"/>
      <c r="Q30" s="44"/>
      <c r="R30" s="44"/>
      <c r="S30" s="44"/>
      <c r="T30" s="44"/>
      <c r="U30" s="10"/>
      <c r="V30" s="10"/>
      <c r="W30" s="10"/>
      <c r="X30" s="10"/>
      <c r="Y30" s="10"/>
    </row>
    <row r="31" spans="1:25" customFormat="1" ht="15.75" customHeight="1" x14ac:dyDescent="0.3">
      <c r="G31" s="66"/>
      <c r="Q31" s="44"/>
      <c r="R31" s="44"/>
      <c r="S31" s="44"/>
      <c r="T31" s="44"/>
      <c r="U31" s="10"/>
      <c r="V31" s="10"/>
      <c r="W31" s="10"/>
      <c r="X31" s="10"/>
      <c r="Y31" s="10"/>
    </row>
    <row r="32" spans="1:25" customFormat="1" ht="15.75" customHeight="1" x14ac:dyDescent="0.3">
      <c r="G32" s="66"/>
      <c r="Q32" s="44"/>
      <c r="R32" s="44"/>
      <c r="S32" s="44"/>
      <c r="T32" s="44"/>
      <c r="U32" s="10"/>
      <c r="V32" s="10"/>
      <c r="W32" s="10"/>
      <c r="X32" s="10"/>
      <c r="Y32" s="10"/>
    </row>
    <row r="33" spans="7:25" customFormat="1" ht="15.75" customHeight="1" x14ac:dyDescent="0.3">
      <c r="G33" s="66"/>
      <c r="Q33" s="44"/>
      <c r="R33" s="44"/>
      <c r="S33" s="44"/>
      <c r="T33" s="44"/>
      <c r="U33" s="10"/>
      <c r="V33" s="10"/>
      <c r="W33" s="10"/>
      <c r="X33" s="10"/>
      <c r="Y33" s="10"/>
    </row>
    <row r="34" spans="7:25" customFormat="1" ht="15.75" customHeight="1" x14ac:dyDescent="0.3">
      <c r="G34" s="66"/>
      <c r="Q34" s="44"/>
      <c r="R34" s="44"/>
      <c r="S34" s="44"/>
      <c r="T34" s="44"/>
      <c r="U34" s="10"/>
      <c r="V34" s="10"/>
      <c r="W34" s="10"/>
      <c r="X34" s="10"/>
      <c r="Y34" s="10"/>
    </row>
    <row r="35" spans="7:25" customFormat="1" ht="15.75" customHeight="1" x14ac:dyDescent="0.3">
      <c r="G35" s="66"/>
      <c r="Q35" s="44"/>
      <c r="R35" s="44"/>
      <c r="S35" s="44"/>
      <c r="T35" s="44"/>
      <c r="U35" s="10"/>
      <c r="V35" s="10"/>
      <c r="W35" s="10"/>
      <c r="X35" s="10"/>
      <c r="Y35" s="10"/>
    </row>
    <row r="36" spans="7:25" customFormat="1" ht="15.75" customHeight="1" x14ac:dyDescent="0.3">
      <c r="G36" s="66"/>
      <c r="Q36" s="44"/>
      <c r="R36" s="44"/>
      <c r="S36" s="44"/>
      <c r="T36" s="44"/>
      <c r="U36" s="10"/>
      <c r="V36" s="10"/>
      <c r="W36" s="10"/>
      <c r="X36" s="10"/>
      <c r="Y36" s="10"/>
    </row>
    <row r="37" spans="7:25" customFormat="1" ht="15.75" customHeight="1" x14ac:dyDescent="0.3">
      <c r="G37" s="66"/>
      <c r="Q37" s="44"/>
      <c r="R37" s="44"/>
      <c r="S37" s="44"/>
      <c r="T37" s="44"/>
      <c r="U37" s="10"/>
      <c r="V37" s="10"/>
      <c r="W37" s="10"/>
      <c r="X37" s="10"/>
      <c r="Y37" s="10"/>
    </row>
    <row r="38" spans="7:25" customFormat="1" ht="15.75" customHeight="1" x14ac:dyDescent="0.3">
      <c r="G38" s="66"/>
      <c r="Q38" s="44"/>
      <c r="R38" s="44"/>
      <c r="S38" s="44"/>
      <c r="T38" s="44"/>
      <c r="U38" s="10"/>
      <c r="V38" s="10"/>
      <c r="W38" s="10"/>
      <c r="X38" s="10"/>
      <c r="Y38" s="10"/>
    </row>
    <row r="39" spans="7:25" customFormat="1" ht="15.75" customHeight="1" x14ac:dyDescent="0.3">
      <c r="G39" s="66"/>
      <c r="Q39" s="44"/>
      <c r="R39" s="44"/>
      <c r="S39" s="44"/>
      <c r="T39" s="44"/>
      <c r="U39" s="10"/>
      <c r="V39" s="10"/>
      <c r="W39" s="10"/>
      <c r="X39" s="10"/>
      <c r="Y39" s="10"/>
    </row>
    <row r="40" spans="7:25" customFormat="1" ht="15.75" customHeight="1" x14ac:dyDescent="0.3">
      <c r="G40" s="66"/>
      <c r="Q40" s="44"/>
      <c r="R40" s="44"/>
      <c r="S40" s="44"/>
      <c r="T40" s="44"/>
      <c r="U40" s="10"/>
      <c r="V40" s="10"/>
      <c r="W40" s="10"/>
      <c r="X40" s="10"/>
      <c r="Y40" s="10"/>
    </row>
    <row r="41" spans="7:25" customFormat="1" ht="15.75" customHeight="1" x14ac:dyDescent="0.3">
      <c r="G41" s="66"/>
      <c r="Q41" s="44"/>
      <c r="R41" s="44"/>
      <c r="S41" s="44"/>
      <c r="T41" s="44"/>
      <c r="U41" s="10"/>
      <c r="V41" s="10"/>
      <c r="W41" s="10"/>
      <c r="X41" s="10"/>
      <c r="Y41" s="10"/>
    </row>
    <row r="42" spans="7:25" customFormat="1" ht="15.75" customHeight="1" x14ac:dyDescent="0.3">
      <c r="G42" s="66"/>
      <c r="Q42" s="44"/>
      <c r="R42" s="44"/>
      <c r="S42" s="44"/>
      <c r="T42" s="44"/>
      <c r="U42" s="10"/>
      <c r="V42" s="10"/>
      <c r="W42" s="10"/>
      <c r="X42" s="10"/>
      <c r="Y42" s="10"/>
    </row>
    <row r="43" spans="7:25" customFormat="1" ht="15.75" customHeight="1" x14ac:dyDescent="0.3">
      <c r="G43" s="66"/>
      <c r="Q43" s="44"/>
      <c r="R43" s="44"/>
      <c r="S43" s="44"/>
      <c r="T43" s="44"/>
      <c r="U43" s="10"/>
      <c r="V43" s="10"/>
      <c r="W43" s="10"/>
      <c r="X43" s="10"/>
      <c r="Y43" s="10"/>
    </row>
    <row r="44" spans="7:25" customFormat="1" ht="15.75" customHeight="1" x14ac:dyDescent="0.3">
      <c r="G44" s="66"/>
      <c r="Q44" s="44"/>
      <c r="R44" s="44"/>
      <c r="S44" s="44"/>
      <c r="T44" s="44"/>
      <c r="U44" s="10"/>
      <c r="V44" s="10"/>
      <c r="W44" s="10"/>
      <c r="X44" s="10"/>
      <c r="Y44" s="10"/>
    </row>
    <row r="45" spans="7:25" customFormat="1" ht="15.75" customHeight="1" x14ac:dyDescent="0.3">
      <c r="G45" s="66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6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6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6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G49" s="66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G50" s="66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G51" s="66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G52" s="66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10"/>
      <c r="B53" s="10"/>
      <c r="C53" s="10"/>
      <c r="D53" s="10"/>
      <c r="E53" s="10"/>
      <c r="F53" s="10"/>
      <c r="G53" s="39"/>
      <c r="H53" s="10"/>
      <c r="I53" s="72"/>
      <c r="J53" s="72"/>
      <c r="K53" s="72"/>
      <c r="L53" s="72"/>
      <c r="M53" s="72"/>
      <c r="N53" s="72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10"/>
      <c r="B54" s="10"/>
      <c r="C54" s="10"/>
      <c r="D54" s="10"/>
      <c r="E54" s="10"/>
      <c r="F54" s="10"/>
      <c r="G54" s="39"/>
      <c r="H54" s="10"/>
      <c r="I54" s="72"/>
      <c r="J54" s="72"/>
      <c r="K54" s="72"/>
      <c r="L54" s="72"/>
      <c r="M54" s="72"/>
      <c r="N54" s="72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72"/>
      <c r="B55" s="72"/>
      <c r="C55" s="72"/>
      <c r="D55" s="72"/>
      <c r="E55" s="72"/>
      <c r="F55" s="72"/>
      <c r="G55" s="334"/>
      <c r="H55" s="72"/>
      <c r="I55" s="72"/>
      <c r="J55" s="72"/>
      <c r="K55" s="72"/>
      <c r="L55" s="72"/>
      <c r="M55" s="72"/>
      <c r="N55" s="72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72"/>
      <c r="B56" s="72"/>
      <c r="C56" s="72"/>
      <c r="D56" s="72"/>
      <c r="E56" s="72"/>
      <c r="F56" s="72"/>
      <c r="G56" s="334"/>
      <c r="H56" s="72"/>
      <c r="I56" s="72"/>
      <c r="J56" s="72"/>
      <c r="K56" s="72"/>
      <c r="L56" s="72"/>
      <c r="M56" s="72"/>
      <c r="N56" s="72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2"/>
      <c r="B57" s="72"/>
      <c r="C57" s="72"/>
      <c r="D57" s="72"/>
      <c r="E57" s="72"/>
      <c r="F57" s="72"/>
      <c r="G57" s="334"/>
      <c r="H57" s="72"/>
      <c r="I57" s="72"/>
      <c r="J57" s="72"/>
      <c r="K57" s="72"/>
      <c r="L57" s="72"/>
      <c r="M57" s="72"/>
      <c r="N57" s="72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2"/>
      <c r="B58" s="72"/>
      <c r="C58" s="72"/>
      <c r="D58" s="72"/>
      <c r="E58" s="72"/>
      <c r="F58" s="72"/>
      <c r="G58" s="334"/>
      <c r="H58" s="72"/>
      <c r="I58" s="72"/>
      <c r="J58" s="72"/>
      <c r="K58" s="72"/>
      <c r="L58" s="72"/>
      <c r="M58" s="72"/>
      <c r="N58" s="72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2"/>
      <c r="B59" s="72"/>
      <c r="C59" s="72"/>
      <c r="D59" s="72"/>
      <c r="E59" s="72"/>
      <c r="F59" s="72"/>
      <c r="G59" s="334"/>
      <c r="H59" s="72"/>
      <c r="I59" s="72"/>
      <c r="J59" s="72"/>
      <c r="K59" s="72"/>
      <c r="L59" s="72"/>
      <c r="M59" s="72"/>
      <c r="N59" s="72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2"/>
      <c r="B60" s="72"/>
      <c r="C60" s="72"/>
      <c r="D60" s="72"/>
      <c r="E60" s="72"/>
      <c r="F60" s="72"/>
      <c r="G60" s="334"/>
      <c r="H60" s="72"/>
      <c r="I60" s="72"/>
      <c r="J60" s="72"/>
      <c r="K60" s="72"/>
      <c r="L60" s="72"/>
      <c r="M60" s="72"/>
      <c r="N60" s="72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2"/>
      <c r="B61" s="72"/>
      <c r="C61" s="72"/>
      <c r="D61" s="72"/>
      <c r="E61" s="72"/>
      <c r="F61" s="72"/>
      <c r="G61" s="334"/>
      <c r="H61" s="72"/>
      <c r="I61" s="72"/>
      <c r="J61" s="72"/>
      <c r="K61" s="72"/>
      <c r="L61" s="72"/>
      <c r="M61" s="72"/>
      <c r="N61" s="72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2"/>
      <c r="B62" s="72"/>
      <c r="C62" s="72"/>
      <c r="D62" s="72"/>
      <c r="E62" s="72"/>
      <c r="F62" s="72"/>
      <c r="G62" s="334"/>
      <c r="H62" s="72"/>
      <c r="I62" s="72"/>
      <c r="J62" s="72"/>
      <c r="K62" s="72"/>
      <c r="L62" s="72"/>
      <c r="M62" s="72"/>
      <c r="N62" s="72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2"/>
      <c r="B63" s="72"/>
      <c r="C63" s="72"/>
      <c r="D63" s="72"/>
      <c r="E63" s="72"/>
      <c r="F63" s="72"/>
      <c r="G63" s="334"/>
      <c r="H63" s="72"/>
      <c r="I63" s="72"/>
      <c r="J63" s="72"/>
      <c r="K63" s="72"/>
      <c r="L63" s="72"/>
      <c r="M63" s="72"/>
      <c r="N63" s="72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2"/>
      <c r="B64" s="72"/>
      <c r="C64" s="72"/>
      <c r="D64" s="72"/>
      <c r="E64" s="72"/>
      <c r="F64" s="72"/>
      <c r="G64" s="334"/>
      <c r="H64" s="72"/>
      <c r="I64" s="72"/>
      <c r="J64" s="72"/>
      <c r="K64" s="72"/>
      <c r="L64" s="72"/>
      <c r="M64" s="72"/>
      <c r="N64" s="72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2"/>
      <c r="B65" s="72"/>
      <c r="C65" s="72"/>
      <c r="D65" s="72"/>
      <c r="E65" s="72"/>
      <c r="F65" s="72"/>
      <c r="G65" s="334"/>
      <c r="H65" s="72"/>
      <c r="I65" s="72"/>
      <c r="J65" s="72"/>
      <c r="K65" s="72"/>
      <c r="L65" s="72"/>
      <c r="M65" s="72"/>
      <c r="N65" s="72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2"/>
      <c r="B66" s="72"/>
      <c r="C66" s="72"/>
      <c r="D66" s="72"/>
      <c r="E66" s="72"/>
      <c r="F66" s="72"/>
      <c r="G66" s="334"/>
      <c r="H66" s="72"/>
      <c r="I66" s="72"/>
      <c r="J66" s="72"/>
      <c r="K66" s="72"/>
      <c r="L66" s="72"/>
      <c r="M66" s="72"/>
      <c r="N66" s="7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2"/>
      <c r="B67" s="72"/>
      <c r="C67" s="72"/>
      <c r="D67" s="72"/>
      <c r="E67" s="72"/>
      <c r="F67" s="72"/>
      <c r="G67" s="334"/>
      <c r="H67" s="72"/>
      <c r="I67" s="72"/>
      <c r="J67" s="72"/>
      <c r="K67" s="72"/>
      <c r="L67" s="72"/>
      <c r="M67" s="72"/>
      <c r="N67" s="72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2"/>
      <c r="B68" s="72"/>
      <c r="C68" s="72"/>
      <c r="D68" s="72"/>
      <c r="E68" s="72"/>
      <c r="F68" s="72"/>
      <c r="G68" s="334"/>
      <c r="H68" s="72"/>
      <c r="I68" s="72"/>
      <c r="J68" s="72"/>
      <c r="K68" s="72"/>
      <c r="L68" s="72"/>
      <c r="M68" s="72"/>
      <c r="N68" s="72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2"/>
      <c r="B69" s="72"/>
      <c r="C69" s="72"/>
      <c r="D69" s="72"/>
      <c r="E69" s="72"/>
      <c r="F69" s="72"/>
      <c r="G69" s="334"/>
      <c r="H69" s="72"/>
      <c r="I69" s="72"/>
      <c r="J69" s="72"/>
      <c r="K69" s="72"/>
      <c r="L69" s="72"/>
      <c r="M69" s="72"/>
      <c r="N69" s="72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2"/>
      <c r="B70" s="72"/>
      <c r="C70" s="72"/>
      <c r="D70" s="72"/>
      <c r="E70" s="72"/>
      <c r="F70" s="72"/>
      <c r="G70" s="334"/>
      <c r="H70" s="72"/>
      <c r="I70" s="72"/>
      <c r="J70" s="72"/>
      <c r="K70" s="72"/>
      <c r="L70" s="72"/>
      <c r="M70" s="72"/>
      <c r="N70" s="72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2"/>
      <c r="B71" s="72"/>
      <c r="C71" s="72"/>
      <c r="D71" s="72"/>
      <c r="E71" s="72"/>
      <c r="F71" s="72"/>
      <c r="G71" s="334"/>
      <c r="H71" s="72"/>
      <c r="I71" s="72"/>
      <c r="J71" s="72"/>
      <c r="K71" s="72"/>
      <c r="L71" s="72"/>
      <c r="M71" s="72"/>
      <c r="N71" s="72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2"/>
      <c r="B72" s="72"/>
      <c r="C72" s="72"/>
      <c r="D72" s="72"/>
      <c r="E72" s="72"/>
      <c r="F72" s="72"/>
      <c r="G72" s="334"/>
      <c r="H72" s="72"/>
      <c r="I72" s="72"/>
      <c r="J72" s="72"/>
      <c r="K72" s="72"/>
      <c r="L72" s="72"/>
      <c r="M72" s="72"/>
      <c r="N72" s="72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2"/>
      <c r="B73" s="72"/>
      <c r="C73" s="72"/>
      <c r="D73" s="72"/>
      <c r="E73" s="72"/>
      <c r="F73" s="72"/>
      <c r="G73" s="334"/>
      <c r="H73" s="72"/>
      <c r="I73" s="72"/>
      <c r="J73" s="72"/>
      <c r="K73" s="72"/>
      <c r="L73" s="72"/>
      <c r="M73" s="72"/>
      <c r="N73" s="72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2"/>
      <c r="B74" s="72"/>
      <c r="C74" s="72"/>
      <c r="D74" s="72"/>
      <c r="E74" s="72"/>
      <c r="F74" s="72"/>
      <c r="G74" s="334"/>
      <c r="H74" s="72"/>
      <c r="I74" s="72"/>
      <c r="J74" s="72"/>
      <c r="K74" s="72"/>
      <c r="L74" s="72"/>
      <c r="M74" s="72"/>
      <c r="N74" s="72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2"/>
      <c r="B75" s="72"/>
      <c r="C75" s="72"/>
      <c r="D75" s="72"/>
      <c r="E75" s="72"/>
      <c r="F75" s="72"/>
      <c r="G75" s="334"/>
      <c r="H75" s="72"/>
      <c r="I75" s="72"/>
      <c r="J75" s="72"/>
      <c r="K75" s="72"/>
      <c r="L75" s="72"/>
      <c r="M75" s="72"/>
      <c r="N75" s="72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2"/>
      <c r="B76" s="72"/>
      <c r="C76" s="72"/>
      <c r="D76" s="72"/>
      <c r="E76" s="72"/>
      <c r="F76" s="72"/>
      <c r="G76" s="334"/>
      <c r="H76" s="72"/>
      <c r="I76" s="72"/>
      <c r="J76" s="72"/>
      <c r="K76" s="72"/>
      <c r="L76" s="72"/>
      <c r="M76" s="72"/>
      <c r="N76" s="72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2"/>
      <c r="B77" s="72"/>
      <c r="C77" s="72"/>
      <c r="D77" s="72"/>
      <c r="E77" s="72"/>
      <c r="F77" s="72"/>
      <c r="G77" s="334"/>
      <c r="H77" s="72"/>
      <c r="I77" s="72"/>
      <c r="J77" s="72"/>
      <c r="K77" s="72"/>
      <c r="L77" s="72"/>
      <c r="M77" s="72"/>
      <c r="N77" s="72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2"/>
      <c r="B78" s="72"/>
      <c r="C78" s="72"/>
      <c r="D78" s="72"/>
      <c r="E78" s="72"/>
      <c r="F78" s="72"/>
      <c r="G78" s="334"/>
      <c r="H78" s="72"/>
      <c r="I78" s="72"/>
      <c r="J78" s="72"/>
      <c r="K78" s="72"/>
      <c r="L78" s="72"/>
      <c r="M78" s="72"/>
      <c r="N78" s="72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2"/>
      <c r="B79" s="72"/>
      <c r="C79" s="72"/>
      <c r="D79" s="72"/>
      <c r="E79" s="72"/>
      <c r="F79" s="72"/>
      <c r="G79" s="334"/>
      <c r="H79" s="72"/>
      <c r="I79" s="72"/>
      <c r="J79" s="72"/>
      <c r="K79" s="72"/>
      <c r="L79" s="72"/>
      <c r="M79" s="72"/>
      <c r="N79" s="72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2"/>
      <c r="B80" s="72"/>
      <c r="C80" s="72"/>
      <c r="D80" s="72"/>
      <c r="E80" s="72"/>
      <c r="F80" s="72"/>
      <c r="G80" s="334"/>
      <c r="H80" s="72"/>
      <c r="I80" s="72"/>
      <c r="J80" s="72"/>
      <c r="K80" s="72"/>
      <c r="L80" s="72"/>
      <c r="M80" s="72"/>
      <c r="N80" s="72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2"/>
      <c r="B81" s="72"/>
      <c r="C81" s="72"/>
      <c r="D81" s="72"/>
      <c r="E81" s="72"/>
      <c r="F81" s="72"/>
      <c r="G81" s="334"/>
      <c r="H81" s="72"/>
      <c r="I81" s="72"/>
      <c r="J81" s="72"/>
      <c r="K81" s="72"/>
      <c r="L81" s="72"/>
      <c r="M81" s="72"/>
      <c r="N81" s="72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2"/>
      <c r="B82" s="72"/>
      <c r="C82" s="72"/>
      <c r="D82" s="72"/>
      <c r="E82" s="72"/>
      <c r="F82" s="72"/>
      <c r="G82" s="334"/>
      <c r="H82" s="72"/>
      <c r="I82" s="72"/>
      <c r="J82" s="72"/>
      <c r="K82" s="72"/>
      <c r="L82" s="72"/>
      <c r="M82" s="72"/>
      <c r="N82" s="72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2"/>
      <c r="B83" s="72"/>
      <c r="C83" s="72"/>
      <c r="D83" s="72"/>
      <c r="E83" s="72"/>
      <c r="F83" s="72"/>
      <c r="G83" s="334"/>
      <c r="H83" s="72"/>
      <c r="I83" s="72"/>
      <c r="J83" s="72"/>
      <c r="K83" s="72"/>
      <c r="L83" s="72"/>
      <c r="M83" s="72"/>
      <c r="N83" s="72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2"/>
      <c r="B84" s="72"/>
      <c r="C84" s="72"/>
      <c r="D84" s="72"/>
      <c r="E84" s="72"/>
      <c r="F84" s="72"/>
      <c r="G84" s="334"/>
      <c r="H84" s="72"/>
      <c r="I84" s="72"/>
      <c r="J84" s="72"/>
      <c r="K84" s="72"/>
      <c r="L84" s="72"/>
      <c r="M84" s="72"/>
      <c r="N84" s="72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2"/>
      <c r="B85" s="72"/>
      <c r="C85" s="72"/>
      <c r="D85" s="72"/>
      <c r="E85" s="72"/>
      <c r="F85" s="72"/>
      <c r="G85" s="334"/>
      <c r="H85" s="72"/>
      <c r="I85" s="72"/>
      <c r="J85" s="72"/>
      <c r="K85" s="72"/>
      <c r="L85" s="72"/>
      <c r="M85" s="72"/>
      <c r="N85" s="72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2"/>
      <c r="B86" s="72"/>
      <c r="C86" s="72"/>
      <c r="D86" s="72"/>
      <c r="E86" s="72"/>
      <c r="F86" s="72"/>
      <c r="G86" s="334"/>
      <c r="H86" s="72"/>
      <c r="I86" s="72"/>
      <c r="J86" s="72"/>
      <c r="K86" s="72"/>
      <c r="L86" s="72"/>
      <c r="M86" s="72"/>
      <c r="N86" s="72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2"/>
      <c r="B87" s="72"/>
      <c r="C87" s="72"/>
      <c r="D87" s="72"/>
      <c r="E87" s="72"/>
      <c r="F87" s="72"/>
      <c r="G87" s="334"/>
      <c r="H87" s="72"/>
      <c r="I87" s="72"/>
      <c r="J87" s="72"/>
      <c r="K87" s="72"/>
      <c r="L87" s="72"/>
      <c r="M87" s="72"/>
      <c r="N87" s="72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2"/>
      <c r="B88" s="72"/>
      <c r="C88" s="72"/>
      <c r="D88" s="72"/>
      <c r="E88" s="72"/>
      <c r="F88" s="72"/>
      <c r="G88" s="334"/>
      <c r="H88" s="72"/>
      <c r="I88" s="72"/>
      <c r="J88" s="72"/>
      <c r="K88" s="72"/>
      <c r="L88" s="72"/>
      <c r="M88" s="72"/>
      <c r="N88" s="72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2"/>
      <c r="B89" s="72"/>
      <c r="C89" s="72"/>
      <c r="D89" s="72"/>
      <c r="E89" s="72"/>
      <c r="F89" s="72"/>
      <c r="G89" s="334"/>
      <c r="H89" s="72"/>
      <c r="I89" s="72"/>
      <c r="J89" s="72"/>
      <c r="K89" s="72"/>
      <c r="L89" s="72"/>
      <c r="M89" s="72"/>
      <c r="N89" s="72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2"/>
      <c r="B90" s="72"/>
      <c r="C90" s="72"/>
      <c r="D90" s="72"/>
      <c r="E90" s="72"/>
      <c r="F90" s="72"/>
      <c r="G90" s="334"/>
      <c r="H90" s="72"/>
      <c r="I90" s="72"/>
      <c r="J90" s="72"/>
      <c r="K90" s="72"/>
      <c r="L90" s="72"/>
      <c r="M90" s="72"/>
      <c r="N90" s="72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2"/>
      <c r="B91" s="72"/>
      <c r="C91" s="72"/>
      <c r="D91" s="72"/>
      <c r="E91" s="72"/>
      <c r="F91" s="72"/>
      <c r="G91" s="334"/>
      <c r="H91" s="72"/>
      <c r="I91" s="72"/>
      <c r="J91" s="72"/>
      <c r="K91" s="72"/>
      <c r="L91" s="72"/>
      <c r="M91" s="72"/>
      <c r="N91" s="72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2"/>
      <c r="B92" s="72"/>
      <c r="C92" s="72"/>
      <c r="D92" s="72"/>
      <c r="E92" s="72"/>
      <c r="F92" s="72"/>
      <c r="G92" s="334"/>
      <c r="H92" s="72"/>
      <c r="I92" s="72"/>
      <c r="J92" s="72"/>
      <c r="K92" s="72"/>
      <c r="L92" s="72"/>
      <c r="M92" s="72"/>
      <c r="N92" s="72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2"/>
      <c r="B93" s="72"/>
      <c r="C93" s="72"/>
      <c r="D93" s="72"/>
      <c r="E93" s="72"/>
      <c r="F93" s="72"/>
      <c r="G93" s="334"/>
      <c r="H93" s="72"/>
      <c r="I93" s="72"/>
      <c r="J93" s="72"/>
      <c r="K93" s="72"/>
      <c r="L93" s="72"/>
      <c r="M93" s="72"/>
      <c r="N93" s="72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2"/>
      <c r="B94" s="72"/>
      <c r="C94" s="72"/>
      <c r="D94" s="72"/>
      <c r="E94" s="72"/>
      <c r="F94" s="72"/>
      <c r="G94" s="334"/>
      <c r="H94" s="72"/>
      <c r="I94" s="72"/>
      <c r="J94" s="72"/>
      <c r="K94" s="72"/>
      <c r="L94" s="72"/>
      <c r="M94" s="72"/>
      <c r="N94" s="72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2"/>
      <c r="B95" s="72"/>
      <c r="C95" s="72"/>
      <c r="D95" s="72"/>
      <c r="E95" s="72"/>
      <c r="F95" s="72"/>
      <c r="G95" s="334"/>
      <c r="H95" s="72"/>
      <c r="I95" s="72"/>
      <c r="J95" s="72"/>
      <c r="K95" s="72"/>
      <c r="L95" s="72"/>
      <c r="M95" s="72"/>
      <c r="N95" s="72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2"/>
      <c r="B96" s="72"/>
      <c r="C96" s="72"/>
      <c r="D96" s="72"/>
      <c r="E96" s="72"/>
      <c r="F96" s="72"/>
      <c r="G96" s="334"/>
      <c r="H96" s="72"/>
      <c r="I96" s="72"/>
      <c r="J96" s="72"/>
      <c r="K96" s="72"/>
      <c r="L96" s="72"/>
      <c r="M96" s="72"/>
      <c r="N96" s="72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2"/>
      <c r="B97" s="72"/>
      <c r="C97" s="72"/>
      <c r="D97" s="72"/>
      <c r="E97" s="72"/>
      <c r="F97" s="72"/>
      <c r="G97" s="334"/>
      <c r="H97" s="72"/>
      <c r="I97" s="72"/>
      <c r="J97" s="72"/>
      <c r="K97" s="72"/>
      <c r="L97" s="72"/>
      <c r="M97" s="72"/>
      <c r="N97" s="72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2"/>
      <c r="B98" s="72"/>
      <c r="C98" s="72"/>
      <c r="D98" s="72"/>
      <c r="E98" s="72"/>
      <c r="F98" s="72"/>
      <c r="G98" s="334"/>
      <c r="H98" s="72"/>
      <c r="I98" s="72"/>
      <c r="J98" s="72"/>
      <c r="K98" s="72"/>
      <c r="L98" s="72"/>
      <c r="M98" s="72"/>
      <c r="N98" s="72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2"/>
      <c r="B99" s="72"/>
      <c r="C99" s="72"/>
      <c r="D99" s="72"/>
      <c r="E99" s="72"/>
      <c r="F99" s="72"/>
      <c r="G99" s="334"/>
      <c r="H99" s="72"/>
      <c r="I99" s="72"/>
      <c r="J99" s="72"/>
      <c r="K99" s="72"/>
      <c r="L99" s="72"/>
      <c r="M99" s="72"/>
      <c r="N99" s="72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2"/>
      <c r="B100" s="72"/>
      <c r="C100" s="72"/>
      <c r="D100" s="72"/>
      <c r="E100" s="72"/>
      <c r="F100" s="72"/>
      <c r="G100" s="334"/>
      <c r="H100" s="72"/>
      <c r="I100" s="72"/>
      <c r="J100" s="72"/>
      <c r="K100" s="72"/>
      <c r="L100" s="72"/>
      <c r="M100" s="72"/>
      <c r="N100" s="72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2"/>
      <c r="B101" s="72"/>
      <c r="C101" s="72"/>
      <c r="D101" s="72"/>
      <c r="E101" s="72"/>
      <c r="F101" s="72"/>
      <c r="G101" s="334"/>
      <c r="H101" s="72"/>
      <c r="I101" s="72"/>
      <c r="J101" s="72"/>
      <c r="K101" s="72"/>
      <c r="L101" s="72"/>
      <c r="M101" s="72"/>
      <c r="N101" s="72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2"/>
      <c r="B102" s="72"/>
      <c r="C102" s="72"/>
      <c r="D102" s="72"/>
      <c r="E102" s="72"/>
      <c r="F102" s="72"/>
      <c r="G102" s="334"/>
      <c r="H102" s="72"/>
      <c r="I102" s="72"/>
      <c r="J102" s="72"/>
      <c r="K102" s="72"/>
      <c r="L102" s="72"/>
      <c r="M102" s="72"/>
      <c r="N102" s="72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2"/>
      <c r="B103" s="72"/>
      <c r="C103" s="72"/>
      <c r="D103" s="72"/>
      <c r="E103" s="72"/>
      <c r="F103" s="72"/>
      <c r="G103" s="334"/>
      <c r="H103" s="72"/>
      <c r="I103" s="72"/>
      <c r="J103" s="72"/>
      <c r="K103" s="72"/>
      <c r="L103" s="72"/>
      <c r="M103" s="72"/>
      <c r="N103" s="72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2"/>
      <c r="B104" s="72"/>
      <c r="C104" s="72"/>
      <c r="D104" s="72"/>
      <c r="E104" s="72"/>
      <c r="F104" s="72"/>
      <c r="G104" s="334"/>
      <c r="H104" s="72"/>
      <c r="I104" s="72"/>
      <c r="J104" s="72"/>
      <c r="K104" s="72"/>
      <c r="L104" s="72"/>
      <c r="M104" s="72"/>
      <c r="N104" s="72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2"/>
      <c r="B105" s="72"/>
      <c r="C105" s="72"/>
      <c r="D105" s="72"/>
      <c r="E105" s="72"/>
      <c r="F105" s="72"/>
      <c r="G105" s="334"/>
      <c r="H105" s="72"/>
      <c r="I105" s="72"/>
      <c r="J105" s="72"/>
      <c r="K105" s="72"/>
      <c r="L105" s="72"/>
      <c r="M105" s="72"/>
      <c r="N105" s="72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2"/>
      <c r="B106" s="72"/>
      <c r="C106" s="72"/>
      <c r="D106" s="72"/>
      <c r="E106" s="72"/>
      <c r="F106" s="72"/>
      <c r="G106" s="334"/>
      <c r="H106" s="72"/>
      <c r="I106" s="72"/>
      <c r="J106" s="72"/>
      <c r="K106" s="72"/>
      <c r="L106" s="72"/>
      <c r="M106" s="72"/>
      <c r="N106" s="72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2"/>
      <c r="B107" s="72"/>
      <c r="C107" s="72"/>
      <c r="D107" s="72"/>
      <c r="E107" s="72"/>
      <c r="F107" s="72"/>
      <c r="G107" s="334"/>
      <c r="H107" s="72"/>
      <c r="I107" s="72"/>
      <c r="J107" s="72"/>
      <c r="K107" s="72"/>
      <c r="L107" s="72"/>
      <c r="M107" s="72"/>
      <c r="N107" s="72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CE6DF332-4777-4EA1-B7A0-B183EDAEBFD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3FCDE-C5D1-4C11-AFAB-36D64E279D35}">
  <sheetPr codeName="Sheet1"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1142</v>
      </c>
      <c r="C1" s="2"/>
      <c r="D1" s="3"/>
      <c r="E1" s="3"/>
      <c r="F1" s="3"/>
      <c r="G1" s="3"/>
      <c r="H1" s="3"/>
      <c r="I1" s="4" t="s">
        <v>1143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N2" s="7" t="s">
        <v>323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1144</v>
      </c>
      <c r="D3" s="9"/>
      <c r="E3" s="9" t="s">
        <v>1725</v>
      </c>
      <c r="F3" s="8"/>
      <c r="G3" s="8"/>
      <c r="H3" s="8"/>
      <c r="I3" s="8"/>
      <c r="J3" s="8"/>
      <c r="K3" s="1"/>
      <c r="L3" s="8" t="s">
        <v>7</v>
      </c>
      <c r="M3" s="9" t="s">
        <v>1145</v>
      </c>
      <c r="N3" s="9"/>
      <c r="O3" s="9" t="s">
        <v>1726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89" t="s">
        <v>11</v>
      </c>
      <c r="N4" s="62"/>
      <c r="O4" s="97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3</v>
      </c>
      <c r="B5" s="22" t="s">
        <v>1147</v>
      </c>
      <c r="C5" s="22" t="s">
        <v>1148</v>
      </c>
      <c r="D5" s="373">
        <v>100</v>
      </c>
      <c r="E5" s="373">
        <v>100</v>
      </c>
      <c r="F5" s="18">
        <f>SUM(D5:E5)</f>
        <v>200</v>
      </c>
      <c r="G5" s="18">
        <v>10</v>
      </c>
      <c r="H5" s="18">
        <v>1199</v>
      </c>
      <c r="I5" s="23">
        <v>58</v>
      </c>
      <c r="K5" s="15">
        <v>4</v>
      </c>
      <c r="L5" s="22" t="s">
        <v>529</v>
      </c>
      <c r="M5" s="22" t="s">
        <v>98</v>
      </c>
      <c r="N5" s="373">
        <v>98</v>
      </c>
      <c r="O5" s="373">
        <v>96</v>
      </c>
      <c r="P5" s="18">
        <f>SUM(N5:O5)</f>
        <v>194</v>
      </c>
      <c r="Q5" s="18">
        <v>7</v>
      </c>
      <c r="R5" s="18">
        <v>1167</v>
      </c>
      <c r="S5" s="23">
        <v>51</v>
      </c>
    </row>
    <row r="6" spans="1:25" ht="15.75" customHeight="1" x14ac:dyDescent="0.3">
      <c r="A6" s="24">
        <v>1</v>
      </c>
      <c r="B6" s="25" t="s">
        <v>1146</v>
      </c>
      <c r="C6" s="25" t="s">
        <v>680</v>
      </c>
      <c r="D6" s="321">
        <v>100</v>
      </c>
      <c r="E6" s="321">
        <v>99</v>
      </c>
      <c r="F6" s="28">
        <f>SUM(D6:E6)</f>
        <v>199</v>
      </c>
      <c r="G6" s="27">
        <v>9</v>
      </c>
      <c r="H6" s="31">
        <v>1198</v>
      </c>
      <c r="I6" s="32">
        <v>57</v>
      </c>
      <c r="K6" s="24">
        <v>2</v>
      </c>
      <c r="L6" s="25" t="s">
        <v>580</v>
      </c>
      <c r="M6" s="25" t="s">
        <v>525</v>
      </c>
      <c r="N6" s="321">
        <v>99</v>
      </c>
      <c r="O6" s="321">
        <v>97</v>
      </c>
      <c r="P6" s="28">
        <f>SUM(N6:O6)</f>
        <v>196</v>
      </c>
      <c r="Q6" s="27">
        <v>9</v>
      </c>
      <c r="R6" s="28">
        <v>1161</v>
      </c>
      <c r="S6" s="29">
        <v>48</v>
      </c>
    </row>
    <row r="7" spans="1:25" ht="15.75" customHeight="1" x14ac:dyDescent="0.3">
      <c r="A7" s="24">
        <v>4</v>
      </c>
      <c r="B7" s="25" t="s">
        <v>524</v>
      </c>
      <c r="C7" s="25" t="s">
        <v>525</v>
      </c>
      <c r="D7" s="321">
        <v>100</v>
      </c>
      <c r="E7" s="321">
        <v>99</v>
      </c>
      <c r="F7" s="28">
        <f>SUM(D7:E7)</f>
        <v>199</v>
      </c>
      <c r="G7" s="27">
        <v>9</v>
      </c>
      <c r="H7" s="28">
        <v>1197</v>
      </c>
      <c r="I7" s="29">
        <v>53</v>
      </c>
      <c r="J7" s="93"/>
      <c r="K7" s="24">
        <v>1</v>
      </c>
      <c r="L7" s="25" t="s">
        <v>131</v>
      </c>
      <c r="M7" s="25" t="s">
        <v>523</v>
      </c>
      <c r="N7" s="321">
        <v>99</v>
      </c>
      <c r="O7" s="321">
        <v>98</v>
      </c>
      <c r="P7" s="28">
        <f>SUM(N7:O7)</f>
        <v>197</v>
      </c>
      <c r="Q7" s="27">
        <v>10</v>
      </c>
      <c r="R7" s="31">
        <v>1153</v>
      </c>
      <c r="S7" s="32">
        <v>36</v>
      </c>
    </row>
    <row r="8" spans="1:25" ht="15.75" customHeight="1" x14ac:dyDescent="0.3">
      <c r="A8" s="24">
        <v>2</v>
      </c>
      <c r="B8" s="25" t="s">
        <v>633</v>
      </c>
      <c r="C8" s="25" t="s">
        <v>41</v>
      </c>
      <c r="D8" s="321">
        <v>98</v>
      </c>
      <c r="E8" s="321">
        <v>98</v>
      </c>
      <c r="F8" s="28">
        <f>SUM(D8:E8)</f>
        <v>196</v>
      </c>
      <c r="G8" s="27">
        <v>6</v>
      </c>
      <c r="H8" s="31">
        <v>1189</v>
      </c>
      <c r="I8" s="32">
        <v>43</v>
      </c>
      <c r="K8" s="24">
        <v>3</v>
      </c>
      <c r="L8" s="25" t="s">
        <v>996</v>
      </c>
      <c r="M8" s="25" t="s">
        <v>107</v>
      </c>
      <c r="N8" s="321">
        <v>93</v>
      </c>
      <c r="O8" s="321">
        <v>92</v>
      </c>
      <c r="P8" s="28">
        <f>SUM(N8:O8)</f>
        <v>185</v>
      </c>
      <c r="Q8" s="27">
        <v>2</v>
      </c>
      <c r="R8" s="28">
        <v>1148</v>
      </c>
      <c r="S8" s="29">
        <v>36</v>
      </c>
    </row>
    <row r="9" spans="1:25" ht="15.75" customHeight="1" x14ac:dyDescent="0.3">
      <c r="A9" s="24">
        <v>9</v>
      </c>
      <c r="B9" s="25" t="s">
        <v>1150</v>
      </c>
      <c r="C9" s="25" t="s">
        <v>595</v>
      </c>
      <c r="D9" s="321">
        <v>98</v>
      </c>
      <c r="E9" s="321">
        <v>97</v>
      </c>
      <c r="F9" s="28">
        <f>SUM(D9:E9)</f>
        <v>195</v>
      </c>
      <c r="G9" s="27">
        <v>4</v>
      </c>
      <c r="H9" s="28">
        <v>1188</v>
      </c>
      <c r="I9" s="29">
        <v>42</v>
      </c>
      <c r="K9" s="24">
        <v>6</v>
      </c>
      <c r="L9" s="25" t="s">
        <v>961</v>
      </c>
      <c r="M9" s="25" t="s">
        <v>680</v>
      </c>
      <c r="N9" s="321">
        <v>98</v>
      </c>
      <c r="O9" s="321">
        <v>98</v>
      </c>
      <c r="P9" s="28">
        <f>SUM(N9:O9)</f>
        <v>196</v>
      </c>
      <c r="Q9" s="27">
        <v>9</v>
      </c>
      <c r="R9" s="28">
        <v>1148</v>
      </c>
      <c r="S9" s="29">
        <v>32</v>
      </c>
    </row>
    <row r="10" spans="1:25" ht="15.75" customHeight="1" x14ac:dyDescent="0.3">
      <c r="A10" s="24">
        <v>6</v>
      </c>
      <c r="B10" s="25" t="s">
        <v>326</v>
      </c>
      <c r="C10" s="25" t="s">
        <v>76</v>
      </c>
      <c r="D10" s="321">
        <v>99</v>
      </c>
      <c r="E10" s="321">
        <v>0</v>
      </c>
      <c r="F10" s="28">
        <f>SUM(D10:E10)</f>
        <v>99</v>
      </c>
      <c r="G10" s="27">
        <v>1</v>
      </c>
      <c r="H10" s="28">
        <v>1088</v>
      </c>
      <c r="I10" s="29">
        <v>32</v>
      </c>
      <c r="K10" s="24">
        <v>8</v>
      </c>
      <c r="L10" s="25" t="s">
        <v>1149</v>
      </c>
      <c r="M10" s="25" t="s">
        <v>525</v>
      </c>
      <c r="N10" s="321">
        <v>96</v>
      </c>
      <c r="O10" s="321">
        <v>93</v>
      </c>
      <c r="P10" s="28">
        <f>SUM(N10:O10)</f>
        <v>189</v>
      </c>
      <c r="Q10" s="27">
        <v>4</v>
      </c>
      <c r="R10" s="28">
        <v>1147</v>
      </c>
      <c r="S10" s="29">
        <v>32</v>
      </c>
    </row>
    <row r="11" spans="1:25" ht="15.75" customHeight="1" x14ac:dyDescent="0.3">
      <c r="A11" s="24">
        <v>7</v>
      </c>
      <c r="B11" s="25" t="s">
        <v>526</v>
      </c>
      <c r="C11" s="25" t="s">
        <v>595</v>
      </c>
      <c r="D11" s="321">
        <v>99</v>
      </c>
      <c r="E11" s="321">
        <v>97</v>
      </c>
      <c r="F11" s="28">
        <f>SUM(D11:E11)</f>
        <v>196</v>
      </c>
      <c r="G11" s="27">
        <v>6</v>
      </c>
      <c r="H11" s="28">
        <v>1174</v>
      </c>
      <c r="I11" s="29">
        <v>26</v>
      </c>
      <c r="K11" s="24">
        <v>10</v>
      </c>
      <c r="L11" s="25" t="s">
        <v>1153</v>
      </c>
      <c r="M11" s="25" t="s">
        <v>595</v>
      </c>
      <c r="N11" s="321">
        <v>96</v>
      </c>
      <c r="O11" s="321">
        <v>95</v>
      </c>
      <c r="P11" s="28">
        <f>SUM(N11:O11)</f>
        <v>191</v>
      </c>
      <c r="Q11" s="27">
        <v>6</v>
      </c>
      <c r="R11" s="28">
        <v>1147</v>
      </c>
      <c r="S11" s="29">
        <v>32</v>
      </c>
    </row>
    <row r="12" spans="1:25" ht="15.75" customHeight="1" x14ac:dyDescent="0.3">
      <c r="A12" s="24">
        <v>10</v>
      </c>
      <c r="B12" s="25" t="s">
        <v>1152</v>
      </c>
      <c r="C12" s="25" t="s">
        <v>525</v>
      </c>
      <c r="D12" s="321">
        <v>98</v>
      </c>
      <c r="E12" s="321">
        <v>97</v>
      </c>
      <c r="F12" s="28">
        <f>SUM(D12:E12)</f>
        <v>195</v>
      </c>
      <c r="G12" s="27">
        <v>4</v>
      </c>
      <c r="H12" s="28">
        <v>1173</v>
      </c>
      <c r="I12" s="29">
        <v>23</v>
      </c>
      <c r="K12" s="24">
        <v>9</v>
      </c>
      <c r="L12" s="25" t="s">
        <v>1151</v>
      </c>
      <c r="M12" s="25" t="s">
        <v>584</v>
      </c>
      <c r="N12" s="321">
        <v>92</v>
      </c>
      <c r="O12" s="321">
        <v>91</v>
      </c>
      <c r="P12" s="28">
        <f>SUM(N12:O12)</f>
        <v>183</v>
      </c>
      <c r="Q12" s="27">
        <v>1</v>
      </c>
      <c r="R12" s="28">
        <v>1139</v>
      </c>
      <c r="S12" s="29">
        <v>31</v>
      </c>
    </row>
    <row r="13" spans="1:25" ht="15.75" customHeight="1" x14ac:dyDescent="0.3">
      <c r="A13" s="24">
        <v>5</v>
      </c>
      <c r="B13" s="25" t="s">
        <v>953</v>
      </c>
      <c r="C13" s="25" t="s">
        <v>531</v>
      </c>
      <c r="D13" s="321">
        <v>99</v>
      </c>
      <c r="E13" s="321">
        <v>98</v>
      </c>
      <c r="F13" s="28">
        <f>SUM(D13:E13)</f>
        <v>197</v>
      </c>
      <c r="G13" s="27">
        <v>7</v>
      </c>
      <c r="H13" s="28">
        <v>1172</v>
      </c>
      <c r="I13" s="29">
        <v>21</v>
      </c>
      <c r="K13" s="24">
        <v>5</v>
      </c>
      <c r="L13" s="25" t="s">
        <v>637</v>
      </c>
      <c r="M13" s="25" t="s">
        <v>41</v>
      </c>
      <c r="N13" s="321">
        <v>95</v>
      </c>
      <c r="O13" s="321">
        <v>92</v>
      </c>
      <c r="P13" s="28">
        <f>SUM(N13:O13)</f>
        <v>187</v>
      </c>
      <c r="Q13" s="27">
        <v>3</v>
      </c>
      <c r="R13" s="28">
        <v>952</v>
      </c>
      <c r="S13" s="29">
        <v>25</v>
      </c>
    </row>
    <row r="14" spans="1:25" ht="15.75" customHeight="1" x14ac:dyDescent="0.3">
      <c r="A14" s="350">
        <v>8</v>
      </c>
      <c r="B14" s="351" t="s">
        <v>652</v>
      </c>
      <c r="C14" s="351" t="s">
        <v>531</v>
      </c>
      <c r="D14" s="374">
        <v>97</v>
      </c>
      <c r="E14" s="374">
        <v>93</v>
      </c>
      <c r="F14" s="375">
        <f>SUM(D14:E14)</f>
        <v>190</v>
      </c>
      <c r="G14" s="354">
        <v>2</v>
      </c>
      <c r="H14" s="37">
        <v>1144</v>
      </c>
      <c r="I14" s="38">
        <v>10</v>
      </c>
      <c r="K14" s="350">
        <v>7</v>
      </c>
      <c r="L14" s="351" t="s">
        <v>528</v>
      </c>
      <c r="M14" s="351" t="s">
        <v>107</v>
      </c>
      <c r="N14" s="374">
        <v>96</v>
      </c>
      <c r="O14" s="374">
        <v>94</v>
      </c>
      <c r="P14" s="375">
        <f>SUM(N14:O14)</f>
        <v>190</v>
      </c>
      <c r="Q14" s="354">
        <v>5</v>
      </c>
      <c r="R14" s="37">
        <v>1138</v>
      </c>
      <c r="S14" s="38">
        <v>23</v>
      </c>
    </row>
    <row r="15" spans="1:25" ht="15.75" customHeight="1" x14ac:dyDescent="0.3"/>
    <row r="16" spans="1:25" ht="15.75" customHeight="1" x14ac:dyDescent="0.3">
      <c r="A16" s="1"/>
      <c r="B16" s="8" t="s">
        <v>46</v>
      </c>
      <c r="C16" s="9" t="s">
        <v>1154</v>
      </c>
      <c r="D16" s="9"/>
      <c r="E16" s="9" t="s">
        <v>1727</v>
      </c>
      <c r="F16" s="8"/>
      <c r="G16" s="8"/>
      <c r="H16" s="8"/>
      <c r="I16" s="8"/>
      <c r="K16" s="1"/>
      <c r="L16" s="8" t="s">
        <v>49</v>
      </c>
      <c r="M16" s="9" t="s">
        <v>1155</v>
      </c>
      <c r="N16" s="9"/>
      <c r="O16" s="9" t="s">
        <v>1728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89" t="s">
        <v>11</v>
      </c>
      <c r="D17" s="62"/>
      <c r="E17" s="97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89" t="s">
        <v>11</v>
      </c>
      <c r="N17" s="62"/>
      <c r="O17" s="97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10</v>
      </c>
      <c r="B18" s="22" t="s">
        <v>1162</v>
      </c>
      <c r="C18" s="22" t="s">
        <v>595</v>
      </c>
      <c r="D18" s="373">
        <v>95</v>
      </c>
      <c r="E18" s="373">
        <v>94</v>
      </c>
      <c r="F18" s="18">
        <f>SUM(D18:E18)</f>
        <v>189</v>
      </c>
      <c r="G18" s="18">
        <v>8</v>
      </c>
      <c r="H18" s="18">
        <v>1153</v>
      </c>
      <c r="I18" s="23">
        <v>54</v>
      </c>
      <c r="K18" s="15">
        <v>1</v>
      </c>
      <c r="L18" s="22" t="s">
        <v>636</v>
      </c>
      <c r="M18" s="22" t="s">
        <v>41</v>
      </c>
      <c r="N18" s="373">
        <v>99</v>
      </c>
      <c r="O18" s="373">
        <v>97</v>
      </c>
      <c r="P18" s="18">
        <f>SUM(N18:O18)</f>
        <v>196</v>
      </c>
      <c r="Q18" s="18">
        <v>9</v>
      </c>
      <c r="R18" s="19">
        <v>1150</v>
      </c>
      <c r="S18" s="20">
        <v>46</v>
      </c>
    </row>
    <row r="19" spans="1:19" ht="15.75" customHeight="1" x14ac:dyDescent="0.3">
      <c r="A19" s="24">
        <v>8</v>
      </c>
      <c r="B19" s="25" t="s">
        <v>1160</v>
      </c>
      <c r="C19" s="25" t="s">
        <v>680</v>
      </c>
      <c r="D19" s="321" t="s">
        <v>58</v>
      </c>
      <c r="E19" s="321"/>
      <c r="F19" s="28">
        <f>SUM(D19:E19)</f>
        <v>0</v>
      </c>
      <c r="G19" s="27">
        <v>0</v>
      </c>
      <c r="H19" s="28">
        <v>971</v>
      </c>
      <c r="I19" s="29">
        <v>49</v>
      </c>
      <c r="K19" s="24">
        <v>9</v>
      </c>
      <c r="L19" s="25" t="s">
        <v>646</v>
      </c>
      <c r="M19" s="25" t="s">
        <v>584</v>
      </c>
      <c r="N19" s="321">
        <v>97</v>
      </c>
      <c r="O19" s="321">
        <v>95</v>
      </c>
      <c r="P19" s="28">
        <f>SUM(N19:O19)</f>
        <v>192</v>
      </c>
      <c r="Q19" s="27">
        <v>7</v>
      </c>
      <c r="R19" s="28">
        <v>1147</v>
      </c>
      <c r="S19" s="29">
        <v>46</v>
      </c>
    </row>
    <row r="20" spans="1:19" ht="15.75" customHeight="1" x14ac:dyDescent="0.3">
      <c r="A20" s="24">
        <v>4</v>
      </c>
      <c r="B20" s="25" t="s">
        <v>1023</v>
      </c>
      <c r="C20" s="25" t="s">
        <v>531</v>
      </c>
      <c r="D20" s="321">
        <v>96</v>
      </c>
      <c r="E20" s="321">
        <v>91</v>
      </c>
      <c r="F20" s="28">
        <f>SUM(D20:E20)</f>
        <v>187</v>
      </c>
      <c r="G20" s="27">
        <v>6</v>
      </c>
      <c r="H20" s="28">
        <v>1136</v>
      </c>
      <c r="I20" s="29">
        <v>45</v>
      </c>
      <c r="K20" s="24">
        <v>8</v>
      </c>
      <c r="L20" s="25" t="s">
        <v>570</v>
      </c>
      <c r="M20" s="25" t="s">
        <v>98</v>
      </c>
      <c r="N20" s="321">
        <v>97</v>
      </c>
      <c r="O20" s="321">
        <v>95</v>
      </c>
      <c r="P20" s="28">
        <f>SUM(N20:O20)</f>
        <v>192</v>
      </c>
      <c r="Q20" s="27">
        <v>7</v>
      </c>
      <c r="R20" s="28">
        <v>1141</v>
      </c>
      <c r="S20" s="29">
        <v>41</v>
      </c>
    </row>
    <row r="21" spans="1:19" ht="15.75" customHeight="1" x14ac:dyDescent="0.3">
      <c r="A21" s="24">
        <v>3</v>
      </c>
      <c r="B21" s="25" t="s">
        <v>548</v>
      </c>
      <c r="C21" s="25" t="s">
        <v>525</v>
      </c>
      <c r="D21" s="321">
        <v>97</v>
      </c>
      <c r="E21" s="321">
        <v>95</v>
      </c>
      <c r="F21" s="28">
        <f>SUM(D21:E21)</f>
        <v>192</v>
      </c>
      <c r="G21" s="27">
        <v>9</v>
      </c>
      <c r="H21" s="28">
        <v>1126</v>
      </c>
      <c r="I21" s="29">
        <v>39</v>
      </c>
      <c r="K21" s="24">
        <v>4</v>
      </c>
      <c r="L21" s="25" t="s">
        <v>975</v>
      </c>
      <c r="M21" s="25" t="s">
        <v>41</v>
      </c>
      <c r="N21" s="321">
        <v>97</v>
      </c>
      <c r="O21" s="321">
        <v>94</v>
      </c>
      <c r="P21" s="28">
        <f>SUM(N21:O21)</f>
        <v>191</v>
      </c>
      <c r="Q21" s="27">
        <v>5</v>
      </c>
      <c r="R21" s="28">
        <v>1136</v>
      </c>
      <c r="S21" s="29">
        <v>37</v>
      </c>
    </row>
    <row r="22" spans="1:19" ht="15.75" customHeight="1" x14ac:dyDescent="0.3">
      <c r="A22" s="24">
        <v>9</v>
      </c>
      <c r="B22" s="25" t="s">
        <v>1161</v>
      </c>
      <c r="C22" s="25" t="s">
        <v>531</v>
      </c>
      <c r="D22" s="321">
        <v>99</v>
      </c>
      <c r="E22" s="321">
        <v>95</v>
      </c>
      <c r="F22" s="28">
        <f>SUM(D22:E22)</f>
        <v>194</v>
      </c>
      <c r="G22" s="27">
        <v>10</v>
      </c>
      <c r="H22" s="28">
        <v>1126</v>
      </c>
      <c r="I22" s="29">
        <v>39</v>
      </c>
      <c r="K22" s="24">
        <v>7</v>
      </c>
      <c r="L22" s="25" t="s">
        <v>656</v>
      </c>
      <c r="M22" s="25" t="s">
        <v>273</v>
      </c>
      <c r="N22" s="321" t="s">
        <v>58</v>
      </c>
      <c r="O22" s="321"/>
      <c r="P22" s="28">
        <f>SUM(N22:O22)</f>
        <v>0</v>
      </c>
      <c r="Q22" s="27">
        <v>0</v>
      </c>
      <c r="R22" s="28">
        <v>937</v>
      </c>
      <c r="S22" s="29">
        <v>27</v>
      </c>
    </row>
    <row r="23" spans="1:19" ht="15.75" customHeight="1" x14ac:dyDescent="0.3">
      <c r="A23" s="24">
        <v>2</v>
      </c>
      <c r="B23" s="25" t="s">
        <v>693</v>
      </c>
      <c r="C23" s="25" t="s">
        <v>392</v>
      </c>
      <c r="D23" s="321">
        <v>95</v>
      </c>
      <c r="E23" s="321">
        <v>94</v>
      </c>
      <c r="F23" s="28">
        <f>SUM(D23:E23)</f>
        <v>189</v>
      </c>
      <c r="G23" s="27">
        <v>8</v>
      </c>
      <c r="H23" s="28">
        <v>1125</v>
      </c>
      <c r="I23" s="29">
        <v>37</v>
      </c>
      <c r="K23" s="24">
        <v>6</v>
      </c>
      <c r="L23" s="25" t="s">
        <v>1001</v>
      </c>
      <c r="M23" s="25" t="s">
        <v>531</v>
      </c>
      <c r="N23" s="321">
        <v>99</v>
      </c>
      <c r="O23" s="321">
        <v>95</v>
      </c>
      <c r="P23" s="28">
        <f>SUM(N23:O23)</f>
        <v>194</v>
      </c>
      <c r="Q23" s="27">
        <v>8</v>
      </c>
      <c r="R23" s="28">
        <v>943</v>
      </c>
      <c r="S23" s="29">
        <v>26</v>
      </c>
    </row>
    <row r="24" spans="1:19" ht="15.75" customHeight="1" x14ac:dyDescent="0.3">
      <c r="A24" s="24">
        <v>7</v>
      </c>
      <c r="B24" s="25" t="s">
        <v>1159</v>
      </c>
      <c r="C24" s="25" t="s">
        <v>525</v>
      </c>
      <c r="D24" s="321">
        <v>91</v>
      </c>
      <c r="E24" s="321">
        <v>91</v>
      </c>
      <c r="F24" s="28">
        <f>SUM(D24:E24)</f>
        <v>182</v>
      </c>
      <c r="G24" s="27">
        <v>5</v>
      </c>
      <c r="H24" s="28">
        <v>1101</v>
      </c>
      <c r="I24" s="29">
        <v>23</v>
      </c>
      <c r="K24" s="24">
        <v>2</v>
      </c>
      <c r="L24" s="25" t="s">
        <v>568</v>
      </c>
      <c r="M24" s="25" t="s">
        <v>525</v>
      </c>
      <c r="N24" s="321">
        <v>93</v>
      </c>
      <c r="O24" s="321">
        <v>92</v>
      </c>
      <c r="P24" s="28">
        <f>SUM(N24:O24)</f>
        <v>185</v>
      </c>
      <c r="Q24" s="27">
        <v>3</v>
      </c>
      <c r="R24" s="28">
        <v>1097</v>
      </c>
      <c r="S24" s="29">
        <v>22</v>
      </c>
    </row>
    <row r="25" spans="1:19" ht="15.75" customHeight="1" x14ac:dyDescent="0.3">
      <c r="A25" s="24">
        <v>6</v>
      </c>
      <c r="B25" s="25" t="s">
        <v>1158</v>
      </c>
      <c r="C25" s="25" t="s">
        <v>273</v>
      </c>
      <c r="D25" s="321" t="s">
        <v>58</v>
      </c>
      <c r="E25" s="321"/>
      <c r="F25" s="28">
        <f>SUM(D25:E25)</f>
        <v>0</v>
      </c>
      <c r="G25" s="27">
        <v>0</v>
      </c>
      <c r="H25" s="28">
        <v>519</v>
      </c>
      <c r="I25" s="29">
        <v>15</v>
      </c>
      <c r="K25" s="24">
        <v>3</v>
      </c>
      <c r="L25" s="25" t="s">
        <v>1156</v>
      </c>
      <c r="M25" s="25" t="s">
        <v>1157</v>
      </c>
      <c r="N25" s="321" t="s">
        <v>58</v>
      </c>
      <c r="O25" s="321"/>
      <c r="P25" s="28">
        <f>SUM(N25:O25)</f>
        <v>0</v>
      </c>
      <c r="Q25" s="27">
        <v>0</v>
      </c>
      <c r="R25" s="28">
        <v>729</v>
      </c>
      <c r="S25" s="29">
        <v>16</v>
      </c>
    </row>
    <row r="26" spans="1:19" ht="15.75" customHeight="1" x14ac:dyDescent="0.3">
      <c r="A26" s="24">
        <v>5</v>
      </c>
      <c r="B26" s="25" t="s">
        <v>581</v>
      </c>
      <c r="C26" s="25" t="s">
        <v>273</v>
      </c>
      <c r="D26" s="321" t="s">
        <v>58</v>
      </c>
      <c r="E26" s="321"/>
      <c r="F26" s="28">
        <f>SUM(D26:E26)</f>
        <v>0</v>
      </c>
      <c r="G26" s="27">
        <v>0</v>
      </c>
      <c r="H26" s="28">
        <v>377</v>
      </c>
      <c r="I26" s="29">
        <v>13</v>
      </c>
      <c r="K26" s="350">
        <v>5</v>
      </c>
      <c r="L26" s="351" t="s">
        <v>609</v>
      </c>
      <c r="M26" s="351" t="s">
        <v>1085</v>
      </c>
      <c r="N26" s="374">
        <v>95</v>
      </c>
      <c r="O26" s="374">
        <v>91</v>
      </c>
      <c r="P26" s="375">
        <f>SUM(N26:O26)</f>
        <v>186</v>
      </c>
      <c r="Q26" s="354">
        <v>4</v>
      </c>
      <c r="R26" s="37">
        <v>1091</v>
      </c>
      <c r="S26" s="38">
        <v>15</v>
      </c>
    </row>
    <row r="27" spans="1:19" ht="15.75" customHeight="1" x14ac:dyDescent="0.3">
      <c r="A27" s="350">
        <v>1</v>
      </c>
      <c r="B27" s="351" t="s">
        <v>682</v>
      </c>
      <c r="C27" s="351" t="s">
        <v>531</v>
      </c>
      <c r="D27" s="374" t="s">
        <v>58</v>
      </c>
      <c r="E27" s="374"/>
      <c r="F27" s="375">
        <f>SUM(D27:E27)</f>
        <v>0</v>
      </c>
      <c r="G27" s="354">
        <v>0</v>
      </c>
      <c r="H27" s="55">
        <v>0</v>
      </c>
      <c r="I27" s="56">
        <v>0</v>
      </c>
    </row>
    <row r="28" spans="1:19" ht="15.75" customHeight="1" x14ac:dyDescent="0.3"/>
    <row r="29" spans="1:19" ht="15.75" customHeight="1" x14ac:dyDescent="0.3">
      <c r="A29" s="1"/>
      <c r="B29" s="8" t="s">
        <v>83</v>
      </c>
      <c r="C29" s="9" t="s">
        <v>1163</v>
      </c>
      <c r="D29" s="9"/>
      <c r="E29" s="9" t="s">
        <v>1729</v>
      </c>
      <c r="F29" s="8"/>
      <c r="G29" s="8"/>
      <c r="H29" s="8"/>
      <c r="I29" s="8"/>
      <c r="K29" s="1"/>
      <c r="L29" s="8" t="s">
        <v>86</v>
      </c>
      <c r="M29" s="9" t="s">
        <v>1164</v>
      </c>
      <c r="N29" s="9"/>
      <c r="O29" s="9" t="s">
        <v>1730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89" t="s">
        <v>11</v>
      </c>
      <c r="D30" s="62"/>
      <c r="E30" s="97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89" t="s">
        <v>11</v>
      </c>
      <c r="N30" s="62"/>
      <c r="O30" s="97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6</v>
      </c>
      <c r="B31" s="22" t="s">
        <v>1013</v>
      </c>
      <c r="C31" s="22" t="s">
        <v>74</v>
      </c>
      <c r="D31" s="373">
        <v>95</v>
      </c>
      <c r="E31" s="373">
        <v>92</v>
      </c>
      <c r="F31" s="18">
        <f>SUM(D31:E31)</f>
        <v>187</v>
      </c>
      <c r="G31" s="18">
        <v>8</v>
      </c>
      <c r="H31" s="18">
        <v>1114</v>
      </c>
      <c r="I31" s="23">
        <v>43</v>
      </c>
      <c r="K31" s="15">
        <v>7</v>
      </c>
      <c r="L31" s="22" t="s">
        <v>1174</v>
      </c>
      <c r="M31" s="22" t="s">
        <v>74</v>
      </c>
      <c r="N31" s="373">
        <v>88</v>
      </c>
      <c r="O31" s="373">
        <v>87</v>
      </c>
      <c r="P31" s="18">
        <f>SUM(N31:O31)</f>
        <v>175</v>
      </c>
      <c r="Q31" s="18">
        <v>6</v>
      </c>
      <c r="R31" s="18">
        <v>1074</v>
      </c>
      <c r="S31" s="23">
        <v>44</v>
      </c>
    </row>
    <row r="32" spans="1:19" ht="15.75" customHeight="1" x14ac:dyDescent="0.3">
      <c r="A32" s="24">
        <v>1</v>
      </c>
      <c r="B32" s="25" t="s">
        <v>1165</v>
      </c>
      <c r="C32" s="25" t="s">
        <v>531</v>
      </c>
      <c r="D32" s="321">
        <v>95</v>
      </c>
      <c r="E32" s="321">
        <v>91</v>
      </c>
      <c r="F32" s="28">
        <f>SUM(D32:E32)</f>
        <v>186</v>
      </c>
      <c r="G32" s="27">
        <v>6</v>
      </c>
      <c r="H32" s="31">
        <v>1121</v>
      </c>
      <c r="I32" s="32">
        <v>41</v>
      </c>
      <c r="K32" s="24">
        <v>9</v>
      </c>
      <c r="L32" s="25" t="s">
        <v>1176</v>
      </c>
      <c r="M32" s="25" t="s">
        <v>536</v>
      </c>
      <c r="N32" s="321">
        <v>92</v>
      </c>
      <c r="O32" s="321">
        <v>84</v>
      </c>
      <c r="P32" s="28">
        <f>SUM(N32:O32)</f>
        <v>176</v>
      </c>
      <c r="Q32" s="27">
        <v>7</v>
      </c>
      <c r="R32" s="28">
        <v>1065</v>
      </c>
      <c r="S32" s="29">
        <v>40</v>
      </c>
    </row>
    <row r="33" spans="1:19" ht="15.75" customHeight="1" x14ac:dyDescent="0.3">
      <c r="A33" s="24">
        <v>8</v>
      </c>
      <c r="B33" s="25" t="s">
        <v>537</v>
      </c>
      <c r="C33" s="25" t="s">
        <v>107</v>
      </c>
      <c r="D33" s="321">
        <v>92</v>
      </c>
      <c r="E33" s="321">
        <v>92</v>
      </c>
      <c r="F33" s="28">
        <f>SUM(D33:E33)</f>
        <v>184</v>
      </c>
      <c r="G33" s="27">
        <v>4</v>
      </c>
      <c r="H33" s="28">
        <v>1104</v>
      </c>
      <c r="I33" s="29">
        <v>35</v>
      </c>
      <c r="K33" s="24">
        <v>6</v>
      </c>
      <c r="L33" s="25" t="s">
        <v>1172</v>
      </c>
      <c r="M33" s="25" t="s">
        <v>79</v>
      </c>
      <c r="N33" s="321">
        <v>96</v>
      </c>
      <c r="O33" s="321">
        <v>93</v>
      </c>
      <c r="P33" s="28">
        <f>SUM(N33:O33)</f>
        <v>189</v>
      </c>
      <c r="Q33" s="27">
        <v>9</v>
      </c>
      <c r="R33" s="28">
        <v>1053</v>
      </c>
      <c r="S33" s="29">
        <v>33</v>
      </c>
    </row>
    <row r="34" spans="1:19" ht="15.75" customHeight="1" x14ac:dyDescent="0.3">
      <c r="A34" s="24">
        <v>3</v>
      </c>
      <c r="B34" s="25" t="s">
        <v>1168</v>
      </c>
      <c r="C34" s="25" t="s">
        <v>1148</v>
      </c>
      <c r="D34" s="321">
        <v>93</v>
      </c>
      <c r="E34" s="321">
        <v>93</v>
      </c>
      <c r="F34" s="28">
        <f>SUM(D34:E34)</f>
        <v>186</v>
      </c>
      <c r="G34" s="27">
        <v>6</v>
      </c>
      <c r="H34" s="28">
        <v>1107</v>
      </c>
      <c r="I34" s="29">
        <v>34</v>
      </c>
      <c r="K34" s="24">
        <v>1</v>
      </c>
      <c r="L34" s="25" t="s">
        <v>1166</v>
      </c>
      <c r="M34" s="25" t="s">
        <v>41</v>
      </c>
      <c r="N34" s="321" t="s">
        <v>58</v>
      </c>
      <c r="O34" s="321"/>
      <c r="P34" s="28">
        <f>SUM(N34:O34)</f>
        <v>0</v>
      </c>
      <c r="Q34" s="27">
        <v>0</v>
      </c>
      <c r="R34" s="31">
        <v>724</v>
      </c>
      <c r="S34" s="32">
        <v>33</v>
      </c>
    </row>
    <row r="35" spans="1:19" ht="15.75" customHeight="1" x14ac:dyDescent="0.3">
      <c r="A35" s="24">
        <v>5</v>
      </c>
      <c r="B35" s="25" t="s">
        <v>1170</v>
      </c>
      <c r="C35" s="25" t="s">
        <v>1157</v>
      </c>
      <c r="D35" s="321">
        <v>96</v>
      </c>
      <c r="E35" s="321">
        <v>94</v>
      </c>
      <c r="F35" s="28">
        <f>SUM(D35:E35)</f>
        <v>190</v>
      </c>
      <c r="G35" s="27">
        <v>9</v>
      </c>
      <c r="H35" s="28">
        <v>930</v>
      </c>
      <c r="I35" s="29">
        <v>31</v>
      </c>
      <c r="K35" s="24">
        <v>2</v>
      </c>
      <c r="L35" s="25" t="s">
        <v>538</v>
      </c>
      <c r="M35" s="25" t="s">
        <v>539</v>
      </c>
      <c r="N35" s="321">
        <v>85</v>
      </c>
      <c r="O35" s="321">
        <v>82</v>
      </c>
      <c r="P35" s="28">
        <f>SUM(N35:O35)</f>
        <v>167</v>
      </c>
      <c r="Q35" s="27">
        <v>2</v>
      </c>
      <c r="R35" s="28">
        <v>1030</v>
      </c>
      <c r="S35" s="29">
        <v>29</v>
      </c>
    </row>
    <row r="36" spans="1:19" ht="15.75" customHeight="1" x14ac:dyDescent="0.3">
      <c r="A36" s="24">
        <v>9</v>
      </c>
      <c r="B36" s="25" t="s">
        <v>1175</v>
      </c>
      <c r="C36" s="25" t="s">
        <v>41</v>
      </c>
      <c r="D36" s="321">
        <v>95</v>
      </c>
      <c r="E36" s="321">
        <v>92</v>
      </c>
      <c r="F36" s="28">
        <f>SUM(D36:E36)</f>
        <v>187</v>
      </c>
      <c r="G36" s="27">
        <v>8</v>
      </c>
      <c r="H36" s="28">
        <v>1098</v>
      </c>
      <c r="I36" s="29">
        <v>30</v>
      </c>
      <c r="K36" s="24">
        <v>8</v>
      </c>
      <c r="L36" s="25" t="s">
        <v>586</v>
      </c>
      <c r="M36" s="25" t="s">
        <v>74</v>
      </c>
      <c r="N36" s="321">
        <v>88</v>
      </c>
      <c r="O36" s="321">
        <v>85</v>
      </c>
      <c r="P36" s="28">
        <f>SUM(N36:O36)</f>
        <v>173</v>
      </c>
      <c r="Q36" s="27">
        <v>5</v>
      </c>
      <c r="R36" s="28">
        <v>1022</v>
      </c>
      <c r="S36" s="29">
        <v>27</v>
      </c>
    </row>
    <row r="37" spans="1:19" ht="15.75" customHeight="1" x14ac:dyDescent="0.3">
      <c r="A37" s="24">
        <v>4</v>
      </c>
      <c r="B37" s="25" t="s">
        <v>62</v>
      </c>
      <c r="C37" s="25" t="s">
        <v>531</v>
      </c>
      <c r="D37" s="321" t="s">
        <v>58</v>
      </c>
      <c r="E37" s="321"/>
      <c r="F37" s="28">
        <f>SUM(D37:E37)</f>
        <v>0</v>
      </c>
      <c r="G37" s="27">
        <v>0</v>
      </c>
      <c r="H37" s="28">
        <v>913</v>
      </c>
      <c r="I37" s="29">
        <v>26</v>
      </c>
      <c r="K37" s="24">
        <v>3</v>
      </c>
      <c r="L37" s="25" t="s">
        <v>1169</v>
      </c>
      <c r="M37" s="25" t="s">
        <v>531</v>
      </c>
      <c r="N37" s="321">
        <v>92</v>
      </c>
      <c r="O37" s="321">
        <v>86</v>
      </c>
      <c r="P37" s="28">
        <f>SUM(N37:O37)</f>
        <v>178</v>
      </c>
      <c r="Q37" s="27">
        <v>8</v>
      </c>
      <c r="R37" s="28">
        <v>1004</v>
      </c>
      <c r="S37" s="29">
        <v>26</v>
      </c>
    </row>
    <row r="38" spans="1:19" ht="15.75" customHeight="1" x14ac:dyDescent="0.3">
      <c r="A38" s="24">
        <v>2</v>
      </c>
      <c r="B38" s="25" t="s">
        <v>1167</v>
      </c>
      <c r="C38" s="25" t="s">
        <v>531</v>
      </c>
      <c r="D38" s="321" t="s">
        <v>80</v>
      </c>
      <c r="E38" s="321"/>
      <c r="F38" s="28">
        <f>SUM(D38:E38)</f>
        <v>0</v>
      </c>
      <c r="G38" s="27">
        <v>0</v>
      </c>
      <c r="H38" s="28">
        <v>734</v>
      </c>
      <c r="I38" s="29">
        <v>22</v>
      </c>
      <c r="K38" s="24">
        <v>5</v>
      </c>
      <c r="L38" s="25" t="s">
        <v>1171</v>
      </c>
      <c r="M38" s="25" t="s">
        <v>1157</v>
      </c>
      <c r="N38" s="321">
        <v>88</v>
      </c>
      <c r="O38" s="321">
        <v>81</v>
      </c>
      <c r="P38" s="28">
        <f>SUM(N38:O38)</f>
        <v>169</v>
      </c>
      <c r="Q38" s="27">
        <v>3</v>
      </c>
      <c r="R38" s="28">
        <v>865</v>
      </c>
      <c r="S38" s="29">
        <v>26</v>
      </c>
    </row>
    <row r="39" spans="1:19" ht="15.75" customHeight="1" x14ac:dyDescent="0.3">
      <c r="A39" s="350">
        <v>7</v>
      </c>
      <c r="B39" s="351" t="s">
        <v>1173</v>
      </c>
      <c r="C39" s="351" t="s">
        <v>1148</v>
      </c>
      <c r="D39" s="374" t="s">
        <v>58</v>
      </c>
      <c r="E39" s="374"/>
      <c r="F39" s="375">
        <f>SUM(D39:E39)</f>
        <v>0</v>
      </c>
      <c r="G39" s="354">
        <v>0</v>
      </c>
      <c r="H39" s="37">
        <v>347</v>
      </c>
      <c r="I39" s="38">
        <v>3</v>
      </c>
      <c r="K39" s="350">
        <v>4</v>
      </c>
      <c r="L39" s="351" t="s">
        <v>540</v>
      </c>
      <c r="M39" s="351" t="s">
        <v>531</v>
      </c>
      <c r="N39" s="374">
        <v>94</v>
      </c>
      <c r="O39" s="374">
        <v>79</v>
      </c>
      <c r="P39" s="375">
        <f>SUM(N39:O39)</f>
        <v>173</v>
      </c>
      <c r="Q39" s="354">
        <v>5</v>
      </c>
      <c r="R39" s="37">
        <v>987</v>
      </c>
      <c r="S39" s="38">
        <v>17</v>
      </c>
    </row>
    <row r="40" spans="1:19" ht="15.75" customHeight="1" x14ac:dyDescent="0.3"/>
    <row r="41" spans="1:19" ht="15.75" customHeight="1" x14ac:dyDescent="0.3">
      <c r="B41" s="8" t="s">
        <v>541</v>
      </c>
    </row>
    <row r="42" spans="1:19" ht="15.75" customHeight="1" x14ac:dyDescent="0.35">
      <c r="B42" s="98" t="s">
        <v>542</v>
      </c>
    </row>
    <row r="43" spans="1:19" ht="15.75" customHeight="1" x14ac:dyDescent="0.3"/>
    <row r="44" spans="1:19" ht="15.75" customHeight="1" x14ac:dyDescent="0.3">
      <c r="B44" s="10" t="s">
        <v>1177</v>
      </c>
      <c r="F44" s="41" t="s">
        <v>377</v>
      </c>
    </row>
    <row r="45" spans="1:19" ht="15.75" customHeight="1" x14ac:dyDescent="0.3">
      <c r="B45" s="10" t="s">
        <v>378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K31:S39">
    <sortCondition descending="1" ref="S31"/>
    <sortCondition descending="1" ref="R31"/>
  </sortState>
  <mergeCells count="1">
    <mergeCell ref="N2:S2"/>
  </mergeCells>
  <hyperlinks>
    <hyperlink ref="B2" location="'Index'!A3" tooltip="Go to the Index sheet" display="á" xr:uid="{AA2BDDCB-6F3E-47E5-9BDC-8ABD469B8E9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96D1D-2211-46FD-B3C7-931BB391B453}">
  <sheetPr codeName="Sheet19"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1142</v>
      </c>
      <c r="C1" s="2"/>
      <c r="D1" s="3"/>
      <c r="E1" s="3"/>
      <c r="F1" s="3" t="s">
        <v>278</v>
      </c>
      <c r="G1" s="3"/>
      <c r="H1" s="3"/>
      <c r="I1" s="4" t="s">
        <v>1143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1178</v>
      </c>
      <c r="D3" s="9"/>
      <c r="E3" s="9" t="s">
        <v>1731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389">
        <v>2</v>
      </c>
      <c r="B5" s="386" t="s">
        <v>524</v>
      </c>
      <c r="C5" s="386" t="s">
        <v>525</v>
      </c>
      <c r="D5" s="390">
        <v>100</v>
      </c>
      <c r="E5" s="390">
        <v>99</v>
      </c>
      <c r="F5" s="360">
        <v>199</v>
      </c>
      <c r="G5" s="360">
        <v>6</v>
      </c>
      <c r="H5" s="17">
        <v>1197</v>
      </c>
      <c r="I5" s="47">
        <v>36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366">
        <v>5</v>
      </c>
      <c r="B6" s="362" t="s">
        <v>526</v>
      </c>
      <c r="C6" s="362" t="s">
        <v>595</v>
      </c>
      <c r="D6" s="376">
        <v>99</v>
      </c>
      <c r="E6" s="376">
        <v>97</v>
      </c>
      <c r="F6" s="365">
        <v>196</v>
      </c>
      <c r="G6" s="365">
        <v>4</v>
      </c>
      <c r="H6" s="26">
        <v>1174</v>
      </c>
      <c r="I6" s="50">
        <v>27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361">
        <v>4</v>
      </c>
      <c r="B7" s="362" t="s">
        <v>529</v>
      </c>
      <c r="C7" s="362" t="s">
        <v>98</v>
      </c>
      <c r="D7" s="376">
        <v>98</v>
      </c>
      <c r="E7" s="376">
        <v>96</v>
      </c>
      <c r="F7" s="365">
        <v>194</v>
      </c>
      <c r="G7" s="365">
        <v>2</v>
      </c>
      <c r="H7" s="26">
        <v>1167</v>
      </c>
      <c r="I7" s="50">
        <v>21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366">
        <v>3</v>
      </c>
      <c r="B8" s="362" t="s">
        <v>580</v>
      </c>
      <c r="C8" s="362" t="s">
        <v>525</v>
      </c>
      <c r="D8" s="376">
        <v>99</v>
      </c>
      <c r="E8" s="376">
        <v>97</v>
      </c>
      <c r="F8" s="365">
        <v>196</v>
      </c>
      <c r="G8" s="365">
        <v>4</v>
      </c>
      <c r="H8" s="26">
        <v>1161</v>
      </c>
      <c r="I8" s="50">
        <v>20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366">
        <v>1</v>
      </c>
      <c r="B9" s="387" t="s">
        <v>131</v>
      </c>
      <c r="C9" s="387" t="s">
        <v>523</v>
      </c>
      <c r="D9" s="365">
        <v>99</v>
      </c>
      <c r="E9" s="365">
        <v>98</v>
      </c>
      <c r="F9" s="365">
        <v>197</v>
      </c>
      <c r="G9" s="365">
        <v>5</v>
      </c>
      <c r="H9" s="31">
        <v>1153</v>
      </c>
      <c r="I9" s="32">
        <v>15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367">
        <v>6</v>
      </c>
      <c r="B10" s="368" t="s">
        <v>1153</v>
      </c>
      <c r="C10" s="368" t="s">
        <v>595</v>
      </c>
      <c r="D10" s="377">
        <v>96</v>
      </c>
      <c r="E10" s="377">
        <v>95</v>
      </c>
      <c r="F10" s="371">
        <v>191</v>
      </c>
      <c r="G10" s="371">
        <v>1</v>
      </c>
      <c r="H10" s="35">
        <v>1147</v>
      </c>
      <c r="I10" s="53">
        <v>10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1"/>
      <c r="B12" s="8" t="s">
        <v>7</v>
      </c>
      <c r="C12" s="9" t="s">
        <v>1179</v>
      </c>
      <c r="D12" s="9"/>
      <c r="E12" s="9" t="s">
        <v>1732</v>
      </c>
      <c r="F12" s="8"/>
      <c r="G12" s="8"/>
      <c r="H12" s="8"/>
      <c r="I12" s="8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11">
        <v>2</v>
      </c>
      <c r="B13" s="12" t="s">
        <v>10</v>
      </c>
      <c r="C13" s="89" t="s">
        <v>11</v>
      </c>
      <c r="D13" s="62"/>
      <c r="E13" s="97"/>
      <c r="F13" s="13" t="s">
        <v>12</v>
      </c>
      <c r="G13" s="13" t="s">
        <v>13</v>
      </c>
      <c r="H13" s="13" t="s">
        <v>14</v>
      </c>
      <c r="I13" s="14" t="s">
        <v>15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357">
        <v>5</v>
      </c>
      <c r="B14" s="386" t="s">
        <v>1162</v>
      </c>
      <c r="C14" s="386" t="s">
        <v>595</v>
      </c>
      <c r="D14" s="390">
        <v>95</v>
      </c>
      <c r="E14" s="390">
        <v>94</v>
      </c>
      <c r="F14" s="360">
        <v>189</v>
      </c>
      <c r="G14" s="360">
        <v>4</v>
      </c>
      <c r="H14" s="17">
        <v>1153</v>
      </c>
      <c r="I14" s="47">
        <v>31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366">
        <v>1</v>
      </c>
      <c r="B15" s="387" t="s">
        <v>636</v>
      </c>
      <c r="C15" s="387" t="s">
        <v>41</v>
      </c>
      <c r="D15" s="365">
        <v>99</v>
      </c>
      <c r="E15" s="365">
        <v>97</v>
      </c>
      <c r="F15" s="365">
        <v>196</v>
      </c>
      <c r="G15" s="365">
        <v>6</v>
      </c>
      <c r="H15" s="31">
        <v>1150</v>
      </c>
      <c r="I15" s="32">
        <v>29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361">
        <v>4</v>
      </c>
      <c r="B16" s="362" t="s">
        <v>570</v>
      </c>
      <c r="C16" s="362" t="s">
        <v>98</v>
      </c>
      <c r="D16" s="376">
        <v>97</v>
      </c>
      <c r="E16" s="376">
        <v>95</v>
      </c>
      <c r="F16" s="365">
        <v>192</v>
      </c>
      <c r="G16" s="365">
        <v>5</v>
      </c>
      <c r="H16" s="26">
        <v>1141</v>
      </c>
      <c r="I16" s="50">
        <v>25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366">
        <v>3</v>
      </c>
      <c r="B17" s="362" t="s">
        <v>1013</v>
      </c>
      <c r="C17" s="362" t="s">
        <v>74</v>
      </c>
      <c r="D17" s="376">
        <v>95</v>
      </c>
      <c r="E17" s="376">
        <v>92</v>
      </c>
      <c r="F17" s="365">
        <v>187</v>
      </c>
      <c r="G17" s="365">
        <v>2</v>
      </c>
      <c r="H17" s="26">
        <v>1114</v>
      </c>
      <c r="I17" s="50">
        <v>19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361">
        <v>2</v>
      </c>
      <c r="B18" s="362" t="s">
        <v>693</v>
      </c>
      <c r="C18" s="362" t="s">
        <v>392</v>
      </c>
      <c r="D18" s="376">
        <v>95</v>
      </c>
      <c r="E18" s="376">
        <v>94</v>
      </c>
      <c r="F18" s="365">
        <v>189</v>
      </c>
      <c r="G18" s="365">
        <v>4</v>
      </c>
      <c r="H18" s="26">
        <v>1125</v>
      </c>
      <c r="I18" s="50">
        <v>18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367">
        <v>6</v>
      </c>
      <c r="B19" s="368" t="s">
        <v>1175</v>
      </c>
      <c r="C19" s="368" t="s">
        <v>41</v>
      </c>
      <c r="D19" s="377">
        <v>95</v>
      </c>
      <c r="E19" s="377">
        <v>92</v>
      </c>
      <c r="F19" s="371">
        <v>187</v>
      </c>
      <c r="G19" s="371">
        <v>2</v>
      </c>
      <c r="H19" s="35">
        <v>1098</v>
      </c>
      <c r="I19" s="53">
        <v>10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178" t="s">
        <v>541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5">
      <c r="A22" s="44"/>
      <c r="B22" s="179" t="s">
        <v>542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10" t="s">
        <v>277</v>
      </c>
      <c r="F24" s="41" t="s">
        <v>377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10" t="s">
        <v>378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mergeCells count="1">
    <mergeCell ref="D2:I2"/>
  </mergeCells>
  <hyperlinks>
    <hyperlink ref="B2" location="'Index'!A3" tooltip="Go to the Index sheet" display="á" xr:uid="{24C1A66F-6F25-4F0F-A622-94AA9CBDEBB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6B690-6E6A-4FB2-8B19-AD0F3BB6EE4B}">
  <sheetPr codeName="Sheet20"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1180</v>
      </c>
      <c r="C1" s="2"/>
      <c r="D1" s="3"/>
      <c r="E1" s="3"/>
      <c r="F1" s="3"/>
      <c r="G1" s="3"/>
      <c r="H1" s="3"/>
      <c r="I1" s="4" t="s">
        <v>1143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N2" s="7" t="s">
        <v>323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1178</v>
      </c>
      <c r="D3" s="9"/>
      <c r="E3" s="9" t="s">
        <v>396</v>
      </c>
      <c r="F3" s="8"/>
      <c r="G3" s="8"/>
      <c r="H3" s="8"/>
      <c r="I3" s="8"/>
      <c r="J3" s="8"/>
      <c r="K3" s="1"/>
      <c r="L3" s="8" t="s">
        <v>7</v>
      </c>
      <c r="M3" s="9" t="s">
        <v>614</v>
      </c>
      <c r="N3" s="9"/>
      <c r="O3" s="9" t="s">
        <v>1733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89" t="s">
        <v>11</v>
      </c>
      <c r="N4" s="62"/>
      <c r="O4" s="97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10</v>
      </c>
      <c r="B5" s="22" t="s">
        <v>1150</v>
      </c>
      <c r="C5" s="22" t="s">
        <v>595</v>
      </c>
      <c r="D5" s="373">
        <v>99</v>
      </c>
      <c r="E5" s="373">
        <v>98</v>
      </c>
      <c r="F5" s="18">
        <f>SUM(D5:E5)</f>
        <v>197</v>
      </c>
      <c r="G5" s="18">
        <v>10</v>
      </c>
      <c r="H5" s="18">
        <v>1185</v>
      </c>
      <c r="I5" s="23">
        <v>58</v>
      </c>
      <c r="K5" s="15">
        <v>7</v>
      </c>
      <c r="L5" s="22" t="s">
        <v>1027</v>
      </c>
      <c r="M5" s="22" t="s">
        <v>531</v>
      </c>
      <c r="N5" s="373">
        <v>99</v>
      </c>
      <c r="O5" s="373">
        <v>98</v>
      </c>
      <c r="P5" s="18">
        <f>SUM(N5:O5)</f>
        <v>197</v>
      </c>
      <c r="Q5" s="18">
        <v>9</v>
      </c>
      <c r="R5" s="18">
        <v>1160</v>
      </c>
      <c r="S5" s="23">
        <v>55</v>
      </c>
    </row>
    <row r="6" spans="1:25" ht="15.75" customHeight="1" x14ac:dyDescent="0.3">
      <c r="A6" s="24">
        <v>5</v>
      </c>
      <c r="B6" s="25" t="s">
        <v>524</v>
      </c>
      <c r="C6" s="25" t="s">
        <v>525</v>
      </c>
      <c r="D6" s="321">
        <v>99</v>
      </c>
      <c r="E6" s="321">
        <v>97</v>
      </c>
      <c r="F6" s="28">
        <f>SUM(D6:E6)</f>
        <v>196</v>
      </c>
      <c r="G6" s="27">
        <v>8</v>
      </c>
      <c r="H6" s="28">
        <v>1182</v>
      </c>
      <c r="I6" s="29">
        <v>55</v>
      </c>
      <c r="K6" s="24">
        <v>10</v>
      </c>
      <c r="L6" s="25" t="s">
        <v>1153</v>
      </c>
      <c r="M6" s="25" t="s">
        <v>595</v>
      </c>
      <c r="N6" s="321">
        <v>97</v>
      </c>
      <c r="O6" s="321">
        <v>92</v>
      </c>
      <c r="P6" s="28">
        <f>SUM(N6:O6)</f>
        <v>189</v>
      </c>
      <c r="Q6" s="27">
        <v>7</v>
      </c>
      <c r="R6" s="28">
        <v>1142</v>
      </c>
      <c r="S6" s="29">
        <v>48</v>
      </c>
    </row>
    <row r="7" spans="1:25" ht="15.75" customHeight="1" x14ac:dyDescent="0.3">
      <c r="A7" s="24">
        <v>7</v>
      </c>
      <c r="B7" s="25" t="s">
        <v>566</v>
      </c>
      <c r="C7" s="25" t="s">
        <v>98</v>
      </c>
      <c r="D7" s="321">
        <v>98</v>
      </c>
      <c r="E7" s="321">
        <v>97</v>
      </c>
      <c r="F7" s="28">
        <f>SUM(D7:E7)</f>
        <v>195</v>
      </c>
      <c r="G7" s="27">
        <v>7</v>
      </c>
      <c r="H7" s="28">
        <v>1166</v>
      </c>
      <c r="I7" s="29">
        <v>44</v>
      </c>
      <c r="J7" s="93"/>
      <c r="K7" s="24">
        <v>1</v>
      </c>
      <c r="L7" s="25" t="s">
        <v>569</v>
      </c>
      <c r="M7" s="25" t="s">
        <v>556</v>
      </c>
      <c r="N7" s="321">
        <v>93</v>
      </c>
      <c r="O7" s="321">
        <v>88</v>
      </c>
      <c r="P7" s="28">
        <f>SUM(N7:O7)</f>
        <v>181</v>
      </c>
      <c r="Q7" s="27">
        <v>3</v>
      </c>
      <c r="R7" s="31">
        <v>1136</v>
      </c>
      <c r="S7" s="32">
        <v>47</v>
      </c>
    </row>
    <row r="8" spans="1:25" ht="15.75" customHeight="1" x14ac:dyDescent="0.3">
      <c r="A8" s="24">
        <v>2</v>
      </c>
      <c r="B8" s="25" t="s">
        <v>1181</v>
      </c>
      <c r="C8" s="25" t="s">
        <v>157</v>
      </c>
      <c r="D8" s="321">
        <v>96</v>
      </c>
      <c r="E8" s="321">
        <v>94</v>
      </c>
      <c r="F8" s="28">
        <f>SUM(D8:E8)</f>
        <v>190</v>
      </c>
      <c r="G8" s="27">
        <v>5</v>
      </c>
      <c r="H8" s="31">
        <v>1157</v>
      </c>
      <c r="I8" s="32">
        <v>40</v>
      </c>
      <c r="K8" s="24">
        <v>4</v>
      </c>
      <c r="L8" s="25" t="s">
        <v>567</v>
      </c>
      <c r="M8" s="25" t="s">
        <v>74</v>
      </c>
      <c r="N8" s="321">
        <v>100</v>
      </c>
      <c r="O8" s="321">
        <v>99</v>
      </c>
      <c r="P8" s="28">
        <f>SUM(N8:O8)</f>
        <v>199</v>
      </c>
      <c r="Q8" s="27">
        <v>10</v>
      </c>
      <c r="R8" s="28">
        <v>1129</v>
      </c>
      <c r="S8" s="29">
        <v>44</v>
      </c>
    </row>
    <row r="9" spans="1:25" ht="15.75" customHeight="1" x14ac:dyDescent="0.3">
      <c r="A9" s="24">
        <v>9</v>
      </c>
      <c r="B9" s="25" t="s">
        <v>952</v>
      </c>
      <c r="C9" s="25" t="s">
        <v>523</v>
      </c>
      <c r="D9" s="321">
        <v>96</v>
      </c>
      <c r="E9" s="321">
        <v>89</v>
      </c>
      <c r="F9" s="28">
        <f>SUM(D9:E9)</f>
        <v>185</v>
      </c>
      <c r="G9" s="27">
        <v>2</v>
      </c>
      <c r="H9" s="28">
        <v>1153</v>
      </c>
      <c r="I9" s="29">
        <v>34</v>
      </c>
      <c r="K9" s="24">
        <v>8</v>
      </c>
      <c r="L9" s="25" t="s">
        <v>1188</v>
      </c>
      <c r="M9" s="25" t="s">
        <v>76</v>
      </c>
      <c r="N9" s="321">
        <v>95</v>
      </c>
      <c r="O9" s="321">
        <v>93</v>
      </c>
      <c r="P9" s="28">
        <f>SUM(N9:O9)</f>
        <v>188</v>
      </c>
      <c r="Q9" s="27">
        <v>6</v>
      </c>
      <c r="R9" s="28">
        <v>1117</v>
      </c>
      <c r="S9" s="29">
        <v>36</v>
      </c>
    </row>
    <row r="10" spans="1:25" ht="15.75" customHeight="1" x14ac:dyDescent="0.3">
      <c r="A10" s="24">
        <v>6</v>
      </c>
      <c r="B10" s="25" t="s">
        <v>953</v>
      </c>
      <c r="C10" s="25" t="s">
        <v>531</v>
      </c>
      <c r="D10" s="321">
        <v>99</v>
      </c>
      <c r="E10" s="321">
        <v>98</v>
      </c>
      <c r="F10" s="28">
        <f>SUM(D10:E10)</f>
        <v>197</v>
      </c>
      <c r="G10" s="27">
        <v>10</v>
      </c>
      <c r="H10" s="28">
        <v>1145</v>
      </c>
      <c r="I10" s="29">
        <v>31</v>
      </c>
      <c r="K10" s="24">
        <v>9</v>
      </c>
      <c r="L10" s="25" t="s">
        <v>156</v>
      </c>
      <c r="M10" s="25" t="s">
        <v>157</v>
      </c>
      <c r="N10" s="321">
        <v>99</v>
      </c>
      <c r="O10" s="321">
        <v>96</v>
      </c>
      <c r="P10" s="28">
        <f>SUM(N10:O10)</f>
        <v>195</v>
      </c>
      <c r="Q10" s="27">
        <v>8</v>
      </c>
      <c r="R10" s="28">
        <v>1115</v>
      </c>
      <c r="S10" s="29">
        <v>35</v>
      </c>
    </row>
    <row r="11" spans="1:25" ht="15.75" customHeight="1" x14ac:dyDescent="0.3">
      <c r="A11" s="24">
        <v>8</v>
      </c>
      <c r="B11" s="25" t="s">
        <v>522</v>
      </c>
      <c r="C11" s="25" t="s">
        <v>523</v>
      </c>
      <c r="D11" s="321">
        <v>96</v>
      </c>
      <c r="E11" s="321">
        <v>93</v>
      </c>
      <c r="F11" s="28">
        <f>SUM(D11:E11)</f>
        <v>189</v>
      </c>
      <c r="G11" s="27">
        <v>4</v>
      </c>
      <c r="H11" s="28">
        <v>1142</v>
      </c>
      <c r="I11" s="29">
        <v>27</v>
      </c>
      <c r="K11" s="24">
        <v>5</v>
      </c>
      <c r="L11" s="25" t="s">
        <v>1186</v>
      </c>
      <c r="M11" s="25" t="s">
        <v>68</v>
      </c>
      <c r="N11" s="321">
        <v>95</v>
      </c>
      <c r="O11" s="321">
        <v>93</v>
      </c>
      <c r="P11" s="28">
        <f>SUM(N11:O11)</f>
        <v>188</v>
      </c>
      <c r="Q11" s="27">
        <v>6</v>
      </c>
      <c r="R11" s="28">
        <v>1103</v>
      </c>
      <c r="S11" s="29">
        <v>29</v>
      </c>
    </row>
    <row r="12" spans="1:25" ht="15.75" customHeight="1" x14ac:dyDescent="0.3">
      <c r="A12" s="24">
        <v>4</v>
      </c>
      <c r="B12" s="25" t="s">
        <v>1185</v>
      </c>
      <c r="C12" s="25" t="s">
        <v>531</v>
      </c>
      <c r="D12" s="321">
        <v>96</v>
      </c>
      <c r="E12" s="321">
        <v>93</v>
      </c>
      <c r="F12" s="28">
        <f>SUM(D12:E12)</f>
        <v>189</v>
      </c>
      <c r="G12" s="27">
        <v>4</v>
      </c>
      <c r="H12" s="28">
        <v>1140</v>
      </c>
      <c r="I12" s="29">
        <v>26</v>
      </c>
      <c r="K12" s="24">
        <v>6</v>
      </c>
      <c r="L12" s="25" t="s">
        <v>1187</v>
      </c>
      <c r="M12" s="25" t="s">
        <v>556</v>
      </c>
      <c r="N12" s="321">
        <v>92</v>
      </c>
      <c r="O12" s="321">
        <v>91</v>
      </c>
      <c r="P12" s="28">
        <f>SUM(N12:O12)</f>
        <v>183</v>
      </c>
      <c r="Q12" s="27">
        <v>4</v>
      </c>
      <c r="R12" s="28">
        <v>1088</v>
      </c>
      <c r="S12" s="29">
        <v>24</v>
      </c>
    </row>
    <row r="13" spans="1:25" ht="15.75" customHeight="1" x14ac:dyDescent="0.3">
      <c r="A13" s="24">
        <v>1</v>
      </c>
      <c r="B13" s="25" t="s">
        <v>548</v>
      </c>
      <c r="C13" s="25" t="s">
        <v>525</v>
      </c>
      <c r="D13" s="321">
        <v>97</v>
      </c>
      <c r="E13" s="321">
        <v>95</v>
      </c>
      <c r="F13" s="28">
        <f>SUM(D13:E13)</f>
        <v>192</v>
      </c>
      <c r="G13" s="27">
        <v>6</v>
      </c>
      <c r="H13" s="31">
        <v>1132</v>
      </c>
      <c r="I13" s="32">
        <v>22</v>
      </c>
      <c r="K13" s="24">
        <v>2</v>
      </c>
      <c r="L13" s="25" t="s">
        <v>1182</v>
      </c>
      <c r="M13" s="25" t="s">
        <v>531</v>
      </c>
      <c r="N13" s="321">
        <v>88</v>
      </c>
      <c r="O13" s="321">
        <v>87</v>
      </c>
      <c r="P13" s="28">
        <f>SUM(N13:O13)</f>
        <v>175</v>
      </c>
      <c r="Q13" s="27">
        <v>2</v>
      </c>
      <c r="R13" s="28">
        <v>1062</v>
      </c>
      <c r="S13" s="29">
        <v>18</v>
      </c>
    </row>
    <row r="14" spans="1:25" ht="15.75" customHeight="1" x14ac:dyDescent="0.3">
      <c r="A14" s="350">
        <v>3</v>
      </c>
      <c r="B14" s="351" t="s">
        <v>1183</v>
      </c>
      <c r="C14" s="351" t="s">
        <v>531</v>
      </c>
      <c r="D14" s="374" t="s">
        <v>80</v>
      </c>
      <c r="E14" s="374"/>
      <c r="F14" s="375">
        <f>SUM(D14:E14)</f>
        <v>0</v>
      </c>
      <c r="G14" s="354">
        <v>0</v>
      </c>
      <c r="H14" s="37">
        <v>0</v>
      </c>
      <c r="I14" s="38">
        <v>0</v>
      </c>
      <c r="K14" s="350">
        <v>3</v>
      </c>
      <c r="L14" s="351" t="s">
        <v>1184</v>
      </c>
      <c r="M14" s="351" t="s">
        <v>1157</v>
      </c>
      <c r="N14" s="374" t="s">
        <v>58</v>
      </c>
      <c r="O14" s="374"/>
      <c r="P14" s="375">
        <f>SUM(N14:O14)</f>
        <v>0</v>
      </c>
      <c r="Q14" s="354">
        <v>0</v>
      </c>
      <c r="R14" s="37">
        <v>0</v>
      </c>
      <c r="S14" s="38">
        <v>0</v>
      </c>
    </row>
    <row r="15" spans="1:25" ht="15.75" customHeight="1" x14ac:dyDescent="0.3"/>
    <row r="16" spans="1:25" ht="15.75" customHeight="1" x14ac:dyDescent="0.3">
      <c r="A16" s="1"/>
      <c r="B16" s="8" t="s">
        <v>46</v>
      </c>
      <c r="C16" s="9" t="s">
        <v>1189</v>
      </c>
      <c r="D16" s="9"/>
      <c r="E16" s="9" t="s">
        <v>1734</v>
      </c>
      <c r="F16" s="8"/>
      <c r="G16" s="8"/>
      <c r="H16" s="8"/>
      <c r="I16" s="8"/>
      <c r="K16" s="1"/>
      <c r="L16" s="8" t="s">
        <v>49</v>
      </c>
      <c r="M16" s="9" t="s">
        <v>1190</v>
      </c>
      <c r="N16" s="9"/>
      <c r="O16" s="9" t="s">
        <v>457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89" t="s">
        <v>11</v>
      </c>
      <c r="D17" s="62"/>
      <c r="E17" s="97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89" t="s">
        <v>11</v>
      </c>
      <c r="N17" s="62"/>
      <c r="O17" s="97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2</v>
      </c>
      <c r="B18" s="22" t="s">
        <v>546</v>
      </c>
      <c r="C18" s="22" t="s">
        <v>525</v>
      </c>
      <c r="D18" s="373">
        <v>98</v>
      </c>
      <c r="E18" s="373">
        <v>90</v>
      </c>
      <c r="F18" s="18">
        <f>SUM(D18:E18)</f>
        <v>188</v>
      </c>
      <c r="G18" s="18">
        <v>8</v>
      </c>
      <c r="H18" s="18">
        <v>1139</v>
      </c>
      <c r="I18" s="23">
        <v>53</v>
      </c>
      <c r="K18" s="15">
        <v>6</v>
      </c>
      <c r="L18" s="22" t="s">
        <v>1195</v>
      </c>
      <c r="M18" s="22" t="s">
        <v>531</v>
      </c>
      <c r="N18" s="373">
        <v>97</v>
      </c>
      <c r="O18" s="373">
        <v>94</v>
      </c>
      <c r="P18" s="18">
        <f>SUM(N18:O18)</f>
        <v>191</v>
      </c>
      <c r="Q18" s="18">
        <v>10</v>
      </c>
      <c r="R18" s="18">
        <v>1139</v>
      </c>
      <c r="S18" s="23">
        <v>56</v>
      </c>
    </row>
    <row r="19" spans="1:19" ht="15.75" customHeight="1" x14ac:dyDescent="0.3">
      <c r="A19" s="24">
        <v>7</v>
      </c>
      <c r="B19" s="25" t="s">
        <v>996</v>
      </c>
      <c r="C19" s="25" t="s">
        <v>107</v>
      </c>
      <c r="D19" s="321">
        <v>96</v>
      </c>
      <c r="E19" s="321">
        <v>93</v>
      </c>
      <c r="F19" s="28">
        <f>SUM(D19:E19)</f>
        <v>189</v>
      </c>
      <c r="G19" s="27">
        <v>9</v>
      </c>
      <c r="H19" s="28">
        <v>1134</v>
      </c>
      <c r="I19" s="29">
        <v>49</v>
      </c>
      <c r="K19" s="24">
        <v>5</v>
      </c>
      <c r="L19" s="25" t="s">
        <v>1040</v>
      </c>
      <c r="M19" s="25" t="s">
        <v>74</v>
      </c>
      <c r="N19" s="321">
        <v>96</v>
      </c>
      <c r="O19" s="321">
        <v>92</v>
      </c>
      <c r="P19" s="28">
        <f>SUM(N19:O19)</f>
        <v>188</v>
      </c>
      <c r="Q19" s="27">
        <v>8</v>
      </c>
      <c r="R19" s="28">
        <v>1128</v>
      </c>
      <c r="S19" s="29">
        <v>50</v>
      </c>
    </row>
    <row r="20" spans="1:19" ht="15.75" customHeight="1" x14ac:dyDescent="0.3">
      <c r="A20" s="24">
        <v>8</v>
      </c>
      <c r="B20" s="25" t="s">
        <v>677</v>
      </c>
      <c r="C20" s="25" t="s">
        <v>79</v>
      </c>
      <c r="D20" s="321">
        <v>96</v>
      </c>
      <c r="E20" s="321">
        <v>96</v>
      </c>
      <c r="F20" s="28">
        <f>SUM(D20:E20)</f>
        <v>192</v>
      </c>
      <c r="G20" s="27">
        <v>10</v>
      </c>
      <c r="H20" s="28">
        <v>1133</v>
      </c>
      <c r="I20" s="29">
        <v>47</v>
      </c>
      <c r="K20" s="24">
        <v>2</v>
      </c>
      <c r="L20" s="25" t="s">
        <v>1192</v>
      </c>
      <c r="M20" s="25" t="s">
        <v>584</v>
      </c>
      <c r="N20" s="321">
        <v>94</v>
      </c>
      <c r="O20" s="321">
        <v>92</v>
      </c>
      <c r="P20" s="28">
        <f>SUM(N20:O20)</f>
        <v>186</v>
      </c>
      <c r="Q20" s="27">
        <v>6</v>
      </c>
      <c r="R20" s="28">
        <v>1124</v>
      </c>
      <c r="S20" s="29">
        <v>47</v>
      </c>
    </row>
    <row r="21" spans="1:19" ht="15.75" customHeight="1" x14ac:dyDescent="0.3">
      <c r="A21" s="24">
        <v>6</v>
      </c>
      <c r="B21" s="25" t="s">
        <v>679</v>
      </c>
      <c r="C21" s="25" t="s">
        <v>680</v>
      </c>
      <c r="D21" s="321">
        <v>94</v>
      </c>
      <c r="E21" s="321">
        <v>91</v>
      </c>
      <c r="F21" s="28">
        <f>SUM(D21:E21)</f>
        <v>185</v>
      </c>
      <c r="G21" s="27">
        <v>5</v>
      </c>
      <c r="H21" s="28">
        <v>1132</v>
      </c>
      <c r="I21" s="29">
        <v>44</v>
      </c>
      <c r="K21" s="24">
        <v>10</v>
      </c>
      <c r="L21" s="25" t="s">
        <v>1198</v>
      </c>
      <c r="M21" s="25" t="s">
        <v>74</v>
      </c>
      <c r="N21" s="321">
        <v>95</v>
      </c>
      <c r="O21" s="321">
        <v>93</v>
      </c>
      <c r="P21" s="28">
        <f>SUM(N21:O21)</f>
        <v>188</v>
      </c>
      <c r="Q21" s="27">
        <v>8</v>
      </c>
      <c r="R21" s="28">
        <v>1098</v>
      </c>
      <c r="S21" s="29">
        <v>39</v>
      </c>
    </row>
    <row r="22" spans="1:19" ht="15.75" customHeight="1" x14ac:dyDescent="0.3">
      <c r="A22" s="24">
        <v>4</v>
      </c>
      <c r="B22" s="25" t="s">
        <v>583</v>
      </c>
      <c r="C22" s="25" t="s">
        <v>584</v>
      </c>
      <c r="D22" s="321">
        <v>94</v>
      </c>
      <c r="E22" s="321">
        <v>92</v>
      </c>
      <c r="F22" s="28">
        <f>SUM(D22:E22)</f>
        <v>186</v>
      </c>
      <c r="G22" s="27">
        <v>6</v>
      </c>
      <c r="H22" s="28">
        <v>1128</v>
      </c>
      <c r="I22" s="29">
        <v>44</v>
      </c>
      <c r="K22" s="24">
        <v>9</v>
      </c>
      <c r="L22" s="25" t="s">
        <v>550</v>
      </c>
      <c r="M22" s="25" t="s">
        <v>551</v>
      </c>
      <c r="N22" s="321">
        <v>96</v>
      </c>
      <c r="O22" s="321">
        <v>94</v>
      </c>
      <c r="P22" s="28">
        <f>SUM(N22:O22)</f>
        <v>190</v>
      </c>
      <c r="Q22" s="27">
        <v>9</v>
      </c>
      <c r="R22" s="28">
        <v>1088</v>
      </c>
      <c r="S22" s="29">
        <v>33</v>
      </c>
    </row>
    <row r="23" spans="1:19" ht="15.75" customHeight="1" x14ac:dyDescent="0.3">
      <c r="A23" s="24">
        <v>10</v>
      </c>
      <c r="B23" s="25" t="s">
        <v>1197</v>
      </c>
      <c r="C23" s="25" t="s">
        <v>157</v>
      </c>
      <c r="D23" s="321">
        <v>93</v>
      </c>
      <c r="E23" s="321">
        <v>91</v>
      </c>
      <c r="F23" s="28">
        <f>SUM(D23:E23)</f>
        <v>184</v>
      </c>
      <c r="G23" s="27">
        <v>4</v>
      </c>
      <c r="H23" s="28">
        <v>1099</v>
      </c>
      <c r="I23" s="29">
        <v>28</v>
      </c>
      <c r="K23" s="24">
        <v>4</v>
      </c>
      <c r="L23" s="25" t="s">
        <v>1194</v>
      </c>
      <c r="M23" s="25" t="s">
        <v>531</v>
      </c>
      <c r="N23" s="321">
        <v>92</v>
      </c>
      <c r="O23" s="321">
        <v>91</v>
      </c>
      <c r="P23" s="28">
        <f>SUM(N23:O23)</f>
        <v>183</v>
      </c>
      <c r="Q23" s="27">
        <v>4</v>
      </c>
      <c r="R23" s="28">
        <v>1089</v>
      </c>
      <c r="S23" s="29">
        <v>30</v>
      </c>
    </row>
    <row r="24" spans="1:19" ht="15.75" customHeight="1" x14ac:dyDescent="0.3">
      <c r="A24" s="24">
        <v>1</v>
      </c>
      <c r="B24" s="25" t="s">
        <v>1191</v>
      </c>
      <c r="C24" s="25" t="s">
        <v>41</v>
      </c>
      <c r="D24" s="321">
        <v>96</v>
      </c>
      <c r="E24" s="321">
        <v>92</v>
      </c>
      <c r="F24" s="28">
        <f>SUM(D24:E24)</f>
        <v>188</v>
      </c>
      <c r="G24" s="27">
        <v>8</v>
      </c>
      <c r="H24" s="31">
        <v>1095</v>
      </c>
      <c r="I24" s="32">
        <v>27</v>
      </c>
      <c r="K24" s="24">
        <v>1</v>
      </c>
      <c r="L24" s="25" t="s">
        <v>568</v>
      </c>
      <c r="M24" s="25" t="s">
        <v>525</v>
      </c>
      <c r="N24" s="321">
        <v>93</v>
      </c>
      <c r="O24" s="321">
        <v>92</v>
      </c>
      <c r="P24" s="28">
        <f>SUM(N24:O24)</f>
        <v>185</v>
      </c>
      <c r="Q24" s="27">
        <v>5</v>
      </c>
      <c r="R24" s="31">
        <v>1071</v>
      </c>
      <c r="S24" s="32">
        <v>27</v>
      </c>
    </row>
    <row r="25" spans="1:19" ht="15.75" customHeight="1" x14ac:dyDescent="0.3">
      <c r="A25" s="24">
        <v>3</v>
      </c>
      <c r="B25" s="25" t="s">
        <v>413</v>
      </c>
      <c r="C25" s="25" t="s">
        <v>68</v>
      </c>
      <c r="D25" s="321">
        <v>91</v>
      </c>
      <c r="E25" s="321">
        <v>90</v>
      </c>
      <c r="F25" s="28">
        <f>SUM(D25:E25)</f>
        <v>181</v>
      </c>
      <c r="G25" s="27">
        <v>3</v>
      </c>
      <c r="H25" s="28">
        <v>1097</v>
      </c>
      <c r="I25" s="29">
        <v>26</v>
      </c>
      <c r="K25" s="24">
        <v>7</v>
      </c>
      <c r="L25" s="25" t="s">
        <v>549</v>
      </c>
      <c r="M25" s="25" t="s">
        <v>531</v>
      </c>
      <c r="N25" s="321">
        <v>88</v>
      </c>
      <c r="O25" s="321">
        <v>85</v>
      </c>
      <c r="P25" s="28">
        <f>SUM(N25:O25)</f>
        <v>173</v>
      </c>
      <c r="Q25" s="27">
        <v>1</v>
      </c>
      <c r="R25" s="28">
        <v>1057</v>
      </c>
      <c r="S25" s="29">
        <v>22</v>
      </c>
    </row>
    <row r="26" spans="1:19" ht="15.75" customHeight="1" x14ac:dyDescent="0.3">
      <c r="A26" s="24">
        <v>5</v>
      </c>
      <c r="B26" s="25" t="s">
        <v>984</v>
      </c>
      <c r="C26" s="25" t="s">
        <v>523</v>
      </c>
      <c r="D26" s="321">
        <v>93</v>
      </c>
      <c r="E26" s="321">
        <v>83</v>
      </c>
      <c r="F26" s="28">
        <f>SUM(D26:E26)</f>
        <v>176</v>
      </c>
      <c r="G26" s="27">
        <v>2</v>
      </c>
      <c r="H26" s="28">
        <v>1056</v>
      </c>
      <c r="I26" s="29">
        <v>13</v>
      </c>
      <c r="K26" s="24">
        <v>8</v>
      </c>
      <c r="L26" s="25" t="s">
        <v>580</v>
      </c>
      <c r="M26" s="25" t="s">
        <v>525</v>
      </c>
      <c r="N26" s="321">
        <v>91</v>
      </c>
      <c r="O26" s="321">
        <v>91</v>
      </c>
      <c r="P26" s="28">
        <f>SUM(N26:O26)</f>
        <v>182</v>
      </c>
      <c r="Q26" s="27">
        <v>3</v>
      </c>
      <c r="R26" s="28">
        <v>1061</v>
      </c>
      <c r="S26" s="29">
        <v>21</v>
      </c>
    </row>
    <row r="27" spans="1:19" ht="15.75" customHeight="1" x14ac:dyDescent="0.3">
      <c r="A27" s="350">
        <v>9</v>
      </c>
      <c r="B27" s="351" t="s">
        <v>1196</v>
      </c>
      <c r="C27" s="351" t="s">
        <v>595</v>
      </c>
      <c r="D27" s="374" t="s">
        <v>80</v>
      </c>
      <c r="E27" s="374"/>
      <c r="F27" s="375">
        <f>SUM(D27:E27)</f>
        <v>0</v>
      </c>
      <c r="G27" s="354">
        <v>0</v>
      </c>
      <c r="H27" s="37">
        <v>188</v>
      </c>
      <c r="I27" s="38">
        <v>6</v>
      </c>
      <c r="K27" s="350">
        <v>3</v>
      </c>
      <c r="L27" s="351" t="s">
        <v>1193</v>
      </c>
      <c r="M27" s="351" t="s">
        <v>178</v>
      </c>
      <c r="N27" s="374">
        <v>88</v>
      </c>
      <c r="O27" s="374">
        <v>88</v>
      </c>
      <c r="P27" s="375">
        <f>SUM(N27:O27)</f>
        <v>176</v>
      </c>
      <c r="Q27" s="354">
        <v>2</v>
      </c>
      <c r="R27" s="37">
        <v>1043</v>
      </c>
      <c r="S27" s="38">
        <v>15</v>
      </c>
    </row>
    <row r="28" spans="1:19" ht="15.75" customHeight="1" x14ac:dyDescent="0.3"/>
    <row r="29" spans="1:19" ht="15.75" customHeight="1" x14ac:dyDescent="0.3">
      <c r="A29" s="1"/>
      <c r="B29" s="8" t="s">
        <v>83</v>
      </c>
      <c r="C29" s="9" t="s">
        <v>1199</v>
      </c>
      <c r="D29" s="9"/>
      <c r="E29" s="9" t="s">
        <v>1735</v>
      </c>
      <c r="F29" s="8"/>
      <c r="G29" s="8"/>
      <c r="H29" s="8"/>
      <c r="I29" s="8"/>
      <c r="K29" s="1"/>
      <c r="L29" s="8" t="s">
        <v>86</v>
      </c>
      <c r="M29" s="9" t="s">
        <v>1200</v>
      </c>
      <c r="N29" s="9"/>
      <c r="O29" s="9" t="s">
        <v>1736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89" t="s">
        <v>11</v>
      </c>
      <c r="D30" s="62"/>
      <c r="E30" s="97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89" t="s">
        <v>11</v>
      </c>
      <c r="N30" s="62"/>
      <c r="O30" s="97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5</v>
      </c>
      <c r="B31" s="22" t="s">
        <v>1205</v>
      </c>
      <c r="C31" s="22" t="s">
        <v>584</v>
      </c>
      <c r="D31" s="373">
        <v>92</v>
      </c>
      <c r="E31" s="373">
        <v>90</v>
      </c>
      <c r="F31" s="18">
        <f>SUM(D31:E31)</f>
        <v>182</v>
      </c>
      <c r="G31" s="18">
        <v>7</v>
      </c>
      <c r="H31" s="18">
        <v>1105</v>
      </c>
      <c r="I31" s="23">
        <v>51</v>
      </c>
      <c r="K31" s="15">
        <v>2</v>
      </c>
      <c r="L31" s="22" t="s">
        <v>391</v>
      </c>
      <c r="M31" s="22" t="s">
        <v>392</v>
      </c>
      <c r="N31" s="373">
        <v>93</v>
      </c>
      <c r="O31" s="373">
        <v>92</v>
      </c>
      <c r="P31" s="18">
        <f>SUM(N31:O31)</f>
        <v>185</v>
      </c>
      <c r="Q31" s="18">
        <v>8</v>
      </c>
      <c r="R31" s="18">
        <v>1120</v>
      </c>
      <c r="S31" s="23">
        <v>50</v>
      </c>
    </row>
    <row r="32" spans="1:19" ht="15.75" customHeight="1" x14ac:dyDescent="0.3">
      <c r="A32" s="24">
        <v>4</v>
      </c>
      <c r="B32" s="25" t="s">
        <v>1001</v>
      </c>
      <c r="C32" s="25" t="s">
        <v>531</v>
      </c>
      <c r="D32" s="321">
        <v>87</v>
      </c>
      <c r="E32" s="321">
        <v>86</v>
      </c>
      <c r="F32" s="28">
        <f>SUM(D32:E32)</f>
        <v>173</v>
      </c>
      <c r="G32" s="27">
        <v>5</v>
      </c>
      <c r="H32" s="28">
        <v>1065</v>
      </c>
      <c r="I32" s="29">
        <v>38</v>
      </c>
      <c r="K32" s="24">
        <v>9</v>
      </c>
      <c r="L32" s="25" t="s">
        <v>1051</v>
      </c>
      <c r="M32" s="25" t="s">
        <v>107</v>
      </c>
      <c r="N32" s="321">
        <v>95</v>
      </c>
      <c r="O32" s="321">
        <v>95</v>
      </c>
      <c r="P32" s="28">
        <f>SUM(N32:O32)</f>
        <v>190</v>
      </c>
      <c r="Q32" s="27">
        <v>9</v>
      </c>
      <c r="R32" s="28">
        <v>1098</v>
      </c>
      <c r="S32" s="29">
        <v>41</v>
      </c>
    </row>
    <row r="33" spans="1:19" ht="15.75" customHeight="1" x14ac:dyDescent="0.3">
      <c r="A33" s="24">
        <v>1</v>
      </c>
      <c r="B33" s="25" t="s">
        <v>1201</v>
      </c>
      <c r="C33" s="25" t="s">
        <v>157</v>
      </c>
      <c r="D33" s="321">
        <v>95</v>
      </c>
      <c r="E33" s="321">
        <v>89</v>
      </c>
      <c r="F33" s="28">
        <f>SUM(D33:E33)</f>
        <v>184</v>
      </c>
      <c r="G33" s="27">
        <v>8</v>
      </c>
      <c r="H33" s="31">
        <v>1067</v>
      </c>
      <c r="I33" s="32">
        <v>35</v>
      </c>
      <c r="K33" s="24">
        <v>8</v>
      </c>
      <c r="L33" s="25" t="s">
        <v>1030</v>
      </c>
      <c r="M33" s="25" t="s">
        <v>157</v>
      </c>
      <c r="N33" s="321">
        <v>92</v>
      </c>
      <c r="O33" s="321">
        <v>87</v>
      </c>
      <c r="P33" s="28">
        <f>SUM(N33:O33)</f>
        <v>179</v>
      </c>
      <c r="Q33" s="27">
        <v>5</v>
      </c>
      <c r="R33" s="28">
        <v>988</v>
      </c>
      <c r="S33" s="29">
        <v>39</v>
      </c>
    </row>
    <row r="34" spans="1:19" ht="15.75" customHeight="1" x14ac:dyDescent="0.3">
      <c r="A34" s="24">
        <v>8</v>
      </c>
      <c r="B34" s="25" t="s">
        <v>1209</v>
      </c>
      <c r="C34" s="25" t="s">
        <v>273</v>
      </c>
      <c r="D34" s="321">
        <v>92</v>
      </c>
      <c r="E34" s="321">
        <v>89</v>
      </c>
      <c r="F34" s="28">
        <f>SUM(D34:E34)</f>
        <v>181</v>
      </c>
      <c r="G34" s="27">
        <v>6</v>
      </c>
      <c r="H34" s="28">
        <v>1061</v>
      </c>
      <c r="I34" s="29">
        <v>32</v>
      </c>
      <c r="K34" s="24">
        <v>5</v>
      </c>
      <c r="L34" s="25" t="s">
        <v>1206</v>
      </c>
      <c r="M34" s="25" t="s">
        <v>1157</v>
      </c>
      <c r="N34" s="321">
        <v>90</v>
      </c>
      <c r="O34" s="321">
        <v>90</v>
      </c>
      <c r="P34" s="28">
        <f>SUM(N34:O34)</f>
        <v>180</v>
      </c>
      <c r="Q34" s="27">
        <v>6</v>
      </c>
      <c r="R34" s="28">
        <v>906</v>
      </c>
      <c r="S34" s="29">
        <v>32</v>
      </c>
    </row>
    <row r="35" spans="1:19" ht="15.75" customHeight="1" x14ac:dyDescent="0.3">
      <c r="A35" s="24">
        <v>6</v>
      </c>
      <c r="B35" s="25" t="s">
        <v>555</v>
      </c>
      <c r="C35" s="25" t="s">
        <v>556</v>
      </c>
      <c r="D35" s="321">
        <v>84</v>
      </c>
      <c r="E35" s="321">
        <v>76</v>
      </c>
      <c r="F35" s="28">
        <f>SUM(D35:E35)</f>
        <v>160</v>
      </c>
      <c r="G35" s="27">
        <v>3</v>
      </c>
      <c r="H35" s="28">
        <v>1040</v>
      </c>
      <c r="I35" s="29">
        <v>31</v>
      </c>
      <c r="K35" s="24">
        <v>7</v>
      </c>
      <c r="L35" s="25" t="s">
        <v>1208</v>
      </c>
      <c r="M35" s="25" t="s">
        <v>1157</v>
      </c>
      <c r="N35" s="321">
        <v>92</v>
      </c>
      <c r="O35" s="321">
        <v>92</v>
      </c>
      <c r="P35" s="28">
        <f>SUM(N35:O35)</f>
        <v>184</v>
      </c>
      <c r="Q35" s="27">
        <v>7</v>
      </c>
      <c r="R35" s="28">
        <v>897</v>
      </c>
      <c r="S35" s="29">
        <v>29</v>
      </c>
    </row>
    <row r="36" spans="1:19" ht="15.75" customHeight="1" x14ac:dyDescent="0.3">
      <c r="A36" s="24">
        <v>3</v>
      </c>
      <c r="B36" s="25" t="s">
        <v>1203</v>
      </c>
      <c r="C36" s="25" t="s">
        <v>1157</v>
      </c>
      <c r="D36" s="321">
        <v>97</v>
      </c>
      <c r="E36" s="321">
        <v>94</v>
      </c>
      <c r="F36" s="28">
        <f>SUM(D36:E36)</f>
        <v>191</v>
      </c>
      <c r="G36" s="27">
        <v>9</v>
      </c>
      <c r="H36" s="28">
        <v>890</v>
      </c>
      <c r="I36" s="29">
        <v>31</v>
      </c>
      <c r="K36" s="24">
        <v>3</v>
      </c>
      <c r="L36" s="25" t="s">
        <v>1204</v>
      </c>
      <c r="M36" s="25" t="s">
        <v>268</v>
      </c>
      <c r="N36" s="321">
        <v>88</v>
      </c>
      <c r="O36" s="321">
        <v>87</v>
      </c>
      <c r="P36" s="28">
        <f>SUM(N36:O36)</f>
        <v>175</v>
      </c>
      <c r="Q36" s="27">
        <v>4</v>
      </c>
      <c r="R36" s="28">
        <v>1037</v>
      </c>
      <c r="S36" s="29">
        <v>24</v>
      </c>
    </row>
    <row r="37" spans="1:19" ht="15.75" customHeight="1" x14ac:dyDescent="0.3">
      <c r="A37" s="24">
        <v>9</v>
      </c>
      <c r="B37" s="25" t="s">
        <v>1210</v>
      </c>
      <c r="C37" s="25" t="s">
        <v>1157</v>
      </c>
      <c r="D37" s="321">
        <v>91</v>
      </c>
      <c r="E37" s="321">
        <v>74</v>
      </c>
      <c r="F37" s="28">
        <f>SUM(D37:E37)</f>
        <v>165</v>
      </c>
      <c r="G37" s="27">
        <v>4</v>
      </c>
      <c r="H37" s="28">
        <v>693</v>
      </c>
      <c r="I37" s="29">
        <v>21</v>
      </c>
      <c r="K37" s="24">
        <v>6</v>
      </c>
      <c r="L37" s="25" t="s">
        <v>1064</v>
      </c>
      <c r="M37" s="25" t="s">
        <v>107</v>
      </c>
      <c r="N37" s="321">
        <v>87</v>
      </c>
      <c r="O37" s="321">
        <v>85</v>
      </c>
      <c r="P37" s="28">
        <f>SUM(N37:O37)</f>
        <v>172</v>
      </c>
      <c r="Q37" s="27">
        <v>2</v>
      </c>
      <c r="R37" s="28">
        <v>1035</v>
      </c>
      <c r="S37" s="29">
        <v>24</v>
      </c>
    </row>
    <row r="38" spans="1:19" ht="15.75" customHeight="1" x14ac:dyDescent="0.3">
      <c r="A38" s="24">
        <v>2</v>
      </c>
      <c r="B38" s="25" t="s">
        <v>1202</v>
      </c>
      <c r="C38" s="25" t="s">
        <v>1157</v>
      </c>
      <c r="D38" s="321" t="s">
        <v>58</v>
      </c>
      <c r="E38" s="321"/>
      <c r="F38" s="28">
        <f>SUM(D38:E38)</f>
        <v>0</v>
      </c>
      <c r="G38" s="27">
        <v>0</v>
      </c>
      <c r="H38" s="28">
        <v>355</v>
      </c>
      <c r="I38" s="29">
        <v>11</v>
      </c>
      <c r="K38" s="24">
        <v>4</v>
      </c>
      <c r="L38" s="25" t="s">
        <v>540</v>
      </c>
      <c r="M38" s="25" t="s">
        <v>531</v>
      </c>
      <c r="N38" s="321">
        <v>88</v>
      </c>
      <c r="O38" s="321">
        <v>85</v>
      </c>
      <c r="P38" s="28">
        <f>SUM(N38:O38)</f>
        <v>173</v>
      </c>
      <c r="Q38" s="27">
        <v>3</v>
      </c>
      <c r="R38" s="28">
        <v>1024</v>
      </c>
      <c r="S38" s="29">
        <v>19</v>
      </c>
    </row>
    <row r="39" spans="1:19" ht="15.75" customHeight="1" x14ac:dyDescent="0.3">
      <c r="A39" s="350">
        <v>7</v>
      </c>
      <c r="B39" s="351" t="s">
        <v>1207</v>
      </c>
      <c r="C39" s="351" t="s">
        <v>157</v>
      </c>
      <c r="D39" s="374" t="s">
        <v>58</v>
      </c>
      <c r="E39" s="374"/>
      <c r="F39" s="375">
        <f>SUM(D39:E39)</f>
        <v>0</v>
      </c>
      <c r="G39" s="354">
        <v>0</v>
      </c>
      <c r="H39" s="37">
        <v>0</v>
      </c>
      <c r="I39" s="38">
        <v>0</v>
      </c>
      <c r="K39" s="350">
        <v>1</v>
      </c>
      <c r="L39" s="351" t="s">
        <v>559</v>
      </c>
      <c r="M39" s="351" t="s">
        <v>531</v>
      </c>
      <c r="N39" s="374">
        <v>83</v>
      </c>
      <c r="O39" s="374">
        <v>81</v>
      </c>
      <c r="P39" s="375">
        <f>SUM(N39:O39)</f>
        <v>164</v>
      </c>
      <c r="Q39" s="354">
        <v>1</v>
      </c>
      <c r="R39" s="55">
        <v>1011</v>
      </c>
      <c r="S39" s="56">
        <v>14</v>
      </c>
    </row>
    <row r="40" spans="1:19" ht="15.75" customHeight="1" x14ac:dyDescent="0.3"/>
    <row r="41" spans="1:19" ht="15.75" customHeight="1" x14ac:dyDescent="0.3">
      <c r="A41" s="1"/>
      <c r="B41" s="8" t="s">
        <v>112</v>
      </c>
      <c r="C41" s="9" t="s">
        <v>1211</v>
      </c>
      <c r="D41" s="9"/>
      <c r="E41" s="9" t="s">
        <v>1737</v>
      </c>
      <c r="F41" s="8"/>
      <c r="G41" s="8"/>
      <c r="H41" s="8"/>
      <c r="I41" s="8"/>
    </row>
    <row r="42" spans="1:19" ht="15.75" customHeight="1" x14ac:dyDescent="0.3">
      <c r="A42" s="11">
        <v>2</v>
      </c>
      <c r="B42" s="12" t="s">
        <v>10</v>
      </c>
      <c r="C42" s="89" t="s">
        <v>11</v>
      </c>
      <c r="D42" s="62"/>
      <c r="E42" s="97"/>
      <c r="F42" s="13" t="s">
        <v>12</v>
      </c>
      <c r="G42" s="13" t="s">
        <v>13</v>
      </c>
      <c r="H42" s="13" t="s">
        <v>14</v>
      </c>
      <c r="I42" s="14" t="s">
        <v>15</v>
      </c>
    </row>
    <row r="43" spans="1:19" ht="15.75" customHeight="1" x14ac:dyDescent="0.3">
      <c r="A43" s="15">
        <v>4</v>
      </c>
      <c r="B43" s="22" t="s">
        <v>1034</v>
      </c>
      <c r="C43" s="22" t="s">
        <v>536</v>
      </c>
      <c r="D43" s="373">
        <v>95</v>
      </c>
      <c r="E43" s="373">
        <v>81</v>
      </c>
      <c r="F43" s="18">
        <f>SUM(D43:E43)</f>
        <v>176</v>
      </c>
      <c r="G43" s="18">
        <v>9</v>
      </c>
      <c r="H43" s="18">
        <v>1012</v>
      </c>
      <c r="I43" s="23">
        <v>40</v>
      </c>
    </row>
    <row r="44" spans="1:19" ht="15.75" customHeight="1" x14ac:dyDescent="0.3">
      <c r="A44" s="24">
        <v>2</v>
      </c>
      <c r="B44" s="25" t="s">
        <v>1165</v>
      </c>
      <c r="C44" s="25" t="s">
        <v>531</v>
      </c>
      <c r="D44" s="321">
        <v>87</v>
      </c>
      <c r="E44" s="321">
        <v>84</v>
      </c>
      <c r="F44" s="28">
        <f>SUM(D44:E44)</f>
        <v>171</v>
      </c>
      <c r="G44" s="27">
        <v>7</v>
      </c>
      <c r="H44" s="28">
        <v>999</v>
      </c>
      <c r="I44" s="29">
        <v>39</v>
      </c>
    </row>
    <row r="45" spans="1:19" ht="15.75" customHeight="1" x14ac:dyDescent="0.3">
      <c r="A45" s="24">
        <v>1</v>
      </c>
      <c r="B45" s="25" t="s">
        <v>1212</v>
      </c>
      <c r="C45" s="25" t="s">
        <v>68</v>
      </c>
      <c r="D45" s="321">
        <v>86</v>
      </c>
      <c r="E45" s="321">
        <v>82</v>
      </c>
      <c r="F45" s="28">
        <f>SUM(D45:E45)</f>
        <v>168</v>
      </c>
      <c r="G45" s="27">
        <v>6</v>
      </c>
      <c r="H45" s="31">
        <v>998</v>
      </c>
      <c r="I45" s="32">
        <v>37</v>
      </c>
    </row>
    <row r="46" spans="1:19" ht="15.75" customHeight="1" x14ac:dyDescent="0.3">
      <c r="A46" s="24">
        <v>6</v>
      </c>
      <c r="B46" s="25" t="s">
        <v>1215</v>
      </c>
      <c r="C46" s="25" t="s">
        <v>1157</v>
      </c>
      <c r="D46" s="321">
        <v>82</v>
      </c>
      <c r="E46" s="321">
        <v>77</v>
      </c>
      <c r="F46" s="28">
        <f>SUM(D46:E46)</f>
        <v>159</v>
      </c>
      <c r="G46" s="27">
        <v>4</v>
      </c>
      <c r="H46" s="28">
        <v>856</v>
      </c>
      <c r="I46" s="29">
        <v>37</v>
      </c>
    </row>
    <row r="47" spans="1:19" ht="15.75" customHeight="1" x14ac:dyDescent="0.3">
      <c r="A47" s="24">
        <v>7</v>
      </c>
      <c r="B47" s="25" t="s">
        <v>1216</v>
      </c>
      <c r="C47" s="25" t="s">
        <v>536</v>
      </c>
      <c r="D47" s="321">
        <v>79</v>
      </c>
      <c r="E47" s="321">
        <v>78</v>
      </c>
      <c r="F47" s="28">
        <f>SUM(D47:E47)</f>
        <v>157</v>
      </c>
      <c r="G47" s="27">
        <v>3</v>
      </c>
      <c r="H47" s="28">
        <v>956</v>
      </c>
      <c r="I47" s="29">
        <v>27</v>
      </c>
    </row>
    <row r="48" spans="1:19" ht="15.75" customHeight="1" x14ac:dyDescent="0.3">
      <c r="A48" s="24">
        <v>8</v>
      </c>
      <c r="B48" s="25" t="s">
        <v>1217</v>
      </c>
      <c r="C48" s="25" t="s">
        <v>68</v>
      </c>
      <c r="D48" s="321">
        <v>82</v>
      </c>
      <c r="E48" s="321">
        <v>78</v>
      </c>
      <c r="F48" s="28">
        <f>SUM(D48:E48)</f>
        <v>160</v>
      </c>
      <c r="G48" s="27">
        <v>5</v>
      </c>
      <c r="H48" s="28">
        <v>947</v>
      </c>
      <c r="I48" s="29">
        <v>23</v>
      </c>
    </row>
    <row r="49" spans="1:9" ht="15.75" customHeight="1" x14ac:dyDescent="0.3">
      <c r="A49" s="24">
        <v>5</v>
      </c>
      <c r="B49" s="25" t="s">
        <v>1214</v>
      </c>
      <c r="C49" s="25" t="s">
        <v>1157</v>
      </c>
      <c r="D49" s="321">
        <v>89</v>
      </c>
      <c r="E49" s="321">
        <v>85</v>
      </c>
      <c r="F49" s="28">
        <f>SUM(D49:E49)</f>
        <v>174</v>
      </c>
      <c r="G49" s="27">
        <v>8</v>
      </c>
      <c r="H49" s="28">
        <v>639</v>
      </c>
      <c r="I49" s="29">
        <v>19</v>
      </c>
    </row>
    <row r="50" spans="1:9" ht="15.75" customHeight="1" x14ac:dyDescent="0.3">
      <c r="A50" s="24">
        <v>9</v>
      </c>
      <c r="B50" s="25" t="s">
        <v>1079</v>
      </c>
      <c r="C50" s="25" t="s">
        <v>107</v>
      </c>
      <c r="D50" s="321" t="s">
        <v>58</v>
      </c>
      <c r="E50" s="321"/>
      <c r="F50" s="28">
        <f>SUM(D50:E50)</f>
        <v>0</v>
      </c>
      <c r="G50" s="27">
        <v>0</v>
      </c>
      <c r="H50" s="28">
        <v>350</v>
      </c>
      <c r="I50" s="29">
        <v>18</v>
      </c>
    </row>
    <row r="51" spans="1:9" ht="15.75" customHeight="1" x14ac:dyDescent="0.3">
      <c r="A51" s="350">
        <v>3</v>
      </c>
      <c r="B51" s="351" t="s">
        <v>1213</v>
      </c>
      <c r="C51" s="351" t="s">
        <v>1157</v>
      </c>
      <c r="D51" s="374" t="s">
        <v>58</v>
      </c>
      <c r="E51" s="374"/>
      <c r="F51" s="375">
        <f>SUM(D51:E51)</f>
        <v>0</v>
      </c>
      <c r="G51" s="354">
        <v>0</v>
      </c>
      <c r="H51" s="37">
        <v>340</v>
      </c>
      <c r="I51" s="38">
        <v>13</v>
      </c>
    </row>
    <row r="52" spans="1:9" ht="15.75" customHeight="1" x14ac:dyDescent="0.3"/>
    <row r="53" spans="1:9" ht="15.75" customHeight="1" x14ac:dyDescent="0.3">
      <c r="B53" s="8" t="s">
        <v>541</v>
      </c>
    </row>
    <row r="54" spans="1:9" ht="15.75" customHeight="1" x14ac:dyDescent="0.35">
      <c r="B54" s="98" t="s">
        <v>542</v>
      </c>
    </row>
    <row r="55" spans="1:9" ht="15.75" customHeight="1" x14ac:dyDescent="0.3"/>
    <row r="56" spans="1:9" ht="15.75" customHeight="1" x14ac:dyDescent="0.3">
      <c r="B56" s="10" t="s">
        <v>1177</v>
      </c>
      <c r="F56" s="41" t="s">
        <v>377</v>
      </c>
    </row>
    <row r="57" spans="1:9" ht="15.75" customHeight="1" x14ac:dyDescent="0.3">
      <c r="B57" s="10" t="s">
        <v>378</v>
      </c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43:I51">
    <sortCondition descending="1" ref="I43"/>
    <sortCondition descending="1" ref="H43"/>
  </sortState>
  <mergeCells count="1">
    <mergeCell ref="N2:S2"/>
  </mergeCells>
  <hyperlinks>
    <hyperlink ref="B2" location="'Index'!A3" tooltip="Go to the Index sheet" display="á" xr:uid="{652C36F5-3E1C-4E27-9E45-3CEAE15C6DD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3396-96AE-476C-876E-C13664324CC5}">
  <sheetPr codeName="Sheet21"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1180</v>
      </c>
      <c r="C1" s="2"/>
      <c r="D1" s="3"/>
      <c r="E1" s="3"/>
      <c r="F1" s="3" t="s">
        <v>278</v>
      </c>
      <c r="G1" s="3"/>
      <c r="H1" s="3"/>
      <c r="I1" s="4" t="s">
        <v>1143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1218</v>
      </c>
      <c r="D3" s="9"/>
      <c r="E3" s="9" t="s">
        <v>1738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357">
        <v>3</v>
      </c>
      <c r="B5" s="386" t="s">
        <v>524</v>
      </c>
      <c r="C5" s="386" t="s">
        <v>525</v>
      </c>
      <c r="D5" s="390">
        <v>99</v>
      </c>
      <c r="E5" s="390">
        <v>97</v>
      </c>
      <c r="F5" s="360">
        <v>196</v>
      </c>
      <c r="G5" s="360">
        <v>8</v>
      </c>
      <c r="H5" s="17">
        <v>1182</v>
      </c>
      <c r="I5" s="47">
        <v>48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366">
        <v>1</v>
      </c>
      <c r="B6" s="387" t="s">
        <v>1181</v>
      </c>
      <c r="C6" s="387" t="s">
        <v>157</v>
      </c>
      <c r="D6" s="365">
        <v>96</v>
      </c>
      <c r="E6" s="365">
        <v>94</v>
      </c>
      <c r="F6" s="365">
        <v>190</v>
      </c>
      <c r="G6" s="365">
        <v>6</v>
      </c>
      <c r="H6" s="31">
        <v>1157</v>
      </c>
      <c r="I6" s="32">
        <v>38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366">
        <v>5</v>
      </c>
      <c r="B7" s="362" t="s">
        <v>952</v>
      </c>
      <c r="C7" s="362" t="s">
        <v>523</v>
      </c>
      <c r="D7" s="376">
        <v>96</v>
      </c>
      <c r="E7" s="376">
        <v>89</v>
      </c>
      <c r="F7" s="365">
        <v>185</v>
      </c>
      <c r="G7" s="365">
        <v>3</v>
      </c>
      <c r="H7" s="26">
        <v>1153</v>
      </c>
      <c r="I7" s="50">
        <v>33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361">
        <v>8</v>
      </c>
      <c r="B8" s="362" t="s">
        <v>1153</v>
      </c>
      <c r="C8" s="362" t="s">
        <v>595</v>
      </c>
      <c r="D8" s="376">
        <v>97</v>
      </c>
      <c r="E8" s="376">
        <v>92</v>
      </c>
      <c r="F8" s="365">
        <v>189</v>
      </c>
      <c r="G8" s="365">
        <v>5</v>
      </c>
      <c r="H8" s="26">
        <v>1142</v>
      </c>
      <c r="I8" s="50">
        <v>31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361">
        <v>4</v>
      </c>
      <c r="B9" s="362" t="s">
        <v>522</v>
      </c>
      <c r="C9" s="362" t="s">
        <v>523</v>
      </c>
      <c r="D9" s="376">
        <v>96</v>
      </c>
      <c r="E9" s="376">
        <v>93</v>
      </c>
      <c r="F9" s="365">
        <v>189</v>
      </c>
      <c r="G9" s="365">
        <v>5</v>
      </c>
      <c r="H9" s="26">
        <v>1142</v>
      </c>
      <c r="I9" s="50">
        <v>30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361">
        <v>6</v>
      </c>
      <c r="B10" s="362" t="s">
        <v>156</v>
      </c>
      <c r="C10" s="362" t="s">
        <v>157</v>
      </c>
      <c r="D10" s="376">
        <v>99</v>
      </c>
      <c r="E10" s="376">
        <v>96</v>
      </c>
      <c r="F10" s="365">
        <v>195</v>
      </c>
      <c r="G10" s="365">
        <v>7</v>
      </c>
      <c r="H10" s="26">
        <v>1115</v>
      </c>
      <c r="I10" s="50">
        <v>23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61">
        <v>2</v>
      </c>
      <c r="B11" s="362" t="s">
        <v>984</v>
      </c>
      <c r="C11" s="362" t="s">
        <v>523</v>
      </c>
      <c r="D11" s="376">
        <v>93</v>
      </c>
      <c r="E11" s="376">
        <v>83</v>
      </c>
      <c r="F11" s="365">
        <v>176</v>
      </c>
      <c r="G11" s="365">
        <v>2</v>
      </c>
      <c r="H11" s="26">
        <v>1056</v>
      </c>
      <c r="I11" s="50">
        <v>11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372">
        <v>7</v>
      </c>
      <c r="B12" s="368" t="s">
        <v>1196</v>
      </c>
      <c r="C12" s="368" t="s">
        <v>595</v>
      </c>
      <c r="D12" s="377" t="s">
        <v>80</v>
      </c>
      <c r="E12" s="377" t="s">
        <v>386</v>
      </c>
      <c r="F12" s="371">
        <v>0</v>
      </c>
      <c r="G12" s="371">
        <v>0</v>
      </c>
      <c r="H12" s="35">
        <v>188</v>
      </c>
      <c r="I12" s="53">
        <v>3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"/>
      <c r="B14" s="8" t="s">
        <v>7</v>
      </c>
      <c r="C14" s="9" t="s">
        <v>1219</v>
      </c>
      <c r="D14" s="9"/>
      <c r="E14" s="9" t="s">
        <v>1739</v>
      </c>
      <c r="F14" s="8"/>
      <c r="G14" s="8"/>
      <c r="H14" s="8"/>
      <c r="I14" s="8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1">
        <v>2</v>
      </c>
      <c r="B15" s="12" t="s">
        <v>10</v>
      </c>
      <c r="C15" s="89" t="s">
        <v>11</v>
      </c>
      <c r="D15" s="62"/>
      <c r="E15" s="97"/>
      <c r="F15" s="13" t="s">
        <v>12</v>
      </c>
      <c r="G15" s="13" t="s">
        <v>13</v>
      </c>
      <c r="H15" s="13" t="s">
        <v>14</v>
      </c>
      <c r="I15" s="14" t="s">
        <v>15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389">
        <v>2</v>
      </c>
      <c r="B16" s="386" t="s">
        <v>546</v>
      </c>
      <c r="C16" s="386" t="s">
        <v>525</v>
      </c>
      <c r="D16" s="390">
        <v>98</v>
      </c>
      <c r="E16" s="390">
        <v>90</v>
      </c>
      <c r="F16" s="360">
        <v>188</v>
      </c>
      <c r="G16" s="360">
        <v>7</v>
      </c>
      <c r="H16" s="17">
        <v>1139</v>
      </c>
      <c r="I16" s="47">
        <v>41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366">
        <v>3</v>
      </c>
      <c r="B17" s="362" t="s">
        <v>391</v>
      </c>
      <c r="C17" s="362" t="s">
        <v>392</v>
      </c>
      <c r="D17" s="376">
        <v>93</v>
      </c>
      <c r="E17" s="376">
        <v>92</v>
      </c>
      <c r="F17" s="365">
        <v>185</v>
      </c>
      <c r="G17" s="365">
        <v>5</v>
      </c>
      <c r="H17" s="26">
        <v>1120</v>
      </c>
      <c r="I17" s="50">
        <v>36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366">
        <v>1</v>
      </c>
      <c r="B18" s="387" t="s">
        <v>1191</v>
      </c>
      <c r="C18" s="387" t="s">
        <v>41</v>
      </c>
      <c r="D18" s="365">
        <v>96</v>
      </c>
      <c r="E18" s="365">
        <v>92</v>
      </c>
      <c r="F18" s="365">
        <v>188</v>
      </c>
      <c r="G18" s="365">
        <v>7</v>
      </c>
      <c r="H18" s="31">
        <v>1095</v>
      </c>
      <c r="I18" s="32">
        <v>30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361">
        <v>4</v>
      </c>
      <c r="B19" s="362" t="s">
        <v>1201</v>
      </c>
      <c r="C19" s="362" t="s">
        <v>157</v>
      </c>
      <c r="D19" s="376">
        <v>95</v>
      </c>
      <c r="E19" s="376">
        <v>89</v>
      </c>
      <c r="F19" s="365">
        <v>184</v>
      </c>
      <c r="G19" s="365">
        <v>4</v>
      </c>
      <c r="H19" s="26">
        <v>1067</v>
      </c>
      <c r="I19" s="50">
        <v>23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361">
        <v>6</v>
      </c>
      <c r="B20" s="362" t="s">
        <v>580</v>
      </c>
      <c r="C20" s="362" t="s">
        <v>525</v>
      </c>
      <c r="D20" s="376">
        <v>91</v>
      </c>
      <c r="E20" s="376">
        <v>91</v>
      </c>
      <c r="F20" s="365">
        <v>182</v>
      </c>
      <c r="G20" s="365">
        <v>3</v>
      </c>
      <c r="H20" s="26">
        <v>1061</v>
      </c>
      <c r="I20" s="50">
        <v>22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366">
        <v>5</v>
      </c>
      <c r="B21" s="362" t="s">
        <v>1214</v>
      </c>
      <c r="C21" s="362" t="s">
        <v>1157</v>
      </c>
      <c r="D21" s="376">
        <v>89</v>
      </c>
      <c r="E21" s="376">
        <v>85</v>
      </c>
      <c r="F21" s="365">
        <v>174</v>
      </c>
      <c r="G21" s="365">
        <v>2</v>
      </c>
      <c r="H21" s="26">
        <v>639</v>
      </c>
      <c r="I21" s="50">
        <v>8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372">
        <v>7</v>
      </c>
      <c r="B22" s="368" t="s">
        <v>1207</v>
      </c>
      <c r="C22" s="368" t="s">
        <v>157</v>
      </c>
      <c r="D22" s="377" t="s">
        <v>58</v>
      </c>
      <c r="E22" s="377" t="s">
        <v>386</v>
      </c>
      <c r="F22" s="371">
        <v>0</v>
      </c>
      <c r="G22" s="371">
        <v>0</v>
      </c>
      <c r="H22" s="35">
        <v>0</v>
      </c>
      <c r="I22" s="53">
        <v>0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178" t="s">
        <v>541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5">
      <c r="A25" s="44"/>
      <c r="B25" s="179" t="s">
        <v>542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10" t="s">
        <v>277</v>
      </c>
      <c r="F27" s="41" t="s">
        <v>377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10" t="s">
        <v>378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16:I22">
    <sortCondition descending="1" ref="I16"/>
    <sortCondition descending="1" ref="H16"/>
  </sortState>
  <mergeCells count="1">
    <mergeCell ref="D2:I2"/>
  </mergeCells>
  <hyperlinks>
    <hyperlink ref="B2" location="'Index'!A3" tooltip="Go to the Index sheet" display="á" xr:uid="{98DCE78C-0DE0-4DD0-A440-B7BF0F52E63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D34E-5A47-472D-9E21-410C851EEF65}">
  <sheetPr codeName="Sheet49"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518</v>
      </c>
      <c r="C1" s="2"/>
      <c r="D1" s="3"/>
      <c r="E1" s="3"/>
      <c r="F1" s="3"/>
      <c r="G1" s="3"/>
      <c r="H1" s="3"/>
      <c r="I1" s="4" t="s">
        <v>519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D2" s="7" t="s">
        <v>323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520</v>
      </c>
      <c r="D3" s="9"/>
      <c r="E3" s="9" t="s">
        <v>521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22" t="s">
        <v>522</v>
      </c>
      <c r="C5" s="22" t="s">
        <v>523</v>
      </c>
      <c r="D5" s="18">
        <v>86</v>
      </c>
      <c r="E5" s="18">
        <v>92</v>
      </c>
      <c r="F5" s="18">
        <f t="shared" ref="F5:F11" si="0">SUM(D5:E5)</f>
        <v>178</v>
      </c>
      <c r="G5" s="18">
        <v>4</v>
      </c>
      <c r="H5" s="18">
        <v>1123</v>
      </c>
      <c r="I5" s="23">
        <v>37</v>
      </c>
      <c r="K5" s="10"/>
    </row>
    <row r="6" spans="1:25" ht="15.75" customHeight="1" x14ac:dyDescent="0.3">
      <c r="A6" s="24">
        <v>1</v>
      </c>
      <c r="B6" s="25" t="s">
        <v>524</v>
      </c>
      <c r="C6" s="25" t="s">
        <v>525</v>
      </c>
      <c r="D6" s="28">
        <v>94</v>
      </c>
      <c r="E6" s="28">
        <v>92</v>
      </c>
      <c r="F6" s="28">
        <f t="shared" si="0"/>
        <v>186</v>
      </c>
      <c r="G6" s="27">
        <v>7</v>
      </c>
      <c r="H6" s="31">
        <v>1109</v>
      </c>
      <c r="I6" s="32">
        <v>35</v>
      </c>
      <c r="K6" s="10"/>
    </row>
    <row r="7" spans="1:25" ht="15.75" customHeight="1" x14ac:dyDescent="0.3">
      <c r="A7" s="24">
        <v>6</v>
      </c>
      <c r="B7" s="25" t="s">
        <v>526</v>
      </c>
      <c r="C7" s="25" t="s">
        <v>523</v>
      </c>
      <c r="D7" s="28">
        <v>93</v>
      </c>
      <c r="E7" s="28">
        <v>88</v>
      </c>
      <c r="F7" s="28">
        <f t="shared" si="0"/>
        <v>181</v>
      </c>
      <c r="G7" s="27">
        <v>6</v>
      </c>
      <c r="H7" s="28">
        <v>1093</v>
      </c>
      <c r="I7" s="29">
        <v>32</v>
      </c>
      <c r="J7" s="93"/>
      <c r="K7" s="10"/>
    </row>
    <row r="8" spans="1:25" ht="15.75" customHeight="1" x14ac:dyDescent="0.3">
      <c r="A8" s="24">
        <v>3</v>
      </c>
      <c r="B8" s="25" t="s">
        <v>527</v>
      </c>
      <c r="C8" s="25" t="s">
        <v>98</v>
      </c>
      <c r="D8" s="28">
        <v>89</v>
      </c>
      <c r="E8" s="28">
        <v>91</v>
      </c>
      <c r="F8" s="28">
        <f t="shared" si="0"/>
        <v>180</v>
      </c>
      <c r="G8" s="27">
        <v>5</v>
      </c>
      <c r="H8" s="28">
        <v>1056</v>
      </c>
      <c r="I8" s="29">
        <v>23</v>
      </c>
      <c r="K8" s="10"/>
    </row>
    <row r="9" spans="1:25" ht="15.75" customHeight="1" x14ac:dyDescent="0.3">
      <c r="A9" s="24">
        <v>7</v>
      </c>
      <c r="B9" s="25" t="s">
        <v>528</v>
      </c>
      <c r="C9" s="25" t="s">
        <v>107</v>
      </c>
      <c r="D9" s="28">
        <v>80</v>
      </c>
      <c r="E9" s="28">
        <v>84</v>
      </c>
      <c r="F9" s="28">
        <f t="shared" si="0"/>
        <v>164</v>
      </c>
      <c r="G9" s="27">
        <v>3</v>
      </c>
      <c r="H9" s="28">
        <v>1030</v>
      </c>
      <c r="I9" s="29">
        <v>22</v>
      </c>
    </row>
    <row r="10" spans="1:25" ht="15.75" customHeight="1" x14ac:dyDescent="0.3">
      <c r="A10" s="24">
        <v>4</v>
      </c>
      <c r="B10" s="25" t="s">
        <v>529</v>
      </c>
      <c r="C10" s="25" t="s">
        <v>98</v>
      </c>
      <c r="D10" s="28">
        <v>78</v>
      </c>
      <c r="E10" s="28">
        <v>79</v>
      </c>
      <c r="F10" s="28">
        <f t="shared" si="0"/>
        <v>157</v>
      </c>
      <c r="G10" s="27">
        <v>2</v>
      </c>
      <c r="H10" s="28">
        <v>997</v>
      </c>
      <c r="I10" s="29">
        <v>14</v>
      </c>
    </row>
    <row r="11" spans="1:25" ht="15.75" customHeight="1" x14ac:dyDescent="0.3">
      <c r="A11" s="33">
        <v>2</v>
      </c>
      <c r="B11" s="34" t="s">
        <v>530</v>
      </c>
      <c r="C11" s="34" t="s">
        <v>531</v>
      </c>
      <c r="D11" s="37" t="s">
        <v>58</v>
      </c>
      <c r="E11" s="37"/>
      <c r="F11" s="37">
        <f t="shared" si="0"/>
        <v>0</v>
      </c>
      <c r="G11" s="36">
        <v>0</v>
      </c>
      <c r="H11" s="55">
        <v>0</v>
      </c>
      <c r="I11" s="56">
        <v>0</v>
      </c>
    </row>
    <row r="12" spans="1:25" ht="15.75" customHeight="1" x14ac:dyDescent="0.3"/>
    <row r="13" spans="1:25" ht="15.75" customHeight="1" x14ac:dyDescent="0.3">
      <c r="A13" s="1"/>
      <c r="B13" s="8" t="s">
        <v>7</v>
      </c>
      <c r="C13" s="9" t="s">
        <v>532</v>
      </c>
      <c r="D13" s="9"/>
      <c r="E13" s="9" t="s">
        <v>533</v>
      </c>
      <c r="F13" s="8"/>
      <c r="G13" s="8"/>
      <c r="H13" s="8"/>
      <c r="I13" s="8"/>
    </row>
    <row r="14" spans="1:25" ht="15.75" customHeight="1" x14ac:dyDescent="0.3">
      <c r="A14" s="11">
        <v>2</v>
      </c>
      <c r="B14" s="12" t="s">
        <v>10</v>
      </c>
      <c r="C14" s="89" t="s">
        <v>11</v>
      </c>
      <c r="D14" s="62"/>
      <c r="E14" s="97"/>
      <c r="F14" s="13" t="s">
        <v>12</v>
      </c>
      <c r="G14" s="13" t="s">
        <v>13</v>
      </c>
      <c r="H14" s="13" t="s">
        <v>14</v>
      </c>
      <c r="I14" s="14" t="s">
        <v>15</v>
      </c>
    </row>
    <row r="15" spans="1:25" ht="15.75" customHeight="1" x14ac:dyDescent="0.3">
      <c r="A15" s="15">
        <v>3</v>
      </c>
      <c r="B15" s="22" t="s">
        <v>534</v>
      </c>
      <c r="C15" s="22" t="s">
        <v>79</v>
      </c>
      <c r="D15" s="18">
        <v>88</v>
      </c>
      <c r="E15" s="18">
        <v>84</v>
      </c>
      <c r="F15" s="18">
        <f t="shared" ref="F15:F20" si="1">SUM(D15:E15)</f>
        <v>172</v>
      </c>
      <c r="G15" s="18">
        <v>6</v>
      </c>
      <c r="H15" s="18">
        <v>1002</v>
      </c>
      <c r="I15" s="23">
        <v>31</v>
      </c>
    </row>
    <row r="16" spans="1:25" ht="15.75" customHeight="1" x14ac:dyDescent="0.3">
      <c r="A16" s="24">
        <v>1</v>
      </c>
      <c r="B16" s="25" t="s">
        <v>131</v>
      </c>
      <c r="C16" s="25" t="s">
        <v>523</v>
      </c>
      <c r="D16" s="28">
        <v>69</v>
      </c>
      <c r="E16" s="28">
        <v>77</v>
      </c>
      <c r="F16" s="28">
        <f t="shared" si="1"/>
        <v>146</v>
      </c>
      <c r="G16" s="27">
        <v>2</v>
      </c>
      <c r="H16" s="31">
        <v>978</v>
      </c>
      <c r="I16" s="32">
        <v>30</v>
      </c>
    </row>
    <row r="17" spans="1:9" ht="15.75" customHeight="1" x14ac:dyDescent="0.3">
      <c r="A17" s="24">
        <v>5</v>
      </c>
      <c r="B17" s="25" t="s">
        <v>535</v>
      </c>
      <c r="C17" s="25" t="s">
        <v>536</v>
      </c>
      <c r="D17" s="28">
        <v>82</v>
      </c>
      <c r="E17" s="28">
        <v>81</v>
      </c>
      <c r="F17" s="28">
        <f t="shared" si="1"/>
        <v>163</v>
      </c>
      <c r="G17" s="27">
        <v>5</v>
      </c>
      <c r="H17" s="28">
        <v>960</v>
      </c>
      <c r="I17" s="29">
        <v>25</v>
      </c>
    </row>
    <row r="18" spans="1:9" ht="15.75" customHeight="1" x14ac:dyDescent="0.3">
      <c r="A18" s="24">
        <v>6</v>
      </c>
      <c r="B18" s="25" t="s">
        <v>537</v>
      </c>
      <c r="C18" s="25" t="s">
        <v>107</v>
      </c>
      <c r="D18" s="28">
        <v>79</v>
      </c>
      <c r="E18" s="28">
        <v>83</v>
      </c>
      <c r="F18" s="28">
        <f t="shared" si="1"/>
        <v>162</v>
      </c>
      <c r="G18" s="27">
        <v>4</v>
      </c>
      <c r="H18" s="28">
        <v>935</v>
      </c>
      <c r="I18" s="29">
        <v>21</v>
      </c>
    </row>
    <row r="19" spans="1:9" ht="15.75" customHeight="1" x14ac:dyDescent="0.3">
      <c r="A19" s="24">
        <v>2</v>
      </c>
      <c r="B19" s="25" t="s">
        <v>538</v>
      </c>
      <c r="C19" s="25" t="s">
        <v>539</v>
      </c>
      <c r="D19" s="28">
        <v>82</v>
      </c>
      <c r="E19" s="28">
        <v>77</v>
      </c>
      <c r="F19" s="28">
        <f t="shared" si="1"/>
        <v>159</v>
      </c>
      <c r="G19" s="27">
        <v>3</v>
      </c>
      <c r="H19" s="28">
        <v>885</v>
      </c>
      <c r="I19" s="29">
        <v>16</v>
      </c>
    </row>
    <row r="20" spans="1:9" ht="15.75" customHeight="1" x14ac:dyDescent="0.3">
      <c r="A20" s="33">
        <v>4</v>
      </c>
      <c r="B20" s="34" t="s">
        <v>540</v>
      </c>
      <c r="C20" s="34" t="s">
        <v>531</v>
      </c>
      <c r="D20" s="37">
        <v>72</v>
      </c>
      <c r="E20" s="37">
        <v>58</v>
      </c>
      <c r="F20" s="37">
        <f t="shared" si="1"/>
        <v>130</v>
      </c>
      <c r="G20" s="36">
        <v>1</v>
      </c>
      <c r="H20" s="37">
        <v>747</v>
      </c>
      <c r="I20" s="38">
        <v>6</v>
      </c>
    </row>
    <row r="21" spans="1:9" ht="15.75" customHeight="1" x14ac:dyDescent="0.3"/>
    <row r="22" spans="1:9" ht="15.75" customHeight="1" x14ac:dyDescent="0.3">
      <c r="B22" s="8" t="s">
        <v>541</v>
      </c>
    </row>
    <row r="23" spans="1:9" ht="15.75" customHeight="1" x14ac:dyDescent="0.35">
      <c r="B23" s="98" t="s">
        <v>542</v>
      </c>
    </row>
    <row r="24" spans="1:9" ht="15.75" customHeight="1" x14ac:dyDescent="0.3"/>
    <row r="25" spans="1:9" ht="15.75" customHeight="1" x14ac:dyDescent="0.3">
      <c r="B25" s="10" t="s">
        <v>543</v>
      </c>
      <c r="F25" s="41" t="s">
        <v>377</v>
      </c>
    </row>
    <row r="26" spans="1:9" ht="15.75" customHeight="1" x14ac:dyDescent="0.3">
      <c r="B26" s="10" t="s">
        <v>378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28D58FE9-0CF0-408F-A69B-063A8769BCF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1891-89BA-4AF8-BB6B-511DB170DADA}">
  <sheetPr codeName="Sheet5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278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279</v>
      </c>
      <c r="D3" s="9"/>
      <c r="E3" s="9" t="s">
        <v>48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38</v>
      </c>
      <c r="C5" s="46" t="s">
        <v>39</v>
      </c>
      <c r="D5" s="17">
        <v>180</v>
      </c>
      <c r="E5" s="18">
        <v>6</v>
      </c>
      <c r="F5" s="17">
        <v>1075</v>
      </c>
      <c r="G5" s="47">
        <v>45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9</v>
      </c>
      <c r="B6" s="49" t="s">
        <v>31</v>
      </c>
      <c r="C6" s="49" t="s">
        <v>32</v>
      </c>
      <c r="D6" s="26">
        <v>183</v>
      </c>
      <c r="E6" s="28">
        <v>8</v>
      </c>
      <c r="F6" s="26">
        <v>1068</v>
      </c>
      <c r="G6" s="50">
        <v>38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3</v>
      </c>
      <c r="B7" s="49" t="s">
        <v>53</v>
      </c>
      <c r="C7" s="49" t="s">
        <v>54</v>
      </c>
      <c r="D7" s="26">
        <v>182</v>
      </c>
      <c r="E7" s="28">
        <v>7</v>
      </c>
      <c r="F7" s="26">
        <v>1067</v>
      </c>
      <c r="G7" s="50">
        <v>38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7</v>
      </c>
      <c r="B8" s="49" t="s">
        <v>61</v>
      </c>
      <c r="C8" s="49" t="s">
        <v>45</v>
      </c>
      <c r="D8" s="26">
        <v>187</v>
      </c>
      <c r="E8" s="28">
        <v>9</v>
      </c>
      <c r="F8" s="26">
        <v>1067</v>
      </c>
      <c r="G8" s="50">
        <v>36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5</v>
      </c>
      <c r="B9" s="49" t="s">
        <v>65</v>
      </c>
      <c r="C9" s="49" t="s">
        <v>66</v>
      </c>
      <c r="D9" s="26">
        <v>178</v>
      </c>
      <c r="E9" s="28">
        <v>5</v>
      </c>
      <c r="F9" s="26">
        <v>1060</v>
      </c>
      <c r="G9" s="50">
        <v>36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4</v>
      </c>
      <c r="B10" s="49" t="s">
        <v>95</v>
      </c>
      <c r="C10" s="49" t="s">
        <v>32</v>
      </c>
      <c r="D10" s="26">
        <v>163</v>
      </c>
      <c r="E10" s="28">
        <v>1</v>
      </c>
      <c r="F10" s="26">
        <v>1031</v>
      </c>
      <c r="G10" s="50">
        <v>27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2</v>
      </c>
      <c r="B11" s="49" t="s">
        <v>37</v>
      </c>
      <c r="C11" s="49" t="s">
        <v>23</v>
      </c>
      <c r="D11" s="26">
        <v>174</v>
      </c>
      <c r="E11" s="28">
        <v>4</v>
      </c>
      <c r="F11" s="26">
        <v>1031</v>
      </c>
      <c r="G11" s="50">
        <v>25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1</v>
      </c>
      <c r="B12" s="30" t="s">
        <v>64</v>
      </c>
      <c r="C12" s="30" t="s">
        <v>23</v>
      </c>
      <c r="D12" s="28">
        <v>171</v>
      </c>
      <c r="E12" s="28">
        <v>2</v>
      </c>
      <c r="F12" s="31">
        <v>1026</v>
      </c>
      <c r="G12" s="32">
        <v>22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1">
        <v>8</v>
      </c>
      <c r="B13" s="52" t="s">
        <v>44</v>
      </c>
      <c r="C13" s="52" t="s">
        <v>45</v>
      </c>
      <c r="D13" s="35">
        <v>174</v>
      </c>
      <c r="E13" s="37">
        <v>4</v>
      </c>
      <c r="F13" s="35">
        <v>995</v>
      </c>
      <c r="G13" s="53">
        <v>11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7</v>
      </c>
      <c r="C15" s="9" t="s">
        <v>280</v>
      </c>
      <c r="D15" s="9"/>
      <c r="E15" s="9" t="s">
        <v>281</v>
      </c>
      <c r="F15" s="8"/>
      <c r="G15" s="8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2</v>
      </c>
      <c r="B17" s="46" t="s">
        <v>97</v>
      </c>
      <c r="C17" s="46" t="s">
        <v>98</v>
      </c>
      <c r="D17" s="17">
        <v>168</v>
      </c>
      <c r="E17" s="18">
        <v>7</v>
      </c>
      <c r="F17" s="17">
        <v>1024</v>
      </c>
      <c r="G17" s="47">
        <v>46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3</v>
      </c>
      <c r="B18" s="49" t="s">
        <v>102</v>
      </c>
      <c r="C18" s="49" t="s">
        <v>45</v>
      </c>
      <c r="D18" s="26">
        <v>172</v>
      </c>
      <c r="E18" s="28">
        <v>9</v>
      </c>
      <c r="F18" s="26">
        <v>1019</v>
      </c>
      <c r="G18" s="50">
        <v>41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9</v>
      </c>
      <c r="B19" s="49" t="s">
        <v>99</v>
      </c>
      <c r="C19" s="49" t="s">
        <v>23</v>
      </c>
      <c r="D19" s="26">
        <v>172</v>
      </c>
      <c r="E19" s="28">
        <v>9</v>
      </c>
      <c r="F19" s="26">
        <v>1014</v>
      </c>
      <c r="G19" s="50">
        <v>38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4</v>
      </c>
      <c r="B20" s="49" t="s">
        <v>118</v>
      </c>
      <c r="C20" s="49" t="s">
        <v>23</v>
      </c>
      <c r="D20" s="26">
        <v>167</v>
      </c>
      <c r="E20" s="28">
        <v>6</v>
      </c>
      <c r="F20" s="26">
        <v>1013</v>
      </c>
      <c r="G20" s="50">
        <v>34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4">
        <v>1</v>
      </c>
      <c r="B21" s="30" t="s">
        <v>101</v>
      </c>
      <c r="C21" s="30" t="s">
        <v>74</v>
      </c>
      <c r="D21" s="28">
        <v>161</v>
      </c>
      <c r="E21" s="28">
        <v>3</v>
      </c>
      <c r="F21" s="31">
        <v>1006</v>
      </c>
      <c r="G21" s="32">
        <v>34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8">
        <v>8</v>
      </c>
      <c r="B22" s="49" t="s">
        <v>125</v>
      </c>
      <c r="C22" s="49" t="s">
        <v>21</v>
      </c>
      <c r="D22" s="26">
        <v>163</v>
      </c>
      <c r="E22" s="28">
        <v>5</v>
      </c>
      <c r="F22" s="26">
        <v>975</v>
      </c>
      <c r="G22" s="50">
        <v>27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4">
        <v>7</v>
      </c>
      <c r="B23" s="49" t="s">
        <v>133</v>
      </c>
      <c r="C23" s="49" t="s">
        <v>23</v>
      </c>
      <c r="D23" s="26" t="s">
        <v>58</v>
      </c>
      <c r="E23" s="28">
        <v>0</v>
      </c>
      <c r="F23" s="26">
        <v>822</v>
      </c>
      <c r="G23" s="50">
        <v>23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24">
        <v>5</v>
      </c>
      <c r="B24" s="49" t="s">
        <v>103</v>
      </c>
      <c r="C24" s="49" t="s">
        <v>74</v>
      </c>
      <c r="D24" s="26">
        <v>162</v>
      </c>
      <c r="E24" s="28">
        <v>4</v>
      </c>
      <c r="F24" s="26">
        <v>975</v>
      </c>
      <c r="G24" s="50">
        <v>20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51">
        <v>6</v>
      </c>
      <c r="B25" s="52" t="s">
        <v>111</v>
      </c>
      <c r="C25" s="52" t="s">
        <v>26</v>
      </c>
      <c r="D25" s="35">
        <v>152</v>
      </c>
      <c r="E25" s="37">
        <v>2</v>
      </c>
      <c r="F25" s="35">
        <v>937</v>
      </c>
      <c r="G25" s="53">
        <v>14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46</v>
      </c>
      <c r="C27" s="9" t="s">
        <v>282</v>
      </c>
      <c r="D27" s="9"/>
      <c r="E27" s="9" t="s">
        <v>283</v>
      </c>
      <c r="F27" s="8"/>
      <c r="G27" s="8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5">
        <v>6</v>
      </c>
      <c r="B29" s="46" t="s">
        <v>148</v>
      </c>
      <c r="C29" s="46" t="s">
        <v>66</v>
      </c>
      <c r="D29" s="17">
        <v>169</v>
      </c>
      <c r="E29" s="18">
        <v>8</v>
      </c>
      <c r="F29" s="17">
        <v>1010</v>
      </c>
      <c r="G29" s="47">
        <v>49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4">
        <v>3</v>
      </c>
      <c r="B30" s="49" t="s">
        <v>151</v>
      </c>
      <c r="C30" s="49" t="s">
        <v>152</v>
      </c>
      <c r="D30" s="26">
        <v>162</v>
      </c>
      <c r="E30" s="28">
        <v>7</v>
      </c>
      <c r="F30" s="26">
        <v>1000</v>
      </c>
      <c r="G30" s="50">
        <v>43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8">
        <v>4</v>
      </c>
      <c r="B31" s="49" t="s">
        <v>154</v>
      </c>
      <c r="C31" s="49" t="s">
        <v>79</v>
      </c>
      <c r="D31" s="26">
        <v>179</v>
      </c>
      <c r="E31" s="28">
        <v>9</v>
      </c>
      <c r="F31" s="26">
        <v>993</v>
      </c>
      <c r="G31" s="50">
        <v>36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8">
        <v>8</v>
      </c>
      <c r="B32" s="49" t="s">
        <v>156</v>
      </c>
      <c r="C32" s="49" t="s">
        <v>157</v>
      </c>
      <c r="D32" s="26">
        <v>162</v>
      </c>
      <c r="E32" s="28">
        <v>7</v>
      </c>
      <c r="F32" s="26">
        <v>969</v>
      </c>
      <c r="G32" s="50">
        <v>32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2</v>
      </c>
      <c r="B33" s="49" t="s">
        <v>155</v>
      </c>
      <c r="C33" s="49" t="s">
        <v>74</v>
      </c>
      <c r="D33" s="26">
        <v>161</v>
      </c>
      <c r="E33" s="28">
        <v>4</v>
      </c>
      <c r="F33" s="26">
        <v>959</v>
      </c>
      <c r="G33" s="50">
        <v>27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4">
        <v>9</v>
      </c>
      <c r="B34" s="49" t="s">
        <v>161</v>
      </c>
      <c r="C34" s="49" t="s">
        <v>26</v>
      </c>
      <c r="D34" s="26">
        <v>162</v>
      </c>
      <c r="E34" s="28">
        <v>7</v>
      </c>
      <c r="F34" s="26">
        <v>947</v>
      </c>
      <c r="G34" s="50">
        <v>27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4">
        <v>7</v>
      </c>
      <c r="B35" s="49" t="s">
        <v>158</v>
      </c>
      <c r="C35" s="49" t="s">
        <v>159</v>
      </c>
      <c r="D35" s="26">
        <v>156</v>
      </c>
      <c r="E35" s="28">
        <v>2</v>
      </c>
      <c r="F35" s="26">
        <v>956</v>
      </c>
      <c r="G35" s="50">
        <v>25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24">
        <v>5</v>
      </c>
      <c r="B36" s="49" t="s">
        <v>162</v>
      </c>
      <c r="C36" s="49" t="s">
        <v>21</v>
      </c>
      <c r="D36" s="26">
        <v>154</v>
      </c>
      <c r="E36" s="28">
        <v>1</v>
      </c>
      <c r="F36" s="26">
        <v>961</v>
      </c>
      <c r="G36" s="50">
        <v>22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33">
        <v>1</v>
      </c>
      <c r="B37" s="54" t="s">
        <v>183</v>
      </c>
      <c r="C37" s="54" t="s">
        <v>76</v>
      </c>
      <c r="D37" s="37">
        <v>161</v>
      </c>
      <c r="E37" s="37">
        <v>4</v>
      </c>
      <c r="F37" s="55">
        <v>948</v>
      </c>
      <c r="G37" s="56">
        <v>22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49</v>
      </c>
      <c r="C39" s="9" t="s">
        <v>284</v>
      </c>
      <c r="D39" s="9"/>
      <c r="E39" s="9" t="s">
        <v>285</v>
      </c>
      <c r="F39" s="8"/>
      <c r="G39" s="8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5">
        <v>9</v>
      </c>
      <c r="B41" s="46" t="s">
        <v>202</v>
      </c>
      <c r="C41" s="46" t="s">
        <v>56</v>
      </c>
      <c r="D41" s="17">
        <v>162</v>
      </c>
      <c r="E41" s="18">
        <v>9</v>
      </c>
      <c r="F41" s="17">
        <v>983</v>
      </c>
      <c r="G41" s="47">
        <v>50</v>
      </c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8">
        <v>2</v>
      </c>
      <c r="B42" s="49" t="s">
        <v>203</v>
      </c>
      <c r="C42" s="49" t="s">
        <v>26</v>
      </c>
      <c r="D42" s="26">
        <v>162</v>
      </c>
      <c r="E42" s="28">
        <v>9</v>
      </c>
      <c r="F42" s="26">
        <v>968</v>
      </c>
      <c r="G42" s="50">
        <v>42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24">
        <v>5</v>
      </c>
      <c r="B43" s="49" t="s">
        <v>204</v>
      </c>
      <c r="C43" s="49" t="s">
        <v>74</v>
      </c>
      <c r="D43" s="26">
        <v>157</v>
      </c>
      <c r="E43" s="28">
        <v>6</v>
      </c>
      <c r="F43" s="26">
        <v>952</v>
      </c>
      <c r="G43" s="50">
        <v>42</v>
      </c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4">
        <v>7</v>
      </c>
      <c r="B44" s="49" t="s">
        <v>184</v>
      </c>
      <c r="C44" s="49" t="s">
        <v>152</v>
      </c>
      <c r="D44" s="26">
        <v>161</v>
      </c>
      <c r="E44" s="28">
        <v>7</v>
      </c>
      <c r="F44" s="26">
        <v>951</v>
      </c>
      <c r="G44" s="50">
        <v>38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8">
        <v>6</v>
      </c>
      <c r="B45" s="49" t="s">
        <v>188</v>
      </c>
      <c r="C45" s="49" t="s">
        <v>74</v>
      </c>
      <c r="D45" s="26">
        <v>157</v>
      </c>
      <c r="E45" s="28">
        <v>6</v>
      </c>
      <c r="F45" s="26">
        <v>946</v>
      </c>
      <c r="G45" s="50">
        <v>33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8</v>
      </c>
      <c r="B46" s="49" t="s">
        <v>189</v>
      </c>
      <c r="C46" s="49" t="s">
        <v>157</v>
      </c>
      <c r="D46" s="26">
        <v>147</v>
      </c>
      <c r="E46" s="28">
        <v>3</v>
      </c>
      <c r="F46" s="26">
        <v>927</v>
      </c>
      <c r="G46" s="50">
        <v>30</v>
      </c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24">
        <v>3</v>
      </c>
      <c r="B47" s="49" t="s">
        <v>205</v>
      </c>
      <c r="C47" s="49" t="s">
        <v>56</v>
      </c>
      <c r="D47" s="26">
        <v>145</v>
      </c>
      <c r="E47" s="28">
        <v>2</v>
      </c>
      <c r="F47" s="26">
        <v>904</v>
      </c>
      <c r="G47" s="50">
        <v>22</v>
      </c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4">
        <v>1</v>
      </c>
      <c r="B48" s="30" t="s">
        <v>220</v>
      </c>
      <c r="C48" s="30" t="s">
        <v>74</v>
      </c>
      <c r="D48" s="28">
        <v>152</v>
      </c>
      <c r="E48" s="28">
        <v>4</v>
      </c>
      <c r="F48" s="31">
        <v>852</v>
      </c>
      <c r="G48" s="32">
        <v>15</v>
      </c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51">
        <v>4</v>
      </c>
      <c r="B49" s="52" t="s">
        <v>221</v>
      </c>
      <c r="C49" s="52" t="s">
        <v>123</v>
      </c>
      <c r="D49" s="35">
        <v>97</v>
      </c>
      <c r="E49" s="37">
        <v>1</v>
      </c>
      <c r="F49" s="35">
        <v>695</v>
      </c>
      <c r="G49" s="53">
        <v>6</v>
      </c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83</v>
      </c>
      <c r="C51" s="9" t="s">
        <v>286</v>
      </c>
      <c r="D51" s="9"/>
      <c r="E51" s="9" t="s">
        <v>287</v>
      </c>
      <c r="F51" s="8"/>
      <c r="G51" s="8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15">
        <v>3</v>
      </c>
      <c r="B53" s="46" t="s">
        <v>228</v>
      </c>
      <c r="C53" s="46" t="s">
        <v>23</v>
      </c>
      <c r="D53" s="17">
        <v>165</v>
      </c>
      <c r="E53" s="18">
        <v>9</v>
      </c>
      <c r="F53" s="17">
        <v>997</v>
      </c>
      <c r="G53" s="47">
        <v>53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8">
        <v>8</v>
      </c>
      <c r="B54" s="49" t="s">
        <v>234</v>
      </c>
      <c r="C54" s="49" t="s">
        <v>152</v>
      </c>
      <c r="D54" s="26">
        <v>148</v>
      </c>
      <c r="E54" s="28">
        <v>6</v>
      </c>
      <c r="F54" s="26">
        <v>930</v>
      </c>
      <c r="G54" s="50">
        <v>42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8">
        <v>2</v>
      </c>
      <c r="B55" s="49" t="s">
        <v>236</v>
      </c>
      <c r="C55" s="49" t="s">
        <v>79</v>
      </c>
      <c r="D55" s="26">
        <v>148</v>
      </c>
      <c r="E55" s="28">
        <v>6</v>
      </c>
      <c r="F55" s="26">
        <v>915</v>
      </c>
      <c r="G55" s="50">
        <v>35</v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24">
        <v>7</v>
      </c>
      <c r="B56" s="49" t="s">
        <v>255</v>
      </c>
      <c r="C56" s="49" t="s">
        <v>79</v>
      </c>
      <c r="D56" s="26">
        <v>130</v>
      </c>
      <c r="E56" s="28">
        <v>2</v>
      </c>
      <c r="F56" s="26">
        <v>877</v>
      </c>
      <c r="G56" s="50">
        <v>31</v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8">
        <v>4</v>
      </c>
      <c r="B57" s="49" t="s">
        <v>240</v>
      </c>
      <c r="C57" s="49" t="s">
        <v>152</v>
      </c>
      <c r="D57" s="26">
        <v>152</v>
      </c>
      <c r="E57" s="28">
        <v>8</v>
      </c>
      <c r="F57" s="26">
        <v>885</v>
      </c>
      <c r="G57" s="50">
        <v>30</v>
      </c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8">
        <v>6</v>
      </c>
      <c r="B58" s="49" t="s">
        <v>258</v>
      </c>
      <c r="C58" s="49" t="s">
        <v>39</v>
      </c>
      <c r="D58" s="26">
        <v>150</v>
      </c>
      <c r="E58" s="28">
        <v>7</v>
      </c>
      <c r="F58" s="26">
        <v>876</v>
      </c>
      <c r="G58" s="50">
        <v>30</v>
      </c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24">
        <v>9</v>
      </c>
      <c r="B59" s="49" t="s">
        <v>242</v>
      </c>
      <c r="C59" s="49" t="s">
        <v>26</v>
      </c>
      <c r="D59" s="26">
        <v>148</v>
      </c>
      <c r="E59" s="28">
        <v>6</v>
      </c>
      <c r="F59" s="26">
        <v>875</v>
      </c>
      <c r="G59" s="50">
        <v>30</v>
      </c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24">
        <v>5</v>
      </c>
      <c r="B60" s="49" t="s">
        <v>245</v>
      </c>
      <c r="C60" s="49" t="s">
        <v>246</v>
      </c>
      <c r="D60" s="26">
        <v>96</v>
      </c>
      <c r="E60" s="28">
        <v>1</v>
      </c>
      <c r="F60" s="26">
        <v>765</v>
      </c>
      <c r="G60" s="50">
        <v>17</v>
      </c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33">
        <v>1</v>
      </c>
      <c r="B61" s="54" t="s">
        <v>269</v>
      </c>
      <c r="C61" s="54" t="s">
        <v>105</v>
      </c>
      <c r="D61" s="37">
        <v>132</v>
      </c>
      <c r="E61" s="37">
        <v>3</v>
      </c>
      <c r="F61" s="55">
        <v>704</v>
      </c>
      <c r="G61" s="56">
        <v>9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10" t="s">
        <v>277</v>
      </c>
      <c r="F63" s="41" t="s">
        <v>167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10" t="s">
        <v>168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FE1FA90D-C82C-4A1F-B541-2EF295E0100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F4E3-2499-4B40-ABF1-B82D7C30297E}">
  <sheetPr codeName="Sheet50"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544</v>
      </c>
      <c r="C1" s="2"/>
      <c r="D1" s="3"/>
      <c r="E1" s="3"/>
      <c r="F1" s="3"/>
      <c r="G1" s="3"/>
      <c r="H1" s="3"/>
      <c r="I1" s="4" t="s">
        <v>519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D2" s="7" t="s">
        <v>323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545</v>
      </c>
      <c r="D3" s="9"/>
      <c r="E3" s="9" t="s">
        <v>85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22" t="s">
        <v>524</v>
      </c>
      <c r="C5" s="22" t="s">
        <v>525</v>
      </c>
      <c r="D5" s="18">
        <v>92</v>
      </c>
      <c r="E5" s="18">
        <v>94</v>
      </c>
      <c r="F5" s="18">
        <f t="shared" ref="F5:F11" si="0">SUM(D5:E5)</f>
        <v>186</v>
      </c>
      <c r="G5" s="18">
        <v>7</v>
      </c>
      <c r="H5" s="18">
        <v>1100</v>
      </c>
      <c r="I5" s="23">
        <v>41</v>
      </c>
      <c r="K5" s="10"/>
    </row>
    <row r="6" spans="1:25" ht="15.75" customHeight="1" x14ac:dyDescent="0.3">
      <c r="A6" s="24">
        <v>6</v>
      </c>
      <c r="B6" s="25" t="s">
        <v>526</v>
      </c>
      <c r="C6" s="25" t="s">
        <v>523</v>
      </c>
      <c r="D6" s="28">
        <v>94</v>
      </c>
      <c r="E6" s="28">
        <v>91</v>
      </c>
      <c r="F6" s="28">
        <f t="shared" si="0"/>
        <v>185</v>
      </c>
      <c r="G6" s="27">
        <v>6</v>
      </c>
      <c r="H6" s="28">
        <v>1094</v>
      </c>
      <c r="I6" s="29">
        <v>36</v>
      </c>
      <c r="K6" s="10"/>
    </row>
    <row r="7" spans="1:25" ht="15.75" customHeight="1" x14ac:dyDescent="0.3">
      <c r="A7" s="24">
        <v>1</v>
      </c>
      <c r="B7" s="25" t="s">
        <v>546</v>
      </c>
      <c r="C7" s="25" t="s">
        <v>525</v>
      </c>
      <c r="D7" s="28">
        <v>90</v>
      </c>
      <c r="E7" s="28">
        <v>91</v>
      </c>
      <c r="F7" s="28">
        <f t="shared" si="0"/>
        <v>181</v>
      </c>
      <c r="G7" s="27">
        <v>5</v>
      </c>
      <c r="H7" s="31">
        <v>1037</v>
      </c>
      <c r="I7" s="32">
        <v>27</v>
      </c>
      <c r="J7" s="93"/>
      <c r="K7" s="10"/>
    </row>
    <row r="8" spans="1:25" ht="15.75" customHeight="1" x14ac:dyDescent="0.3">
      <c r="A8" s="24">
        <v>5</v>
      </c>
      <c r="B8" s="25" t="s">
        <v>547</v>
      </c>
      <c r="C8" s="25" t="s">
        <v>531</v>
      </c>
      <c r="D8" s="28">
        <v>78</v>
      </c>
      <c r="E8" s="28">
        <v>84</v>
      </c>
      <c r="F8" s="28">
        <f t="shared" si="0"/>
        <v>162</v>
      </c>
      <c r="G8" s="27">
        <v>3</v>
      </c>
      <c r="H8" s="28">
        <v>991</v>
      </c>
      <c r="I8" s="29">
        <v>19</v>
      </c>
      <c r="K8" s="10"/>
    </row>
    <row r="9" spans="1:25" ht="15.75" customHeight="1" x14ac:dyDescent="0.3">
      <c r="A9" s="24">
        <v>2</v>
      </c>
      <c r="B9" s="25" t="s">
        <v>548</v>
      </c>
      <c r="C9" s="25" t="s">
        <v>525</v>
      </c>
      <c r="D9" s="28">
        <v>75</v>
      </c>
      <c r="E9" s="28">
        <v>89</v>
      </c>
      <c r="F9" s="28">
        <f t="shared" si="0"/>
        <v>164</v>
      </c>
      <c r="G9" s="27">
        <v>4</v>
      </c>
      <c r="H9" s="31">
        <v>965</v>
      </c>
      <c r="I9" s="32">
        <v>19</v>
      </c>
    </row>
    <row r="10" spans="1:25" ht="15.75" customHeight="1" x14ac:dyDescent="0.3">
      <c r="A10" s="24">
        <v>3</v>
      </c>
      <c r="B10" s="25" t="s">
        <v>549</v>
      </c>
      <c r="C10" s="25" t="s">
        <v>531</v>
      </c>
      <c r="D10" s="28">
        <v>76</v>
      </c>
      <c r="E10" s="28">
        <v>77</v>
      </c>
      <c r="F10" s="28">
        <f t="shared" si="0"/>
        <v>153</v>
      </c>
      <c r="G10" s="27">
        <v>1</v>
      </c>
      <c r="H10" s="28">
        <v>966</v>
      </c>
      <c r="I10" s="29">
        <v>17</v>
      </c>
    </row>
    <row r="11" spans="1:25" ht="15.75" customHeight="1" x14ac:dyDescent="0.3">
      <c r="A11" s="33">
        <v>7</v>
      </c>
      <c r="B11" s="34" t="s">
        <v>550</v>
      </c>
      <c r="C11" s="34" t="s">
        <v>551</v>
      </c>
      <c r="D11" s="37">
        <v>80</v>
      </c>
      <c r="E11" s="37">
        <v>75</v>
      </c>
      <c r="F11" s="37">
        <f t="shared" si="0"/>
        <v>155</v>
      </c>
      <c r="G11" s="36">
        <v>2</v>
      </c>
      <c r="H11" s="37">
        <v>918</v>
      </c>
      <c r="I11" s="38">
        <v>9</v>
      </c>
    </row>
    <row r="12" spans="1:25" ht="15.75" customHeight="1" x14ac:dyDescent="0.3"/>
    <row r="13" spans="1:25" ht="15.75" customHeight="1" x14ac:dyDescent="0.3">
      <c r="A13" s="1"/>
      <c r="B13" s="8" t="s">
        <v>7</v>
      </c>
      <c r="C13" s="9" t="s">
        <v>552</v>
      </c>
      <c r="D13" s="9"/>
      <c r="E13" s="9" t="s">
        <v>553</v>
      </c>
      <c r="F13" s="8"/>
      <c r="G13" s="8"/>
      <c r="H13" s="8"/>
      <c r="I13" s="8"/>
    </row>
    <row r="14" spans="1:25" ht="15.75" customHeight="1" x14ac:dyDescent="0.3">
      <c r="A14" s="11">
        <v>2</v>
      </c>
      <c r="B14" s="12" t="s">
        <v>10</v>
      </c>
      <c r="C14" s="89" t="s">
        <v>11</v>
      </c>
      <c r="D14" s="62"/>
      <c r="E14" s="97"/>
      <c r="F14" s="13" t="s">
        <v>12</v>
      </c>
      <c r="G14" s="13" t="s">
        <v>13</v>
      </c>
      <c r="H14" s="13" t="s">
        <v>14</v>
      </c>
      <c r="I14" s="14" t="s">
        <v>15</v>
      </c>
    </row>
    <row r="15" spans="1:25" ht="15.75" customHeight="1" x14ac:dyDescent="0.3">
      <c r="A15" s="15">
        <v>5</v>
      </c>
      <c r="B15" s="22" t="s">
        <v>554</v>
      </c>
      <c r="C15" s="22" t="s">
        <v>392</v>
      </c>
      <c r="D15" s="18">
        <v>88</v>
      </c>
      <c r="E15" s="18">
        <v>82</v>
      </c>
      <c r="F15" s="18">
        <f t="shared" ref="F15:F20" si="1">SUM(D15:E15)</f>
        <v>170</v>
      </c>
      <c r="G15" s="18">
        <v>6</v>
      </c>
      <c r="H15" s="18">
        <v>1008</v>
      </c>
      <c r="I15" s="23">
        <v>34</v>
      </c>
    </row>
    <row r="16" spans="1:25" ht="15.75" customHeight="1" x14ac:dyDescent="0.3">
      <c r="A16" s="24">
        <v>6</v>
      </c>
      <c r="B16" s="25" t="s">
        <v>555</v>
      </c>
      <c r="C16" s="25" t="s">
        <v>556</v>
      </c>
      <c r="D16" s="28">
        <v>82</v>
      </c>
      <c r="E16" s="28">
        <v>78</v>
      </c>
      <c r="F16" s="28">
        <f t="shared" si="1"/>
        <v>160</v>
      </c>
      <c r="G16" s="27">
        <v>4</v>
      </c>
      <c r="H16" s="28">
        <v>977</v>
      </c>
      <c r="I16" s="29">
        <v>31</v>
      </c>
    </row>
    <row r="17" spans="1:9" ht="15.75" customHeight="1" x14ac:dyDescent="0.3">
      <c r="A17" s="24">
        <v>4</v>
      </c>
      <c r="B17" s="25" t="s">
        <v>557</v>
      </c>
      <c r="C17" s="25" t="s">
        <v>551</v>
      </c>
      <c r="D17" s="28">
        <v>86</v>
      </c>
      <c r="E17" s="28">
        <v>80</v>
      </c>
      <c r="F17" s="28">
        <f t="shared" si="1"/>
        <v>166</v>
      </c>
      <c r="G17" s="27">
        <v>5</v>
      </c>
      <c r="H17" s="28">
        <v>871</v>
      </c>
      <c r="I17" s="29">
        <v>24</v>
      </c>
    </row>
    <row r="18" spans="1:9" ht="15.75" customHeight="1" x14ac:dyDescent="0.3">
      <c r="A18" s="24">
        <v>3</v>
      </c>
      <c r="B18" s="25" t="s">
        <v>558</v>
      </c>
      <c r="C18" s="25" t="s">
        <v>531</v>
      </c>
      <c r="D18" s="28">
        <v>70</v>
      </c>
      <c r="E18" s="28">
        <v>70</v>
      </c>
      <c r="F18" s="28">
        <f t="shared" si="1"/>
        <v>140</v>
      </c>
      <c r="G18" s="27">
        <v>3</v>
      </c>
      <c r="H18" s="28">
        <v>761</v>
      </c>
      <c r="I18" s="29">
        <v>16</v>
      </c>
    </row>
    <row r="19" spans="1:9" ht="15.75" customHeight="1" x14ac:dyDescent="0.3">
      <c r="A19" s="24">
        <v>1</v>
      </c>
      <c r="B19" s="40" t="s">
        <v>559</v>
      </c>
      <c r="C19" s="25" t="s">
        <v>531</v>
      </c>
      <c r="D19" s="28">
        <v>59</v>
      </c>
      <c r="E19" s="28">
        <v>56</v>
      </c>
      <c r="F19" s="28">
        <f t="shared" si="1"/>
        <v>115</v>
      </c>
      <c r="G19" s="27">
        <v>2</v>
      </c>
      <c r="H19" s="31">
        <v>696</v>
      </c>
      <c r="I19" s="32">
        <v>11</v>
      </c>
    </row>
    <row r="20" spans="1:9" ht="15.75" customHeight="1" x14ac:dyDescent="0.3">
      <c r="A20" s="33">
        <v>2</v>
      </c>
      <c r="B20" s="34" t="s">
        <v>560</v>
      </c>
      <c r="C20" s="34" t="s">
        <v>523</v>
      </c>
      <c r="D20" s="37">
        <v>45</v>
      </c>
      <c r="E20" s="37">
        <v>53</v>
      </c>
      <c r="F20" s="37">
        <f t="shared" si="1"/>
        <v>98</v>
      </c>
      <c r="G20" s="36">
        <v>1</v>
      </c>
      <c r="H20" s="37">
        <v>691</v>
      </c>
      <c r="I20" s="38">
        <v>11</v>
      </c>
    </row>
    <row r="21" spans="1:9" ht="15.75" customHeight="1" x14ac:dyDescent="0.3"/>
    <row r="22" spans="1:9" ht="15.75" customHeight="1" x14ac:dyDescent="0.3">
      <c r="B22" s="8" t="s">
        <v>541</v>
      </c>
    </row>
    <row r="23" spans="1:9" ht="15.75" customHeight="1" x14ac:dyDescent="0.35">
      <c r="B23" s="98" t="s">
        <v>542</v>
      </c>
    </row>
    <row r="24" spans="1:9" ht="15.75" customHeight="1" x14ac:dyDescent="0.3"/>
    <row r="25" spans="1:9" ht="15.75" customHeight="1" x14ac:dyDescent="0.3">
      <c r="B25" s="10" t="s">
        <v>543</v>
      </c>
      <c r="F25" s="41" t="s">
        <v>377</v>
      </c>
    </row>
    <row r="26" spans="1:9" ht="15.75" customHeight="1" x14ac:dyDescent="0.3">
      <c r="B26" s="10" t="s">
        <v>378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E6299588-C404-41D9-871C-1EC72C2950F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C67D-7634-427D-9689-D203CDF35157}">
  <sheetPr codeName="Sheet51"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9"/>
      <c r="B1" s="2" t="s">
        <v>561</v>
      </c>
      <c r="C1" s="2"/>
      <c r="D1" s="3"/>
      <c r="E1" s="3"/>
      <c r="F1" s="3"/>
      <c r="G1" s="3"/>
      <c r="H1" s="3"/>
      <c r="I1" s="4" t="s">
        <v>562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563</v>
      </c>
      <c r="D3" s="9"/>
      <c r="E3" s="9" t="s">
        <v>564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22" t="s">
        <v>565</v>
      </c>
      <c r="C5" s="22" t="s">
        <v>525</v>
      </c>
      <c r="D5" s="17">
        <v>97</v>
      </c>
      <c r="E5" s="17">
        <v>98</v>
      </c>
      <c r="F5" s="18">
        <f t="shared" ref="F5:F13" si="0">SUM(D5:E5)</f>
        <v>195</v>
      </c>
      <c r="G5" s="18">
        <v>8</v>
      </c>
      <c r="H5" s="18">
        <v>1150</v>
      </c>
      <c r="I5" s="23">
        <v>53</v>
      </c>
      <c r="K5" s="10"/>
    </row>
    <row r="6" spans="1:25" ht="15.75" customHeight="1" x14ac:dyDescent="0.3">
      <c r="A6" s="24">
        <v>6</v>
      </c>
      <c r="B6" s="25" t="s">
        <v>524</v>
      </c>
      <c r="C6" s="25" t="s">
        <v>525</v>
      </c>
      <c r="D6" s="26">
        <v>96</v>
      </c>
      <c r="E6" s="26">
        <v>100</v>
      </c>
      <c r="F6" s="28">
        <f t="shared" si="0"/>
        <v>196</v>
      </c>
      <c r="G6" s="27">
        <v>9</v>
      </c>
      <c r="H6" s="28">
        <v>953</v>
      </c>
      <c r="I6" s="29">
        <v>39</v>
      </c>
      <c r="K6" s="10"/>
    </row>
    <row r="7" spans="1:25" ht="15.75" customHeight="1" x14ac:dyDescent="0.3">
      <c r="A7" s="24">
        <v>8</v>
      </c>
      <c r="B7" s="25" t="s">
        <v>566</v>
      </c>
      <c r="C7" s="25" t="s">
        <v>98</v>
      </c>
      <c r="D7" s="26">
        <v>87</v>
      </c>
      <c r="E7" s="26">
        <v>98</v>
      </c>
      <c r="F7" s="28">
        <f t="shared" si="0"/>
        <v>185</v>
      </c>
      <c r="G7" s="27">
        <v>6</v>
      </c>
      <c r="H7" s="28">
        <v>1102</v>
      </c>
      <c r="I7" s="29">
        <v>35</v>
      </c>
      <c r="J7" s="93"/>
      <c r="K7" s="10"/>
    </row>
    <row r="8" spans="1:25" ht="15.75" customHeight="1" x14ac:dyDescent="0.3">
      <c r="A8" s="24">
        <v>4</v>
      </c>
      <c r="B8" s="25" t="s">
        <v>567</v>
      </c>
      <c r="C8" s="25" t="s">
        <v>74</v>
      </c>
      <c r="D8" s="26">
        <v>96</v>
      </c>
      <c r="E8" s="26">
        <v>98</v>
      </c>
      <c r="F8" s="28">
        <f t="shared" si="0"/>
        <v>194</v>
      </c>
      <c r="G8" s="27">
        <v>7</v>
      </c>
      <c r="H8" s="28">
        <v>1101</v>
      </c>
      <c r="I8" s="29">
        <v>35</v>
      </c>
      <c r="K8" s="10"/>
    </row>
    <row r="9" spans="1:25" ht="15.75" customHeight="1" x14ac:dyDescent="0.3">
      <c r="A9" s="24">
        <v>5</v>
      </c>
      <c r="B9" s="25" t="s">
        <v>62</v>
      </c>
      <c r="C9" s="25" t="s">
        <v>531</v>
      </c>
      <c r="D9" s="26">
        <v>88</v>
      </c>
      <c r="E9" s="26">
        <v>88</v>
      </c>
      <c r="F9" s="28">
        <f t="shared" si="0"/>
        <v>176</v>
      </c>
      <c r="G9" s="27">
        <v>3</v>
      </c>
      <c r="H9" s="28">
        <v>1092</v>
      </c>
      <c r="I9" s="29">
        <v>32</v>
      </c>
    </row>
    <row r="10" spans="1:25" ht="15.75" customHeight="1" x14ac:dyDescent="0.3">
      <c r="A10" s="24">
        <v>2</v>
      </c>
      <c r="B10" s="25" t="s">
        <v>568</v>
      </c>
      <c r="C10" s="25" t="s">
        <v>525</v>
      </c>
      <c r="D10" s="26">
        <v>87</v>
      </c>
      <c r="E10" s="26">
        <v>91</v>
      </c>
      <c r="F10" s="28">
        <f t="shared" si="0"/>
        <v>178</v>
      </c>
      <c r="G10" s="27">
        <v>4</v>
      </c>
      <c r="H10" s="31">
        <v>1064</v>
      </c>
      <c r="I10" s="32">
        <v>23</v>
      </c>
    </row>
    <row r="11" spans="1:25" ht="15.75" customHeight="1" x14ac:dyDescent="0.3">
      <c r="A11" s="24">
        <v>1</v>
      </c>
      <c r="B11" s="25" t="s">
        <v>569</v>
      </c>
      <c r="C11" s="25" t="s">
        <v>556</v>
      </c>
      <c r="D11" s="26">
        <v>91</v>
      </c>
      <c r="E11" s="26">
        <v>93</v>
      </c>
      <c r="F11" s="28">
        <f t="shared" si="0"/>
        <v>184</v>
      </c>
      <c r="G11" s="27">
        <v>5</v>
      </c>
      <c r="H11" s="31">
        <v>721</v>
      </c>
      <c r="I11" s="32">
        <v>19</v>
      </c>
    </row>
    <row r="12" spans="1:25" ht="15.75" customHeight="1" x14ac:dyDescent="0.3">
      <c r="A12" s="24">
        <v>9</v>
      </c>
      <c r="B12" s="25" t="s">
        <v>570</v>
      </c>
      <c r="C12" s="25" t="s">
        <v>98</v>
      </c>
      <c r="D12" s="26">
        <v>84</v>
      </c>
      <c r="E12" s="26">
        <v>88</v>
      </c>
      <c r="F12" s="28">
        <f t="shared" si="0"/>
        <v>172</v>
      </c>
      <c r="G12" s="27">
        <v>2</v>
      </c>
      <c r="H12" s="28">
        <v>1060</v>
      </c>
      <c r="I12" s="29">
        <v>17</v>
      </c>
    </row>
    <row r="13" spans="1:25" ht="15.75" customHeight="1" x14ac:dyDescent="0.3">
      <c r="A13" s="33">
        <v>3</v>
      </c>
      <c r="B13" s="34" t="s">
        <v>548</v>
      </c>
      <c r="C13" s="34" t="s">
        <v>525</v>
      </c>
      <c r="D13" s="35">
        <v>84</v>
      </c>
      <c r="E13" s="35">
        <v>87</v>
      </c>
      <c r="F13" s="37">
        <f t="shared" si="0"/>
        <v>171</v>
      </c>
      <c r="G13" s="36">
        <v>1</v>
      </c>
      <c r="H13" s="37">
        <v>1042</v>
      </c>
      <c r="I13" s="38">
        <v>17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571</v>
      </c>
      <c r="D15" s="9"/>
      <c r="E15" s="9" t="s">
        <v>497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89" t="s">
        <v>11</v>
      </c>
      <c r="D16" s="62"/>
      <c r="E16" s="97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2</v>
      </c>
      <c r="B17" s="22" t="s">
        <v>229</v>
      </c>
      <c r="C17" s="22" t="s">
        <v>178</v>
      </c>
      <c r="D17" s="17">
        <v>88</v>
      </c>
      <c r="E17" s="17">
        <v>92</v>
      </c>
      <c r="F17" s="18">
        <f t="shared" ref="F17:F24" si="1">SUM(D17:E17)</f>
        <v>180</v>
      </c>
      <c r="G17" s="18">
        <v>7</v>
      </c>
      <c r="H17" s="18">
        <v>1068</v>
      </c>
      <c r="I17" s="23">
        <v>44</v>
      </c>
    </row>
    <row r="18" spans="1:9" ht="15.75" customHeight="1" x14ac:dyDescent="0.3">
      <c r="A18" s="24">
        <v>7</v>
      </c>
      <c r="B18" s="25" t="s">
        <v>555</v>
      </c>
      <c r="C18" s="25" t="s">
        <v>556</v>
      </c>
      <c r="D18" s="26">
        <v>90</v>
      </c>
      <c r="E18" s="26">
        <v>91</v>
      </c>
      <c r="F18" s="28">
        <f t="shared" si="1"/>
        <v>181</v>
      </c>
      <c r="G18" s="27">
        <v>8</v>
      </c>
      <c r="H18" s="28">
        <v>1046</v>
      </c>
      <c r="I18" s="29">
        <v>41</v>
      </c>
    </row>
    <row r="19" spans="1:9" ht="15.75" customHeight="1" x14ac:dyDescent="0.3">
      <c r="A19" s="24">
        <v>5</v>
      </c>
      <c r="B19" s="25" t="s">
        <v>572</v>
      </c>
      <c r="C19" s="25" t="s">
        <v>523</v>
      </c>
      <c r="D19" s="26">
        <v>88</v>
      </c>
      <c r="E19" s="26">
        <v>91</v>
      </c>
      <c r="F19" s="28">
        <f t="shared" si="1"/>
        <v>179</v>
      </c>
      <c r="G19" s="27">
        <v>6</v>
      </c>
      <c r="H19" s="28">
        <v>1037</v>
      </c>
      <c r="I19" s="29">
        <v>36</v>
      </c>
    </row>
    <row r="20" spans="1:9" ht="15.75" customHeight="1" x14ac:dyDescent="0.3">
      <c r="A20" s="24">
        <v>4</v>
      </c>
      <c r="B20" s="25" t="s">
        <v>573</v>
      </c>
      <c r="C20" s="25" t="s">
        <v>74</v>
      </c>
      <c r="D20" s="26">
        <v>85</v>
      </c>
      <c r="E20" s="26">
        <v>86</v>
      </c>
      <c r="F20" s="28">
        <f t="shared" si="1"/>
        <v>171</v>
      </c>
      <c r="G20" s="27">
        <v>5</v>
      </c>
      <c r="H20" s="28">
        <v>994</v>
      </c>
      <c r="I20" s="29">
        <v>31</v>
      </c>
    </row>
    <row r="21" spans="1:9" ht="15.75" customHeight="1" x14ac:dyDescent="0.3">
      <c r="A21" s="24">
        <v>1</v>
      </c>
      <c r="B21" s="25" t="s">
        <v>574</v>
      </c>
      <c r="C21" s="25" t="s">
        <v>525</v>
      </c>
      <c r="D21" s="26">
        <v>72</v>
      </c>
      <c r="E21" s="26">
        <v>75</v>
      </c>
      <c r="F21" s="28">
        <f t="shared" si="1"/>
        <v>147</v>
      </c>
      <c r="G21" s="27">
        <v>4</v>
      </c>
      <c r="H21" s="31">
        <v>962</v>
      </c>
      <c r="I21" s="32">
        <v>24</v>
      </c>
    </row>
    <row r="22" spans="1:9" ht="15.75" customHeight="1" x14ac:dyDescent="0.3">
      <c r="A22" s="24">
        <v>8</v>
      </c>
      <c r="B22" s="25" t="s">
        <v>575</v>
      </c>
      <c r="C22" s="25" t="s">
        <v>523</v>
      </c>
      <c r="D22" s="100" t="s">
        <v>58</v>
      </c>
      <c r="E22" s="26"/>
      <c r="F22" s="28">
        <f t="shared" si="1"/>
        <v>0</v>
      </c>
      <c r="G22" s="27">
        <v>0</v>
      </c>
      <c r="H22" s="28">
        <v>590</v>
      </c>
      <c r="I22" s="29">
        <v>17</v>
      </c>
    </row>
    <row r="23" spans="1:9" ht="15.75" customHeight="1" x14ac:dyDescent="0.3">
      <c r="A23" s="24">
        <v>3</v>
      </c>
      <c r="B23" s="25" t="s">
        <v>576</v>
      </c>
      <c r="C23" s="25" t="s">
        <v>373</v>
      </c>
      <c r="D23" s="100" t="s">
        <v>58</v>
      </c>
      <c r="E23" s="26"/>
      <c r="F23" s="28">
        <f t="shared" si="1"/>
        <v>0</v>
      </c>
      <c r="G23" s="27">
        <v>0</v>
      </c>
      <c r="H23" s="28">
        <v>0</v>
      </c>
      <c r="I23" s="29">
        <v>0</v>
      </c>
    </row>
    <row r="24" spans="1:9" ht="15.75" customHeight="1" x14ac:dyDescent="0.3">
      <c r="A24" s="33">
        <v>6</v>
      </c>
      <c r="B24" s="34" t="s">
        <v>577</v>
      </c>
      <c r="C24" s="34" t="s">
        <v>98</v>
      </c>
      <c r="D24" s="101" t="s">
        <v>58</v>
      </c>
      <c r="E24" s="35"/>
      <c r="F24" s="37">
        <f t="shared" si="1"/>
        <v>0</v>
      </c>
      <c r="G24" s="36">
        <v>0</v>
      </c>
      <c r="H24" s="37">
        <v>0</v>
      </c>
      <c r="I24" s="38">
        <v>0</v>
      </c>
    </row>
    <row r="25" spans="1:9" ht="15.75" customHeight="1" x14ac:dyDescent="0.3"/>
    <row r="26" spans="1:9" ht="15.75" customHeight="1" x14ac:dyDescent="0.3">
      <c r="A26" s="1"/>
      <c r="B26" s="8" t="s">
        <v>46</v>
      </c>
      <c r="C26" s="9" t="s">
        <v>578</v>
      </c>
      <c r="D26" s="9"/>
      <c r="E26" s="9" t="s">
        <v>579</v>
      </c>
      <c r="F26" s="8"/>
      <c r="G26" s="8"/>
      <c r="H26" s="8"/>
      <c r="I26" s="8"/>
    </row>
    <row r="27" spans="1:9" ht="15.75" customHeight="1" x14ac:dyDescent="0.3">
      <c r="A27" s="11">
        <v>2</v>
      </c>
      <c r="B27" s="12" t="s">
        <v>10</v>
      </c>
      <c r="C27" s="89" t="s">
        <v>11</v>
      </c>
      <c r="D27" s="62"/>
      <c r="E27" s="97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9" ht="15.75" customHeight="1" x14ac:dyDescent="0.3">
      <c r="A28" s="15">
        <v>4</v>
      </c>
      <c r="B28" s="22" t="s">
        <v>580</v>
      </c>
      <c r="C28" s="22" t="s">
        <v>525</v>
      </c>
      <c r="D28" s="17">
        <v>80</v>
      </c>
      <c r="E28" s="17">
        <v>86</v>
      </c>
      <c r="F28" s="18">
        <f t="shared" ref="F28:F35" si="2">SUM(D28:E28)</f>
        <v>166</v>
      </c>
      <c r="G28" s="18">
        <v>5</v>
      </c>
      <c r="H28" s="18">
        <v>1019</v>
      </c>
      <c r="I28" s="23">
        <v>39</v>
      </c>
    </row>
    <row r="29" spans="1:9" ht="15.75" customHeight="1" x14ac:dyDescent="0.3">
      <c r="A29" s="24">
        <v>3</v>
      </c>
      <c r="B29" s="25" t="s">
        <v>581</v>
      </c>
      <c r="C29" s="25" t="s">
        <v>273</v>
      </c>
      <c r="D29" s="26">
        <v>86</v>
      </c>
      <c r="E29" s="26">
        <v>90</v>
      </c>
      <c r="F29" s="28">
        <f t="shared" si="2"/>
        <v>176</v>
      </c>
      <c r="G29" s="27">
        <v>8</v>
      </c>
      <c r="H29" s="28">
        <v>968</v>
      </c>
      <c r="I29" s="29">
        <v>38</v>
      </c>
    </row>
    <row r="30" spans="1:9" ht="15.75" customHeight="1" x14ac:dyDescent="0.3">
      <c r="A30" s="24">
        <v>6</v>
      </c>
      <c r="B30" s="25" t="s">
        <v>529</v>
      </c>
      <c r="C30" s="25" t="s">
        <v>98</v>
      </c>
      <c r="D30" s="26">
        <v>82</v>
      </c>
      <c r="E30" s="26">
        <v>83</v>
      </c>
      <c r="F30" s="28">
        <f t="shared" si="2"/>
        <v>165</v>
      </c>
      <c r="G30" s="27">
        <v>4</v>
      </c>
      <c r="H30" s="28">
        <v>1001</v>
      </c>
      <c r="I30" s="29">
        <v>33</v>
      </c>
    </row>
    <row r="31" spans="1:9" ht="15.75" customHeight="1" x14ac:dyDescent="0.3">
      <c r="A31" s="24">
        <v>8</v>
      </c>
      <c r="B31" s="25" t="s">
        <v>582</v>
      </c>
      <c r="C31" s="25" t="s">
        <v>531</v>
      </c>
      <c r="D31" s="26">
        <v>83</v>
      </c>
      <c r="E31" s="26">
        <v>91</v>
      </c>
      <c r="F31" s="28">
        <f t="shared" si="2"/>
        <v>174</v>
      </c>
      <c r="G31" s="27">
        <v>7</v>
      </c>
      <c r="H31" s="28">
        <v>962</v>
      </c>
      <c r="I31" s="29">
        <v>27</v>
      </c>
    </row>
    <row r="32" spans="1:9" ht="15.75" customHeight="1" x14ac:dyDescent="0.3">
      <c r="A32" s="24">
        <v>1</v>
      </c>
      <c r="B32" s="25" t="s">
        <v>583</v>
      </c>
      <c r="C32" s="25" t="s">
        <v>584</v>
      </c>
      <c r="D32" s="26">
        <v>77</v>
      </c>
      <c r="E32" s="26">
        <v>83</v>
      </c>
      <c r="F32" s="28">
        <f t="shared" si="2"/>
        <v>160</v>
      </c>
      <c r="G32" s="27">
        <v>3</v>
      </c>
      <c r="H32" s="31">
        <v>966</v>
      </c>
      <c r="I32" s="32">
        <v>26</v>
      </c>
    </row>
    <row r="33" spans="1:9" ht="15.75" customHeight="1" x14ac:dyDescent="0.3">
      <c r="A33" s="24">
        <v>2</v>
      </c>
      <c r="B33" s="25" t="s">
        <v>585</v>
      </c>
      <c r="C33" s="25" t="s">
        <v>531</v>
      </c>
      <c r="D33" s="26">
        <v>83</v>
      </c>
      <c r="E33" s="26">
        <v>91</v>
      </c>
      <c r="F33" s="28">
        <f t="shared" si="2"/>
        <v>174</v>
      </c>
      <c r="G33" s="27">
        <v>7</v>
      </c>
      <c r="H33" s="28">
        <v>935</v>
      </c>
      <c r="I33" s="29">
        <v>25</v>
      </c>
    </row>
    <row r="34" spans="1:9" ht="15.75" customHeight="1" x14ac:dyDescent="0.3">
      <c r="A34" s="24">
        <v>7</v>
      </c>
      <c r="B34" s="25" t="s">
        <v>586</v>
      </c>
      <c r="C34" s="25" t="s">
        <v>74</v>
      </c>
      <c r="D34" s="26">
        <v>69</v>
      </c>
      <c r="E34" s="26">
        <v>86</v>
      </c>
      <c r="F34" s="28">
        <f t="shared" si="2"/>
        <v>155</v>
      </c>
      <c r="G34" s="27">
        <v>2</v>
      </c>
      <c r="H34" s="28">
        <v>941</v>
      </c>
      <c r="I34" s="29">
        <v>21</v>
      </c>
    </row>
    <row r="35" spans="1:9" ht="15.75" customHeight="1" x14ac:dyDescent="0.3">
      <c r="A35" s="33">
        <v>5</v>
      </c>
      <c r="B35" s="34" t="s">
        <v>587</v>
      </c>
      <c r="C35" s="34" t="s">
        <v>373</v>
      </c>
      <c r="D35" s="101" t="s">
        <v>58</v>
      </c>
      <c r="E35" s="35"/>
      <c r="F35" s="37">
        <f t="shared" si="2"/>
        <v>0</v>
      </c>
      <c r="G35" s="36">
        <v>0</v>
      </c>
      <c r="H35" s="37">
        <v>605</v>
      </c>
      <c r="I35" s="38">
        <v>11</v>
      </c>
    </row>
    <row r="36" spans="1:9" ht="15.75" customHeight="1" x14ac:dyDescent="0.3"/>
    <row r="37" spans="1:9" ht="15.75" customHeight="1" x14ac:dyDescent="0.3">
      <c r="A37" s="1"/>
      <c r="B37" s="8" t="s">
        <v>49</v>
      </c>
      <c r="C37" s="9" t="s">
        <v>588</v>
      </c>
      <c r="D37" s="9"/>
      <c r="E37" s="9" t="s">
        <v>589</v>
      </c>
      <c r="F37" s="8"/>
      <c r="G37" s="8"/>
      <c r="H37" s="8"/>
      <c r="I37" s="8"/>
    </row>
    <row r="38" spans="1:9" ht="15.75" customHeight="1" x14ac:dyDescent="0.3">
      <c r="A38" s="11">
        <v>2</v>
      </c>
      <c r="B38" s="12" t="s">
        <v>10</v>
      </c>
      <c r="C38" s="89" t="s">
        <v>11</v>
      </c>
      <c r="D38" s="62"/>
      <c r="E38" s="97"/>
      <c r="F38" s="13" t="s">
        <v>12</v>
      </c>
      <c r="G38" s="13" t="s">
        <v>13</v>
      </c>
      <c r="H38" s="13" t="s">
        <v>14</v>
      </c>
      <c r="I38" s="14" t="s">
        <v>15</v>
      </c>
    </row>
    <row r="39" spans="1:9" ht="15.75" customHeight="1" x14ac:dyDescent="0.3">
      <c r="A39" s="15">
        <v>6</v>
      </c>
      <c r="B39" s="22" t="s">
        <v>590</v>
      </c>
      <c r="C39" s="22" t="s">
        <v>531</v>
      </c>
      <c r="D39" s="17">
        <v>79</v>
      </c>
      <c r="E39" s="17">
        <v>79</v>
      </c>
      <c r="F39" s="18">
        <f t="shared" ref="F39:F46" si="3">SUM(D39:E39)</f>
        <v>158</v>
      </c>
      <c r="G39" s="18">
        <v>7</v>
      </c>
      <c r="H39" s="18">
        <v>955</v>
      </c>
      <c r="I39" s="23">
        <v>42</v>
      </c>
    </row>
    <row r="40" spans="1:9" ht="15.75" customHeight="1" x14ac:dyDescent="0.3">
      <c r="A40" s="24">
        <v>2</v>
      </c>
      <c r="B40" s="25" t="s">
        <v>220</v>
      </c>
      <c r="C40" s="25" t="s">
        <v>74</v>
      </c>
      <c r="D40" s="26">
        <v>73</v>
      </c>
      <c r="E40" s="26">
        <v>82</v>
      </c>
      <c r="F40" s="28">
        <f t="shared" si="3"/>
        <v>155</v>
      </c>
      <c r="G40" s="27">
        <v>6</v>
      </c>
      <c r="H40" s="28">
        <v>870</v>
      </c>
      <c r="I40" s="29">
        <v>34</v>
      </c>
    </row>
    <row r="41" spans="1:9" ht="15.75" customHeight="1" x14ac:dyDescent="0.3">
      <c r="A41" s="24">
        <v>3</v>
      </c>
      <c r="B41" s="25" t="s">
        <v>591</v>
      </c>
      <c r="C41" s="25" t="s">
        <v>584</v>
      </c>
      <c r="D41" s="26">
        <v>65</v>
      </c>
      <c r="E41" s="26">
        <v>71</v>
      </c>
      <c r="F41" s="28">
        <f t="shared" si="3"/>
        <v>136</v>
      </c>
      <c r="G41" s="27">
        <v>5</v>
      </c>
      <c r="H41" s="28">
        <v>828</v>
      </c>
      <c r="I41" s="29">
        <v>34</v>
      </c>
    </row>
    <row r="42" spans="1:9" ht="15.75" customHeight="1" x14ac:dyDescent="0.3">
      <c r="A42" s="24">
        <v>5</v>
      </c>
      <c r="B42" s="25" t="s">
        <v>592</v>
      </c>
      <c r="C42" s="25" t="s">
        <v>531</v>
      </c>
      <c r="D42" s="26">
        <v>43</v>
      </c>
      <c r="E42" s="26">
        <v>56</v>
      </c>
      <c r="F42" s="28">
        <f t="shared" si="3"/>
        <v>99</v>
      </c>
      <c r="G42" s="27">
        <v>3</v>
      </c>
      <c r="H42" s="28">
        <v>795</v>
      </c>
      <c r="I42" s="29">
        <v>31</v>
      </c>
    </row>
    <row r="43" spans="1:9" ht="15.75" customHeight="1" x14ac:dyDescent="0.3">
      <c r="A43" s="24">
        <v>1</v>
      </c>
      <c r="B43" s="25" t="s">
        <v>559</v>
      </c>
      <c r="C43" s="25" t="s">
        <v>531</v>
      </c>
      <c r="D43" s="26">
        <v>67</v>
      </c>
      <c r="E43" s="26">
        <v>68</v>
      </c>
      <c r="F43" s="28">
        <f t="shared" si="3"/>
        <v>135</v>
      </c>
      <c r="G43" s="27">
        <v>4</v>
      </c>
      <c r="H43" s="31">
        <v>752</v>
      </c>
      <c r="I43" s="32">
        <v>25</v>
      </c>
    </row>
    <row r="44" spans="1:9" ht="15.75" customHeight="1" x14ac:dyDescent="0.3">
      <c r="A44" s="24">
        <v>7</v>
      </c>
      <c r="B44" s="25" t="s">
        <v>593</v>
      </c>
      <c r="C44" s="25" t="s">
        <v>556</v>
      </c>
      <c r="D44" s="26">
        <v>88</v>
      </c>
      <c r="E44" s="26">
        <v>90</v>
      </c>
      <c r="F44" s="28">
        <f t="shared" si="3"/>
        <v>178</v>
      </c>
      <c r="G44" s="27">
        <v>8</v>
      </c>
      <c r="H44" s="28">
        <v>520</v>
      </c>
      <c r="I44" s="29">
        <v>24</v>
      </c>
    </row>
    <row r="45" spans="1:9" ht="15.75" customHeight="1" x14ac:dyDescent="0.3">
      <c r="A45" s="24">
        <v>4</v>
      </c>
      <c r="B45" s="25" t="s">
        <v>594</v>
      </c>
      <c r="C45" s="25" t="s">
        <v>595</v>
      </c>
      <c r="D45" s="100" t="s">
        <v>58</v>
      </c>
      <c r="E45" s="26"/>
      <c r="F45" s="28">
        <f t="shared" si="3"/>
        <v>0</v>
      </c>
      <c r="G45" s="27">
        <v>0</v>
      </c>
      <c r="H45" s="28">
        <v>0</v>
      </c>
      <c r="I45" s="29">
        <v>0</v>
      </c>
    </row>
    <row r="46" spans="1:9" ht="15.75" customHeight="1" x14ac:dyDescent="0.3">
      <c r="A46" s="33">
        <v>8</v>
      </c>
      <c r="B46" s="34" t="s">
        <v>530</v>
      </c>
      <c r="C46" s="34" t="s">
        <v>531</v>
      </c>
      <c r="D46" s="101" t="s">
        <v>58</v>
      </c>
      <c r="E46" s="35"/>
      <c r="F46" s="37">
        <f t="shared" si="3"/>
        <v>0</v>
      </c>
      <c r="G46" s="36">
        <v>0</v>
      </c>
      <c r="H46" s="37">
        <v>0</v>
      </c>
      <c r="I46" s="38">
        <v>0</v>
      </c>
    </row>
    <row r="47" spans="1:9" ht="15.75" customHeight="1" x14ac:dyDescent="0.3"/>
    <row r="48" spans="1:9" ht="15.75" customHeight="1" x14ac:dyDescent="0.3">
      <c r="B48" s="10" t="s">
        <v>596</v>
      </c>
      <c r="F48" s="41" t="s">
        <v>167</v>
      </c>
    </row>
    <row r="49" spans="2:2" ht="15.75" customHeight="1" x14ac:dyDescent="0.3">
      <c r="B49" s="10" t="s">
        <v>168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A802F2F1-CC92-4432-A76A-E0B94D8DDC2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47931-74E8-46D8-A85F-5D7D14005E36}">
  <sheetPr codeName="Sheet52"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9"/>
      <c r="B1" s="2" t="s">
        <v>561</v>
      </c>
      <c r="C1" s="2"/>
      <c r="D1" s="3"/>
      <c r="E1" s="3"/>
      <c r="F1" s="3" t="s">
        <v>278</v>
      </c>
      <c r="G1" s="3"/>
      <c r="H1" s="3"/>
      <c r="I1" s="4" t="s">
        <v>562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597</v>
      </c>
      <c r="D3" s="9"/>
      <c r="E3" s="9" t="s">
        <v>598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2"/>
      <c r="E4" s="97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524</v>
      </c>
      <c r="C5" s="46" t="s">
        <v>525</v>
      </c>
      <c r="D5" s="17">
        <v>96</v>
      </c>
      <c r="E5" s="17">
        <v>100</v>
      </c>
      <c r="F5" s="18">
        <v>196</v>
      </c>
      <c r="G5" s="18">
        <v>7</v>
      </c>
      <c r="H5" s="17">
        <v>953</v>
      </c>
      <c r="I5" s="47">
        <v>35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7</v>
      </c>
      <c r="B6" s="49" t="s">
        <v>570</v>
      </c>
      <c r="C6" s="49" t="s">
        <v>98</v>
      </c>
      <c r="D6" s="26">
        <v>84</v>
      </c>
      <c r="E6" s="26">
        <v>88</v>
      </c>
      <c r="F6" s="28">
        <v>172</v>
      </c>
      <c r="G6" s="28">
        <v>6</v>
      </c>
      <c r="H6" s="26">
        <v>1060</v>
      </c>
      <c r="I6" s="50">
        <v>34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4</v>
      </c>
      <c r="B7" s="49" t="s">
        <v>580</v>
      </c>
      <c r="C7" s="49" t="s">
        <v>525</v>
      </c>
      <c r="D7" s="26">
        <v>80</v>
      </c>
      <c r="E7" s="26">
        <v>86</v>
      </c>
      <c r="F7" s="28">
        <v>166</v>
      </c>
      <c r="G7" s="28">
        <v>5</v>
      </c>
      <c r="H7" s="26">
        <v>1019</v>
      </c>
      <c r="I7" s="50">
        <v>31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6</v>
      </c>
      <c r="B8" s="49" t="s">
        <v>529</v>
      </c>
      <c r="C8" s="49" t="s">
        <v>98</v>
      </c>
      <c r="D8" s="26">
        <v>82</v>
      </c>
      <c r="E8" s="26">
        <v>83</v>
      </c>
      <c r="F8" s="28">
        <v>165</v>
      </c>
      <c r="G8" s="28">
        <v>4</v>
      </c>
      <c r="H8" s="26">
        <v>1001</v>
      </c>
      <c r="I8" s="50">
        <v>26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2</v>
      </c>
      <c r="B9" s="49" t="s">
        <v>574</v>
      </c>
      <c r="C9" s="49" t="s">
        <v>525</v>
      </c>
      <c r="D9" s="26">
        <v>72</v>
      </c>
      <c r="E9" s="26">
        <v>75</v>
      </c>
      <c r="F9" s="28">
        <v>147</v>
      </c>
      <c r="G9" s="28">
        <v>2</v>
      </c>
      <c r="H9" s="26">
        <v>962</v>
      </c>
      <c r="I9" s="50">
        <v>20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1</v>
      </c>
      <c r="B10" s="25" t="s">
        <v>220</v>
      </c>
      <c r="C10" s="25" t="s">
        <v>74</v>
      </c>
      <c r="D10" s="28">
        <v>73</v>
      </c>
      <c r="E10" s="28">
        <v>82</v>
      </c>
      <c r="F10" s="28">
        <v>155</v>
      </c>
      <c r="G10" s="28">
        <v>3</v>
      </c>
      <c r="H10" s="31">
        <v>870</v>
      </c>
      <c r="I10" s="32">
        <v>11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3">
        <v>5</v>
      </c>
      <c r="B11" s="34" t="s">
        <v>587</v>
      </c>
      <c r="C11" s="34" t="s">
        <v>373</v>
      </c>
      <c r="D11" s="101" t="s">
        <v>58</v>
      </c>
      <c r="E11" s="35" t="s">
        <v>386</v>
      </c>
      <c r="F11" s="37">
        <v>0</v>
      </c>
      <c r="G11" s="37">
        <v>0</v>
      </c>
      <c r="H11" s="35">
        <v>605</v>
      </c>
      <c r="I11" s="53">
        <v>8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10" t="s">
        <v>277</v>
      </c>
      <c r="F13" s="41" t="s">
        <v>167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10" t="s">
        <v>168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4B6EFCA4-6173-4EDC-9A59-127DE101BF7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D2D2-234F-4F4A-A6F6-CC4F1E31350C}">
  <sheetPr codeName="Sheet53"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36" customWidth="1"/>
    <col min="2" max="3" width="20.7109375" style="112" customWidth="1"/>
    <col min="4" max="9" width="5" style="112" customWidth="1"/>
    <col min="10" max="10" width="1.7109375" style="112" customWidth="1"/>
    <col min="11" max="11" width="2.7109375" style="112" customWidth="1"/>
    <col min="12" max="13" width="20.7109375" style="112" customWidth="1"/>
    <col min="14" max="19" width="5" style="112" customWidth="1"/>
    <col min="20" max="25" width="4.140625" style="112" customWidth="1"/>
    <col min="26" max="27" width="4.140625" customWidth="1"/>
  </cols>
  <sheetData>
    <row r="1" spans="1:25" ht="18" x14ac:dyDescent="0.35">
      <c r="A1" s="102"/>
      <c r="B1" s="103" t="s">
        <v>599</v>
      </c>
      <c r="C1" s="104"/>
      <c r="D1" s="104"/>
      <c r="E1" s="104"/>
      <c r="F1" s="104"/>
      <c r="G1" s="104"/>
      <c r="H1" s="104"/>
      <c r="I1" s="105" t="s">
        <v>600</v>
      </c>
      <c r="J1" s="103"/>
      <c r="K1" s="104"/>
      <c r="L1" s="105"/>
      <c r="M1" s="103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6"/>
    </row>
    <row r="2" spans="1:25" ht="19.5" customHeight="1" x14ac:dyDescent="0.35">
      <c r="A2" s="107"/>
      <c r="B2" s="108" t="s">
        <v>2</v>
      </c>
      <c r="C2" s="109"/>
      <c r="D2" s="110" t="s">
        <v>3</v>
      </c>
      <c r="E2" s="110"/>
      <c r="F2" s="110"/>
      <c r="G2" s="110"/>
      <c r="H2" s="110"/>
      <c r="I2" s="110"/>
      <c r="J2" s="111"/>
    </row>
    <row r="3" spans="1:25" ht="15.75" customHeight="1" x14ac:dyDescent="0.3">
      <c r="A3" s="113"/>
      <c r="B3" s="114" t="s">
        <v>4</v>
      </c>
      <c r="C3" s="115" t="s">
        <v>344</v>
      </c>
      <c r="D3" s="115"/>
      <c r="E3" s="116" t="s">
        <v>601</v>
      </c>
      <c r="F3" s="114"/>
      <c r="G3" s="114"/>
      <c r="H3" s="114"/>
      <c r="I3" s="11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4" spans="1:25" ht="15.75" customHeight="1" x14ac:dyDescent="0.3">
      <c r="A4" s="118">
        <v>2</v>
      </c>
      <c r="B4" s="119" t="s">
        <v>10</v>
      </c>
      <c r="C4" s="120" t="s">
        <v>11</v>
      </c>
      <c r="D4" s="121"/>
      <c r="E4" s="122"/>
      <c r="F4" s="123" t="s">
        <v>12</v>
      </c>
      <c r="G4" s="123" t="s">
        <v>13</v>
      </c>
      <c r="H4" s="123" t="s">
        <v>14</v>
      </c>
      <c r="I4" s="124" t="s">
        <v>15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</row>
    <row r="5" spans="1:25" ht="15.75" customHeight="1" x14ac:dyDescent="0.3">
      <c r="A5" s="125">
        <v>1</v>
      </c>
      <c r="B5" s="126" t="s">
        <v>602</v>
      </c>
      <c r="C5" s="126" t="s">
        <v>603</v>
      </c>
      <c r="D5" s="127">
        <v>97</v>
      </c>
      <c r="E5" s="127">
        <v>99</v>
      </c>
      <c r="F5" s="127">
        <f t="shared" ref="F5:F11" si="0">SUM(D5:E5)</f>
        <v>196</v>
      </c>
      <c r="G5" s="127">
        <v>7</v>
      </c>
      <c r="H5" s="128">
        <v>1180</v>
      </c>
      <c r="I5" s="129">
        <v>42</v>
      </c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</row>
    <row r="6" spans="1:25" ht="15.75" customHeight="1" x14ac:dyDescent="0.3">
      <c r="A6" s="130">
        <v>7</v>
      </c>
      <c r="B6" s="131" t="s">
        <v>604</v>
      </c>
      <c r="C6" s="131" t="s">
        <v>339</v>
      </c>
      <c r="D6" s="132">
        <v>94</v>
      </c>
      <c r="E6" s="132">
        <v>92</v>
      </c>
      <c r="F6" s="132">
        <f t="shared" si="0"/>
        <v>186</v>
      </c>
      <c r="G6" s="133">
        <v>5</v>
      </c>
      <c r="H6" s="132">
        <v>1109</v>
      </c>
      <c r="I6" s="134">
        <v>27</v>
      </c>
    </row>
    <row r="7" spans="1:25" ht="15.75" customHeight="1" x14ac:dyDescent="0.3">
      <c r="A7" s="130">
        <v>2</v>
      </c>
      <c r="B7" s="131" t="s">
        <v>605</v>
      </c>
      <c r="C7" s="131" t="s">
        <v>603</v>
      </c>
      <c r="D7" s="132">
        <v>93</v>
      </c>
      <c r="E7" s="132">
        <v>89</v>
      </c>
      <c r="F7" s="132">
        <f t="shared" si="0"/>
        <v>182</v>
      </c>
      <c r="G7" s="133">
        <v>3</v>
      </c>
      <c r="H7" s="132">
        <v>1114</v>
      </c>
      <c r="I7" s="134">
        <v>25</v>
      </c>
      <c r="J7" s="135"/>
    </row>
    <row r="8" spans="1:25" ht="15.75" customHeight="1" x14ac:dyDescent="0.3">
      <c r="A8" s="130">
        <v>6</v>
      </c>
      <c r="B8" s="131" t="s">
        <v>606</v>
      </c>
      <c r="C8" s="131" t="s">
        <v>603</v>
      </c>
      <c r="D8" s="132">
        <v>93</v>
      </c>
      <c r="E8" s="132">
        <v>94</v>
      </c>
      <c r="F8" s="132">
        <f t="shared" si="0"/>
        <v>187</v>
      </c>
      <c r="G8" s="133">
        <v>6</v>
      </c>
      <c r="H8" s="132">
        <v>1110</v>
      </c>
      <c r="I8" s="134">
        <v>25</v>
      </c>
      <c r="K8" s="136"/>
    </row>
    <row r="9" spans="1:25" ht="15.75" customHeight="1" x14ac:dyDescent="0.3">
      <c r="A9" s="130">
        <v>3</v>
      </c>
      <c r="B9" s="131" t="s">
        <v>607</v>
      </c>
      <c r="C9" s="131" t="s">
        <v>603</v>
      </c>
      <c r="D9" s="132">
        <v>91</v>
      </c>
      <c r="E9" s="132">
        <v>92</v>
      </c>
      <c r="F9" s="132">
        <f t="shared" si="0"/>
        <v>183</v>
      </c>
      <c r="G9" s="133">
        <v>4</v>
      </c>
      <c r="H9" s="132">
        <v>1110</v>
      </c>
      <c r="I9" s="134">
        <v>22</v>
      </c>
    </row>
    <row r="10" spans="1:25" ht="15.75" customHeight="1" x14ac:dyDescent="0.3">
      <c r="A10" s="130">
        <v>5</v>
      </c>
      <c r="B10" s="131" t="s">
        <v>608</v>
      </c>
      <c r="C10" s="131" t="s">
        <v>105</v>
      </c>
      <c r="D10" s="132">
        <v>85</v>
      </c>
      <c r="E10" s="132">
        <v>89</v>
      </c>
      <c r="F10" s="132">
        <f t="shared" si="0"/>
        <v>174</v>
      </c>
      <c r="G10" s="133">
        <v>1</v>
      </c>
      <c r="H10" s="132">
        <v>1098</v>
      </c>
      <c r="I10" s="134">
        <v>20</v>
      </c>
    </row>
    <row r="11" spans="1:25" ht="15.75" customHeight="1" x14ac:dyDescent="0.3">
      <c r="A11" s="137">
        <v>4</v>
      </c>
      <c r="B11" s="138" t="s">
        <v>609</v>
      </c>
      <c r="C11" s="138" t="s">
        <v>327</v>
      </c>
      <c r="D11" s="139">
        <v>90</v>
      </c>
      <c r="E11" s="139">
        <v>90</v>
      </c>
      <c r="F11" s="139">
        <f t="shared" si="0"/>
        <v>180</v>
      </c>
      <c r="G11" s="140">
        <v>2</v>
      </c>
      <c r="H11" s="139">
        <v>1090</v>
      </c>
      <c r="I11" s="141">
        <v>18</v>
      </c>
    </row>
    <row r="12" spans="1:25" ht="15.75" customHeight="1" x14ac:dyDescent="0.3">
      <c r="A12" s="112"/>
    </row>
    <row r="13" spans="1:25" ht="15.75" customHeight="1" x14ac:dyDescent="0.3">
      <c r="A13" s="112"/>
      <c r="B13" s="112" t="s">
        <v>610</v>
      </c>
      <c r="F13" s="142" t="s">
        <v>167</v>
      </c>
    </row>
    <row r="14" spans="1:25" ht="15.75" customHeight="1" x14ac:dyDescent="0.3">
      <c r="A14" s="112"/>
      <c r="B14" s="112" t="s">
        <v>168</v>
      </c>
    </row>
    <row r="15" spans="1:25" ht="15.75" customHeight="1" x14ac:dyDescent="0.3">
      <c r="A15" s="112"/>
    </row>
    <row r="16" spans="1:25" ht="15.75" customHeight="1" x14ac:dyDescent="0.3">
      <c r="A16" s="112"/>
    </row>
    <row r="17" spans="1:1" ht="15.75" customHeight="1" x14ac:dyDescent="0.3">
      <c r="A17" s="112"/>
    </row>
    <row r="18" spans="1:1" ht="15.75" customHeight="1" x14ac:dyDescent="0.3">
      <c r="A18" s="112"/>
    </row>
    <row r="19" spans="1:1" ht="15.75" customHeight="1" x14ac:dyDescent="0.3">
      <c r="A19" s="112"/>
    </row>
    <row r="20" spans="1:1" ht="15.75" customHeight="1" x14ac:dyDescent="0.3">
      <c r="A20" s="112"/>
    </row>
    <row r="21" spans="1:1" ht="15.75" customHeight="1" x14ac:dyDescent="0.3">
      <c r="A21" s="112"/>
    </row>
    <row r="22" spans="1:1" ht="15.75" customHeight="1" x14ac:dyDescent="0.3">
      <c r="A22" s="112"/>
    </row>
    <row r="23" spans="1:1" ht="15.75" customHeight="1" x14ac:dyDescent="0.3">
      <c r="A23" s="112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5185781A-1938-42D7-AC95-133A854A1E38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AD266-4971-4379-9F25-F7A305E6C2FE}">
  <sheetPr codeName="Sheet54"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36" customWidth="1"/>
    <col min="2" max="3" width="20.7109375" style="112" customWidth="1"/>
    <col min="4" max="9" width="5" style="112" customWidth="1"/>
    <col min="10" max="10" width="1.7109375" style="112" customWidth="1"/>
    <col min="11" max="11" width="2.7109375" style="112" customWidth="1"/>
    <col min="12" max="13" width="20.7109375" style="112" customWidth="1"/>
    <col min="14" max="19" width="5" style="112" customWidth="1"/>
    <col min="20" max="25" width="4.140625" style="112" customWidth="1"/>
    <col min="26" max="27" width="4.140625" customWidth="1"/>
  </cols>
  <sheetData>
    <row r="1" spans="1:25" ht="18" x14ac:dyDescent="0.35">
      <c r="A1" s="102"/>
      <c r="B1" s="103" t="s">
        <v>599</v>
      </c>
      <c r="C1" s="104"/>
      <c r="D1" s="104"/>
      <c r="E1" s="104"/>
      <c r="F1" s="104"/>
      <c r="G1" s="104" t="s">
        <v>278</v>
      </c>
      <c r="H1" s="104"/>
      <c r="I1" s="105" t="s">
        <v>600</v>
      </c>
      <c r="J1" s="103"/>
      <c r="K1" s="104"/>
      <c r="L1" s="105"/>
      <c r="M1" s="103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6"/>
    </row>
    <row r="2" spans="1:25" ht="19.5" customHeight="1" x14ac:dyDescent="0.35">
      <c r="A2" s="107"/>
      <c r="B2" s="108" t="s">
        <v>2</v>
      </c>
      <c r="C2" s="143"/>
      <c r="D2" s="144" t="s">
        <v>3</v>
      </c>
      <c r="E2" s="144"/>
      <c r="F2" s="144"/>
      <c r="G2" s="144"/>
      <c r="H2" s="144"/>
      <c r="I2" s="144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25" ht="15.75" customHeight="1" x14ac:dyDescent="0.3">
      <c r="A3" s="113"/>
      <c r="B3" s="114" t="s">
        <v>4</v>
      </c>
      <c r="C3" s="115" t="s">
        <v>611</v>
      </c>
      <c r="D3" s="115"/>
      <c r="E3" s="116" t="s">
        <v>612</v>
      </c>
      <c r="F3" s="114"/>
      <c r="G3" s="114"/>
      <c r="H3" s="114"/>
      <c r="I3" s="114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</row>
    <row r="4" spans="1:25" ht="15.75" customHeight="1" x14ac:dyDescent="0.3">
      <c r="A4" s="118">
        <v>2</v>
      </c>
      <c r="B4" s="119" t="s">
        <v>10</v>
      </c>
      <c r="C4" s="120" t="s">
        <v>11</v>
      </c>
      <c r="D4" s="121"/>
      <c r="E4" s="122"/>
      <c r="F4" s="123" t="s">
        <v>12</v>
      </c>
      <c r="G4" s="123" t="s">
        <v>13</v>
      </c>
      <c r="H4" s="123" t="s">
        <v>14</v>
      </c>
      <c r="I4" s="124" t="s">
        <v>15</v>
      </c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</row>
    <row r="5" spans="1:25" ht="15.75" customHeight="1" x14ac:dyDescent="0.3">
      <c r="A5" s="125">
        <v>1</v>
      </c>
      <c r="B5" s="126" t="s">
        <v>602</v>
      </c>
      <c r="C5" s="126" t="s">
        <v>603</v>
      </c>
      <c r="D5" s="127">
        <v>97</v>
      </c>
      <c r="E5" s="127">
        <v>99</v>
      </c>
      <c r="F5" s="127">
        <v>196</v>
      </c>
      <c r="G5" s="127">
        <v>5</v>
      </c>
      <c r="H5" s="128">
        <v>1180</v>
      </c>
      <c r="I5" s="129">
        <v>30</v>
      </c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</row>
    <row r="6" spans="1:25" ht="15.75" customHeight="1" x14ac:dyDescent="0.3">
      <c r="A6" s="146">
        <v>2</v>
      </c>
      <c r="B6" s="147" t="s">
        <v>605</v>
      </c>
      <c r="C6" s="147" t="s">
        <v>603</v>
      </c>
      <c r="D6" s="148">
        <v>93</v>
      </c>
      <c r="E6" s="148">
        <v>89</v>
      </c>
      <c r="F6" s="132">
        <v>182</v>
      </c>
      <c r="G6" s="132">
        <v>2</v>
      </c>
      <c r="H6" s="148">
        <v>1114</v>
      </c>
      <c r="I6" s="149">
        <v>17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</row>
    <row r="7" spans="1:25" ht="15.75" customHeight="1" x14ac:dyDescent="0.3">
      <c r="A7" s="130">
        <v>5</v>
      </c>
      <c r="B7" s="147" t="s">
        <v>606</v>
      </c>
      <c r="C7" s="147" t="s">
        <v>603</v>
      </c>
      <c r="D7" s="148">
        <v>93</v>
      </c>
      <c r="E7" s="148">
        <v>94</v>
      </c>
      <c r="F7" s="132">
        <v>187</v>
      </c>
      <c r="G7" s="132">
        <v>4</v>
      </c>
      <c r="H7" s="148">
        <v>1110</v>
      </c>
      <c r="I7" s="149">
        <v>17</v>
      </c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</row>
    <row r="8" spans="1:25" ht="15.75" customHeight="1" x14ac:dyDescent="0.3">
      <c r="A8" s="130">
        <v>3</v>
      </c>
      <c r="B8" s="147" t="s">
        <v>607</v>
      </c>
      <c r="C8" s="147" t="s">
        <v>603</v>
      </c>
      <c r="D8" s="148">
        <v>91</v>
      </c>
      <c r="E8" s="148">
        <v>92</v>
      </c>
      <c r="F8" s="132">
        <v>183</v>
      </c>
      <c r="G8" s="132">
        <v>3</v>
      </c>
      <c r="H8" s="148">
        <v>1110</v>
      </c>
      <c r="I8" s="149">
        <v>15</v>
      </c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</row>
    <row r="9" spans="1:25" ht="15.75" customHeight="1" x14ac:dyDescent="0.3">
      <c r="A9" s="150">
        <v>4</v>
      </c>
      <c r="B9" s="151" t="s">
        <v>608</v>
      </c>
      <c r="C9" s="151" t="s">
        <v>105</v>
      </c>
      <c r="D9" s="152">
        <v>85</v>
      </c>
      <c r="E9" s="152">
        <v>89</v>
      </c>
      <c r="F9" s="139">
        <v>174</v>
      </c>
      <c r="G9" s="139">
        <v>1</v>
      </c>
      <c r="H9" s="152">
        <v>1098</v>
      </c>
      <c r="I9" s="153">
        <v>13</v>
      </c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5.75" customHeight="1" x14ac:dyDescent="0.3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</row>
    <row r="11" spans="1:25" ht="15.75" customHeight="1" x14ac:dyDescent="0.3">
      <c r="A11" s="145"/>
      <c r="B11" s="112" t="s">
        <v>277</v>
      </c>
      <c r="F11" s="142" t="s">
        <v>167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</row>
    <row r="12" spans="1:25" ht="15.75" customHeight="1" x14ac:dyDescent="0.3">
      <c r="A12" s="145"/>
      <c r="B12" s="112" t="s">
        <v>168</v>
      </c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</row>
    <row r="13" spans="1:25" ht="15.75" customHeight="1" x14ac:dyDescent="0.3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</row>
    <row r="14" spans="1:25" ht="15.75" customHeight="1" x14ac:dyDescent="0.3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</row>
    <row r="15" spans="1:25" ht="15.75" customHeight="1" x14ac:dyDescent="0.3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</row>
    <row r="16" spans="1:25" ht="15.75" customHeight="1" x14ac:dyDescent="0.3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</row>
    <row r="17" spans="1:25" ht="15.75" customHeight="1" x14ac:dyDescent="0.3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</row>
    <row r="18" spans="1:25" ht="15.75" customHeight="1" x14ac:dyDescent="0.3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</row>
    <row r="19" spans="1:25" ht="15.75" customHeight="1" x14ac:dyDescent="0.3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</row>
    <row r="20" spans="1:25" ht="15.75" customHeight="1" x14ac:dyDescent="0.3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</row>
    <row r="21" spans="1:25" ht="15.75" customHeight="1" x14ac:dyDescent="0.3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</row>
    <row r="22" spans="1:25" ht="15.75" customHeight="1" x14ac:dyDescent="0.3">
      <c r="A22" s="112"/>
    </row>
    <row r="23" spans="1:25" ht="15.75" customHeight="1" x14ac:dyDescent="0.3">
      <c r="A23" s="112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980C5BF2-1168-4D28-95EE-0A62B3B37545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3B75-8B92-4293-B773-17C454004875}">
  <sheetPr codeName="Sheet55">
    <tabColor rgb="FF00FFCC"/>
    <pageSetUpPr fitToPage="1"/>
  </sheetPr>
  <dimension ref="A1:Y14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12" customWidth="1"/>
    <col min="2" max="3" width="20.7109375" style="112" customWidth="1"/>
    <col min="4" max="9" width="5" style="112" customWidth="1"/>
    <col min="10" max="10" width="1.7109375" style="112" customWidth="1"/>
    <col min="11" max="11" width="2.7109375" style="112" customWidth="1"/>
    <col min="12" max="13" width="20.7109375" style="112" customWidth="1"/>
    <col min="14" max="19" width="5" style="112" customWidth="1"/>
    <col min="20" max="25" width="10.28515625" style="112"/>
  </cols>
  <sheetData>
    <row r="1" spans="1:25" ht="18" x14ac:dyDescent="0.35">
      <c r="A1" s="103"/>
      <c r="B1" s="103" t="s">
        <v>613</v>
      </c>
      <c r="C1" s="104"/>
      <c r="D1" s="104"/>
      <c r="E1" s="104"/>
      <c r="F1" s="104"/>
      <c r="G1" s="104"/>
      <c r="H1" s="104"/>
      <c r="I1" s="105" t="s">
        <v>600</v>
      </c>
      <c r="J1" s="103"/>
      <c r="K1" s="104"/>
      <c r="L1" s="105"/>
      <c r="M1" s="103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6"/>
    </row>
    <row r="2" spans="1:25" ht="19.5" customHeight="1" x14ac:dyDescent="0.35">
      <c r="B2" s="108" t="s">
        <v>2</v>
      </c>
      <c r="C2" s="109"/>
      <c r="D2" s="110" t="s">
        <v>3</v>
      </c>
      <c r="E2" s="110"/>
      <c r="F2" s="110"/>
      <c r="G2" s="110"/>
      <c r="H2" s="110"/>
      <c r="I2" s="110"/>
    </row>
    <row r="3" spans="1:25" ht="15.75" customHeight="1" x14ac:dyDescent="0.3">
      <c r="B3" s="111" t="s">
        <v>4</v>
      </c>
      <c r="C3" s="154" t="s">
        <v>614</v>
      </c>
      <c r="D3" s="154"/>
      <c r="E3" s="155" t="s">
        <v>325</v>
      </c>
      <c r="J3" s="117"/>
      <c r="T3" s="117"/>
      <c r="U3" s="117"/>
      <c r="V3" s="117"/>
      <c r="W3" s="117"/>
      <c r="X3" s="117"/>
      <c r="Y3" s="117"/>
    </row>
    <row r="4" spans="1:25" ht="15.75" customHeight="1" x14ac:dyDescent="0.3">
      <c r="A4" s="118">
        <v>2</v>
      </c>
      <c r="B4" s="119" t="s">
        <v>10</v>
      </c>
      <c r="C4" s="120" t="s">
        <v>11</v>
      </c>
      <c r="D4" s="121"/>
      <c r="E4" s="122"/>
      <c r="F4" s="123" t="s">
        <v>12</v>
      </c>
      <c r="G4" s="123" t="s">
        <v>13</v>
      </c>
      <c r="H4" s="123" t="s">
        <v>14</v>
      </c>
      <c r="I4" s="124" t="s">
        <v>15</v>
      </c>
      <c r="J4" s="117"/>
      <c r="T4" s="117"/>
      <c r="U4" s="117"/>
      <c r="V4" s="117"/>
      <c r="W4" s="117"/>
      <c r="X4" s="117"/>
      <c r="Y4" s="117"/>
    </row>
    <row r="5" spans="1:25" ht="15.75" customHeight="1" x14ac:dyDescent="0.3">
      <c r="A5" s="125">
        <v>1</v>
      </c>
      <c r="B5" s="126" t="s">
        <v>615</v>
      </c>
      <c r="C5" s="126" t="s">
        <v>194</v>
      </c>
      <c r="D5" s="127">
        <v>96</v>
      </c>
      <c r="E5" s="127">
        <v>99</v>
      </c>
      <c r="F5" s="127">
        <f t="shared" ref="F5:F12" si="0">SUM(D5:E5)</f>
        <v>195</v>
      </c>
      <c r="G5" s="127">
        <v>8</v>
      </c>
      <c r="H5" s="128">
        <v>1176</v>
      </c>
      <c r="I5" s="129">
        <v>48</v>
      </c>
      <c r="J5" s="117"/>
      <c r="T5" s="117"/>
      <c r="U5" s="117"/>
      <c r="V5" s="117"/>
      <c r="W5" s="117"/>
      <c r="X5" s="117"/>
      <c r="Y5" s="117"/>
    </row>
    <row r="6" spans="1:25" ht="15.75" customHeight="1" x14ac:dyDescent="0.3">
      <c r="A6" s="130">
        <v>4</v>
      </c>
      <c r="B6" s="131" t="s">
        <v>616</v>
      </c>
      <c r="C6" s="131" t="s">
        <v>603</v>
      </c>
      <c r="D6" s="132">
        <v>97</v>
      </c>
      <c r="E6" s="132">
        <v>96</v>
      </c>
      <c r="F6" s="132">
        <f t="shared" si="0"/>
        <v>193</v>
      </c>
      <c r="G6" s="133">
        <v>7</v>
      </c>
      <c r="H6" s="132">
        <v>1163</v>
      </c>
      <c r="I6" s="134">
        <v>42</v>
      </c>
    </row>
    <row r="7" spans="1:25" ht="15.75" customHeight="1" x14ac:dyDescent="0.3">
      <c r="A7" s="130">
        <v>5</v>
      </c>
      <c r="B7" s="131" t="s">
        <v>617</v>
      </c>
      <c r="C7" s="131" t="s">
        <v>603</v>
      </c>
      <c r="D7" s="132">
        <v>92</v>
      </c>
      <c r="E7" s="132">
        <v>95</v>
      </c>
      <c r="F7" s="132">
        <f t="shared" si="0"/>
        <v>187</v>
      </c>
      <c r="G7" s="133">
        <v>6</v>
      </c>
      <c r="H7" s="132">
        <v>1140</v>
      </c>
      <c r="I7" s="134">
        <v>33</v>
      </c>
      <c r="J7" s="135"/>
    </row>
    <row r="8" spans="1:25" ht="15.75" customHeight="1" x14ac:dyDescent="0.3">
      <c r="A8" s="130">
        <v>8</v>
      </c>
      <c r="B8" s="131" t="s">
        <v>604</v>
      </c>
      <c r="C8" s="131" t="s">
        <v>339</v>
      </c>
      <c r="D8" s="132">
        <v>90</v>
      </c>
      <c r="E8" s="132">
        <v>95</v>
      </c>
      <c r="F8" s="132">
        <f t="shared" si="0"/>
        <v>185</v>
      </c>
      <c r="G8" s="133">
        <v>5</v>
      </c>
      <c r="H8" s="132">
        <v>1120</v>
      </c>
      <c r="I8" s="134">
        <v>27</v>
      </c>
      <c r="K8" s="136"/>
    </row>
    <row r="9" spans="1:25" ht="15.75" customHeight="1" x14ac:dyDescent="0.3">
      <c r="A9" s="130">
        <v>3</v>
      </c>
      <c r="B9" s="131" t="s">
        <v>608</v>
      </c>
      <c r="C9" s="131" t="s">
        <v>105</v>
      </c>
      <c r="D9" s="132">
        <v>88</v>
      </c>
      <c r="E9" s="132">
        <v>90</v>
      </c>
      <c r="F9" s="132">
        <f t="shared" si="0"/>
        <v>178</v>
      </c>
      <c r="G9" s="133">
        <v>3</v>
      </c>
      <c r="H9" s="132">
        <v>1108</v>
      </c>
      <c r="I9" s="134">
        <v>21</v>
      </c>
    </row>
    <row r="10" spans="1:25" ht="15.75" customHeight="1" x14ac:dyDescent="0.3">
      <c r="A10" s="130">
        <v>2</v>
      </c>
      <c r="B10" s="131" t="s">
        <v>609</v>
      </c>
      <c r="C10" s="131" t="s">
        <v>327</v>
      </c>
      <c r="D10" s="132">
        <v>93</v>
      </c>
      <c r="E10" s="132">
        <v>88</v>
      </c>
      <c r="F10" s="132">
        <f t="shared" si="0"/>
        <v>181</v>
      </c>
      <c r="G10" s="133">
        <v>4</v>
      </c>
      <c r="H10" s="132">
        <v>1105</v>
      </c>
      <c r="I10" s="134">
        <v>20</v>
      </c>
    </row>
    <row r="11" spans="1:25" ht="15.75" customHeight="1" x14ac:dyDescent="0.3">
      <c r="A11" s="130">
        <v>7</v>
      </c>
      <c r="B11" s="131" t="s">
        <v>606</v>
      </c>
      <c r="C11" s="131" t="s">
        <v>603</v>
      </c>
      <c r="D11" s="132">
        <v>86</v>
      </c>
      <c r="E11" s="132">
        <v>90</v>
      </c>
      <c r="F11" s="132">
        <f t="shared" si="0"/>
        <v>176</v>
      </c>
      <c r="G11" s="133">
        <v>2</v>
      </c>
      <c r="H11" s="132">
        <v>1096</v>
      </c>
      <c r="I11" s="134">
        <v>19</v>
      </c>
    </row>
    <row r="12" spans="1:25" ht="15.75" customHeight="1" x14ac:dyDescent="0.3">
      <c r="A12" s="137">
        <v>6</v>
      </c>
      <c r="B12" s="138" t="s">
        <v>158</v>
      </c>
      <c r="C12" s="138" t="s">
        <v>159</v>
      </c>
      <c r="D12" s="139" t="s">
        <v>58</v>
      </c>
      <c r="E12" s="139"/>
      <c r="F12" s="139">
        <f t="shared" si="0"/>
        <v>0</v>
      </c>
      <c r="G12" s="140">
        <v>0</v>
      </c>
      <c r="H12" s="139">
        <v>372</v>
      </c>
      <c r="I12" s="141">
        <v>8</v>
      </c>
    </row>
    <row r="13" spans="1:25" ht="15.75" customHeight="1" x14ac:dyDescent="0.3"/>
    <row r="14" spans="1:25" ht="15.75" customHeight="1" x14ac:dyDescent="0.3">
      <c r="B14" s="112" t="s">
        <v>610</v>
      </c>
      <c r="F14" s="142" t="s">
        <v>167</v>
      </c>
    </row>
    <row r="15" spans="1:25" ht="15.75" customHeight="1" x14ac:dyDescent="0.3">
      <c r="B15" s="112" t="s">
        <v>168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</sheetData>
  <mergeCells count="1">
    <mergeCell ref="D2:I2"/>
  </mergeCells>
  <hyperlinks>
    <hyperlink ref="B2" location="'Index'!A3" display="á" xr:uid="{775F7FD6-1D90-4D61-9745-CADAC24E5BB8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420B1-00A8-4F02-BA4D-E005A17BE77D}">
  <sheetPr codeName="Sheet56"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36" customWidth="1"/>
    <col min="2" max="3" width="20.7109375" style="112" customWidth="1"/>
    <col min="4" max="11" width="5" style="112" customWidth="1"/>
    <col min="12" max="12" width="1.7109375" style="112" customWidth="1"/>
    <col min="13" max="13" width="2.7109375" style="112" customWidth="1"/>
    <col min="14" max="15" width="20.7109375" style="112" customWidth="1"/>
    <col min="16" max="22" width="5" style="112" customWidth="1"/>
    <col min="23" max="25" width="4.140625" style="112" customWidth="1"/>
    <col min="26" max="27" width="4.140625" customWidth="1"/>
  </cols>
  <sheetData>
    <row r="1" spans="1:25" ht="18" x14ac:dyDescent="0.35">
      <c r="A1" s="102"/>
      <c r="B1" s="103" t="s">
        <v>618</v>
      </c>
      <c r="C1" s="103"/>
      <c r="D1" s="104"/>
      <c r="E1" s="104"/>
      <c r="F1" s="104"/>
      <c r="G1" s="104"/>
      <c r="H1" s="104"/>
      <c r="I1" s="105" t="s">
        <v>600</v>
      </c>
      <c r="J1" s="104"/>
      <c r="K1" s="104"/>
      <c r="L1" s="105"/>
      <c r="M1" s="103"/>
      <c r="N1" s="103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3"/>
    </row>
    <row r="2" spans="1:25" ht="19.5" customHeight="1" x14ac:dyDescent="0.35">
      <c r="A2" s="102"/>
      <c r="B2" s="108" t="s">
        <v>2</v>
      </c>
      <c r="C2" s="156"/>
      <c r="D2" s="104"/>
      <c r="E2" s="104"/>
      <c r="F2" s="144" t="s">
        <v>3</v>
      </c>
      <c r="G2" s="144"/>
      <c r="H2" s="144"/>
      <c r="I2" s="144"/>
      <c r="J2" s="144"/>
      <c r="K2" s="144"/>
      <c r="L2" s="104"/>
      <c r="M2" s="103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3"/>
      <c r="Y2" s="103"/>
    </row>
    <row r="3" spans="1:25" ht="15.75" customHeight="1" x14ac:dyDescent="0.3">
      <c r="A3" s="107"/>
      <c r="B3" s="111" t="s">
        <v>4</v>
      </c>
      <c r="C3" s="154" t="s">
        <v>619</v>
      </c>
      <c r="D3" s="154"/>
      <c r="E3" s="155" t="s">
        <v>620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5" ht="15.75" customHeight="1" x14ac:dyDescent="0.3">
      <c r="A4" s="118">
        <v>4</v>
      </c>
      <c r="B4" s="119" t="s">
        <v>10</v>
      </c>
      <c r="C4" s="119" t="s">
        <v>11</v>
      </c>
      <c r="D4" s="123">
        <v>50</v>
      </c>
      <c r="E4" s="123">
        <v>50</v>
      </c>
      <c r="F4" s="123">
        <v>100</v>
      </c>
      <c r="G4" s="123">
        <v>100</v>
      </c>
      <c r="H4" s="123" t="s">
        <v>12</v>
      </c>
      <c r="I4" s="123" t="s">
        <v>13</v>
      </c>
      <c r="J4" s="123" t="s">
        <v>14</v>
      </c>
      <c r="K4" s="124" t="s">
        <v>15</v>
      </c>
    </row>
    <row r="5" spans="1:25" ht="15.75" customHeight="1" x14ac:dyDescent="0.3">
      <c r="A5" s="125">
        <v>1</v>
      </c>
      <c r="B5" s="126" t="s">
        <v>621</v>
      </c>
      <c r="C5" s="126" t="s">
        <v>159</v>
      </c>
      <c r="D5" s="127">
        <v>97</v>
      </c>
      <c r="E5" s="127">
        <v>98</v>
      </c>
      <c r="F5" s="127">
        <v>96</v>
      </c>
      <c r="G5" s="127">
        <v>97</v>
      </c>
      <c r="H5" s="127">
        <f t="shared" ref="H5:H12" si="0">SUM(D5:G5)</f>
        <v>388</v>
      </c>
      <c r="I5" s="127">
        <v>8</v>
      </c>
      <c r="J5" s="128">
        <v>2314</v>
      </c>
      <c r="K5" s="129">
        <v>47</v>
      </c>
    </row>
    <row r="6" spans="1:25" ht="15.75" customHeight="1" x14ac:dyDescent="0.3">
      <c r="A6" s="130">
        <v>8</v>
      </c>
      <c r="B6" s="131" t="s">
        <v>622</v>
      </c>
      <c r="C6" s="131" t="s">
        <v>268</v>
      </c>
      <c r="D6" s="132">
        <v>94</v>
      </c>
      <c r="E6" s="132">
        <v>97</v>
      </c>
      <c r="F6" s="132">
        <v>94</v>
      </c>
      <c r="G6" s="132">
        <v>94</v>
      </c>
      <c r="H6" s="132">
        <f t="shared" si="0"/>
        <v>379</v>
      </c>
      <c r="I6" s="133">
        <v>5</v>
      </c>
      <c r="J6" s="132">
        <v>2295</v>
      </c>
      <c r="K6" s="134">
        <v>41</v>
      </c>
    </row>
    <row r="7" spans="1:25" ht="15.75" customHeight="1" x14ac:dyDescent="0.3">
      <c r="A7" s="130">
        <v>2</v>
      </c>
      <c r="B7" s="131" t="s">
        <v>602</v>
      </c>
      <c r="C7" s="131" t="s">
        <v>603</v>
      </c>
      <c r="D7" s="132">
        <v>97</v>
      </c>
      <c r="E7" s="132">
        <v>96</v>
      </c>
      <c r="F7" s="132">
        <v>97</v>
      </c>
      <c r="G7" s="132">
        <v>95</v>
      </c>
      <c r="H7" s="132">
        <f t="shared" si="0"/>
        <v>385</v>
      </c>
      <c r="I7" s="133">
        <v>7</v>
      </c>
      <c r="J7" s="132">
        <v>2279</v>
      </c>
      <c r="K7" s="134">
        <v>36</v>
      </c>
    </row>
    <row r="8" spans="1:25" ht="15.75" customHeight="1" x14ac:dyDescent="0.3">
      <c r="A8" s="130">
        <v>6</v>
      </c>
      <c r="B8" s="131" t="s">
        <v>623</v>
      </c>
      <c r="C8" s="131" t="s">
        <v>603</v>
      </c>
      <c r="D8" s="132">
        <v>98</v>
      </c>
      <c r="E8" s="132">
        <v>93</v>
      </c>
      <c r="F8" s="132">
        <v>96</v>
      </c>
      <c r="G8" s="132">
        <v>94</v>
      </c>
      <c r="H8" s="132">
        <f t="shared" si="0"/>
        <v>381</v>
      </c>
      <c r="I8" s="133">
        <v>6</v>
      </c>
      <c r="J8" s="132">
        <v>2273</v>
      </c>
      <c r="K8" s="134">
        <v>34</v>
      </c>
    </row>
    <row r="9" spans="1:25" ht="15.75" customHeight="1" x14ac:dyDescent="0.3">
      <c r="A9" s="130">
        <v>4</v>
      </c>
      <c r="B9" s="131" t="s">
        <v>608</v>
      </c>
      <c r="C9" s="131" t="s">
        <v>105</v>
      </c>
      <c r="D9" s="132">
        <v>88</v>
      </c>
      <c r="E9" s="132">
        <v>90</v>
      </c>
      <c r="F9" s="132">
        <v>85</v>
      </c>
      <c r="G9" s="132">
        <v>89</v>
      </c>
      <c r="H9" s="132">
        <f t="shared" si="0"/>
        <v>352</v>
      </c>
      <c r="I9" s="133">
        <v>2</v>
      </c>
      <c r="J9" s="132">
        <v>2206</v>
      </c>
      <c r="K9" s="134">
        <v>22</v>
      </c>
    </row>
    <row r="10" spans="1:25" ht="15.75" customHeight="1" x14ac:dyDescent="0.3">
      <c r="A10" s="130">
        <v>3</v>
      </c>
      <c r="B10" s="131" t="s">
        <v>624</v>
      </c>
      <c r="C10" s="131" t="s">
        <v>603</v>
      </c>
      <c r="D10" s="132">
        <v>90</v>
      </c>
      <c r="E10" s="132">
        <v>88</v>
      </c>
      <c r="F10" s="132">
        <v>93</v>
      </c>
      <c r="G10" s="132">
        <v>90</v>
      </c>
      <c r="H10" s="132">
        <f t="shared" si="0"/>
        <v>361</v>
      </c>
      <c r="I10" s="133">
        <v>3</v>
      </c>
      <c r="J10" s="132">
        <v>2195</v>
      </c>
      <c r="K10" s="134">
        <v>18</v>
      </c>
    </row>
    <row r="11" spans="1:25" ht="15.75" customHeight="1" x14ac:dyDescent="0.3">
      <c r="A11" s="130">
        <v>7</v>
      </c>
      <c r="B11" s="131" t="s">
        <v>625</v>
      </c>
      <c r="C11" s="131" t="s">
        <v>268</v>
      </c>
      <c r="D11" s="132">
        <v>94</v>
      </c>
      <c r="E11" s="132">
        <v>91</v>
      </c>
      <c r="F11" s="132">
        <v>95</v>
      </c>
      <c r="G11" s="132">
        <v>95</v>
      </c>
      <c r="H11" s="132">
        <f t="shared" si="0"/>
        <v>375</v>
      </c>
      <c r="I11" s="133">
        <v>4</v>
      </c>
      <c r="J11" s="132">
        <v>2180</v>
      </c>
      <c r="K11" s="134">
        <v>15</v>
      </c>
    </row>
    <row r="12" spans="1:25" ht="15.75" customHeight="1" x14ac:dyDescent="0.3">
      <c r="A12" s="137">
        <v>5</v>
      </c>
      <c r="B12" s="138" t="s">
        <v>626</v>
      </c>
      <c r="C12" s="138" t="s">
        <v>268</v>
      </c>
      <c r="D12" s="139">
        <v>83</v>
      </c>
      <c r="E12" s="139">
        <v>84</v>
      </c>
      <c r="F12" s="139">
        <v>82</v>
      </c>
      <c r="G12" s="139">
        <v>83</v>
      </c>
      <c r="H12" s="139">
        <f t="shared" si="0"/>
        <v>332</v>
      </c>
      <c r="I12" s="140">
        <v>1</v>
      </c>
      <c r="J12" s="139">
        <v>2033</v>
      </c>
      <c r="K12" s="141">
        <v>6</v>
      </c>
    </row>
    <row r="13" spans="1:25" ht="15.75" customHeight="1" x14ac:dyDescent="0.3">
      <c r="A13" s="112"/>
    </row>
    <row r="14" spans="1:25" ht="15.75" customHeight="1" x14ac:dyDescent="0.3">
      <c r="A14" s="112"/>
      <c r="B14" s="112" t="s">
        <v>610</v>
      </c>
      <c r="F14" s="142" t="s">
        <v>167</v>
      </c>
    </row>
    <row r="15" spans="1:25" ht="15.75" customHeight="1" x14ac:dyDescent="0.3">
      <c r="A15" s="112"/>
      <c r="B15" s="112" t="s">
        <v>168</v>
      </c>
    </row>
    <row r="16" spans="1:25" ht="15.75" customHeight="1" x14ac:dyDescent="0.3">
      <c r="A16" s="112"/>
    </row>
    <row r="17" spans="1:1" ht="15.75" customHeight="1" x14ac:dyDescent="0.3">
      <c r="A17" s="112"/>
    </row>
    <row r="18" spans="1:1" ht="15.75" customHeight="1" x14ac:dyDescent="0.3">
      <c r="A18" s="112"/>
    </row>
    <row r="19" spans="1:1" ht="15.75" customHeight="1" x14ac:dyDescent="0.3">
      <c r="A19" s="112"/>
    </row>
    <row r="20" spans="1:1" ht="15.75" customHeight="1" x14ac:dyDescent="0.3">
      <c r="A20" s="112"/>
    </row>
    <row r="21" spans="1:1" ht="15.75" customHeight="1" x14ac:dyDescent="0.3">
      <c r="A21" s="112"/>
    </row>
    <row r="22" spans="1:1" ht="15.75" customHeight="1" x14ac:dyDescent="0.3">
      <c r="A22" s="112"/>
    </row>
    <row r="23" spans="1:1" ht="15.75" customHeight="1" x14ac:dyDescent="0.3">
      <c r="A23" s="112"/>
    </row>
    <row r="24" spans="1:1" ht="15.75" customHeight="1" x14ac:dyDescent="0.3">
      <c r="A24" s="112"/>
    </row>
    <row r="25" spans="1:1" ht="15.75" customHeight="1" x14ac:dyDescent="0.3">
      <c r="A25" s="112"/>
    </row>
    <row r="26" spans="1:1" ht="15.75" customHeight="1" x14ac:dyDescent="0.3">
      <c r="A26" s="112"/>
    </row>
    <row r="27" spans="1:1" ht="15.75" customHeight="1" x14ac:dyDescent="0.3">
      <c r="A27" s="112"/>
    </row>
    <row r="28" spans="1:1" ht="15.75" customHeight="1" x14ac:dyDescent="0.3">
      <c r="A28" s="112"/>
    </row>
    <row r="29" spans="1:1" ht="15.75" customHeight="1" x14ac:dyDescent="0.3">
      <c r="A29" s="112"/>
    </row>
    <row r="30" spans="1:1" ht="15.75" customHeight="1" x14ac:dyDescent="0.3">
      <c r="A30" s="112"/>
    </row>
    <row r="31" spans="1:1" ht="15.75" customHeight="1" x14ac:dyDescent="0.3">
      <c r="A31" s="112"/>
    </row>
    <row r="32" spans="1:1" ht="15.75" customHeight="1" x14ac:dyDescent="0.3">
      <c r="A32" s="112"/>
    </row>
    <row r="33" spans="1:1" ht="15.75" customHeight="1" x14ac:dyDescent="0.3">
      <c r="A33" s="112"/>
    </row>
    <row r="34" spans="1:1" ht="15.75" customHeight="1" x14ac:dyDescent="0.3">
      <c r="A34" s="112"/>
    </row>
    <row r="35" spans="1:1" ht="15.75" customHeight="1" x14ac:dyDescent="0.3">
      <c r="A35" s="112"/>
    </row>
    <row r="36" spans="1:1" ht="15.75" customHeight="1" x14ac:dyDescent="0.3">
      <c r="A36" s="112"/>
    </row>
    <row r="37" spans="1:1" ht="15.75" customHeight="1" x14ac:dyDescent="0.3">
      <c r="A37" s="112"/>
    </row>
    <row r="38" spans="1:1" ht="15.75" customHeight="1" x14ac:dyDescent="0.3">
      <c r="A38" s="112"/>
    </row>
    <row r="39" spans="1:1" ht="15.75" customHeight="1" x14ac:dyDescent="0.3">
      <c r="A39" s="112"/>
    </row>
    <row r="40" spans="1:1" ht="15.75" customHeight="1" x14ac:dyDescent="0.3">
      <c r="A40" s="112"/>
    </row>
    <row r="41" spans="1:1" ht="15.75" customHeight="1" x14ac:dyDescent="0.3">
      <c r="A41" s="112"/>
    </row>
    <row r="42" spans="1:1" ht="15.75" customHeight="1" x14ac:dyDescent="0.3">
      <c r="A42" s="112"/>
    </row>
    <row r="43" spans="1:1" ht="15.75" customHeight="1" x14ac:dyDescent="0.3">
      <c r="A43" s="112"/>
    </row>
    <row r="44" spans="1:1" ht="15.75" customHeight="1" x14ac:dyDescent="0.3">
      <c r="A44" s="112"/>
    </row>
    <row r="45" spans="1:1" ht="15.75" customHeight="1" x14ac:dyDescent="0.3">
      <c r="A45" s="112"/>
    </row>
    <row r="46" spans="1:1" ht="15.75" customHeight="1" x14ac:dyDescent="0.3">
      <c r="A46" s="112"/>
    </row>
    <row r="47" spans="1:1" ht="15.75" customHeight="1" x14ac:dyDescent="0.3">
      <c r="A47" s="112"/>
    </row>
    <row r="48" spans="1:1" ht="15.75" customHeight="1" x14ac:dyDescent="0.3">
      <c r="A48" s="112"/>
    </row>
    <row r="49" spans="1:1" ht="15.75" customHeight="1" x14ac:dyDescent="0.3">
      <c r="A49" s="112"/>
    </row>
    <row r="50" spans="1:1" ht="15.75" customHeight="1" x14ac:dyDescent="0.3">
      <c r="A50" s="112"/>
    </row>
    <row r="51" spans="1:1" ht="15.75" customHeight="1" x14ac:dyDescent="0.3">
      <c r="A51" s="112"/>
    </row>
    <row r="52" spans="1:1" ht="15.75" customHeight="1" x14ac:dyDescent="0.3">
      <c r="A52" s="112"/>
    </row>
    <row r="53" spans="1:1" ht="15.75" customHeight="1" x14ac:dyDescent="0.3">
      <c r="A53" s="112"/>
    </row>
    <row r="54" spans="1:1" ht="15.75" customHeight="1" x14ac:dyDescent="0.3">
      <c r="A54" s="112"/>
    </row>
    <row r="55" spans="1:1" ht="15.75" customHeight="1" x14ac:dyDescent="0.3">
      <c r="A55" s="112"/>
    </row>
    <row r="56" spans="1:1" ht="15.75" customHeight="1" x14ac:dyDescent="0.3">
      <c r="A56" s="112"/>
    </row>
    <row r="57" spans="1:1" ht="15.75" customHeight="1" x14ac:dyDescent="0.3">
      <c r="A57" s="112"/>
    </row>
    <row r="58" spans="1:1" ht="15.75" customHeight="1" x14ac:dyDescent="0.3">
      <c r="A58" s="112"/>
    </row>
    <row r="59" spans="1:1" ht="15.75" customHeight="1" x14ac:dyDescent="0.3">
      <c r="A59" s="112"/>
    </row>
    <row r="60" spans="1:1" ht="15.75" customHeight="1" x14ac:dyDescent="0.3">
      <c r="A60" s="112"/>
    </row>
    <row r="61" spans="1:1" ht="15.75" customHeight="1" x14ac:dyDescent="0.3">
      <c r="A61" s="112"/>
    </row>
    <row r="62" spans="1:1" ht="15.75" customHeight="1" x14ac:dyDescent="0.3">
      <c r="A62" s="112"/>
    </row>
    <row r="63" spans="1:1" ht="15.75" customHeight="1" x14ac:dyDescent="0.3">
      <c r="A63" s="112"/>
    </row>
    <row r="64" spans="1:1" ht="15.75" customHeight="1" x14ac:dyDescent="0.3">
      <c r="A64" s="112"/>
    </row>
    <row r="65" spans="1:1" ht="15.75" customHeight="1" x14ac:dyDescent="0.3">
      <c r="A65" s="112"/>
    </row>
    <row r="66" spans="1:1" ht="15.75" customHeight="1" x14ac:dyDescent="0.3">
      <c r="A66" s="112"/>
    </row>
    <row r="67" spans="1:1" ht="15.75" customHeight="1" x14ac:dyDescent="0.3">
      <c r="A67" s="112"/>
    </row>
    <row r="68" spans="1:1" ht="15.75" customHeight="1" x14ac:dyDescent="0.3">
      <c r="A68" s="112"/>
    </row>
    <row r="69" spans="1:1" ht="15.75" customHeight="1" x14ac:dyDescent="0.3">
      <c r="A69" s="112"/>
    </row>
    <row r="70" spans="1:1" ht="15.75" customHeight="1" x14ac:dyDescent="0.3">
      <c r="A70" s="112"/>
    </row>
    <row r="71" spans="1:1" ht="15.75" customHeight="1" x14ac:dyDescent="0.3">
      <c r="A71" s="112"/>
    </row>
    <row r="72" spans="1:1" ht="15.75" customHeight="1" x14ac:dyDescent="0.3">
      <c r="A72" s="112"/>
    </row>
    <row r="73" spans="1:1" ht="15.75" customHeight="1" x14ac:dyDescent="0.3">
      <c r="A73" s="112"/>
    </row>
    <row r="74" spans="1:1" ht="15.75" customHeight="1" x14ac:dyDescent="0.3">
      <c r="A74" s="112"/>
    </row>
    <row r="75" spans="1:1" ht="15.75" customHeight="1" x14ac:dyDescent="0.3">
      <c r="A75" s="112"/>
    </row>
    <row r="76" spans="1:1" ht="15.75" customHeight="1" x14ac:dyDescent="0.3">
      <c r="A76" s="112"/>
    </row>
    <row r="77" spans="1:1" ht="15.75" customHeight="1" x14ac:dyDescent="0.3">
      <c r="A77" s="112"/>
    </row>
    <row r="78" spans="1:1" ht="15.75" customHeight="1" x14ac:dyDescent="0.3">
      <c r="A78" s="112"/>
    </row>
    <row r="79" spans="1:1" ht="15.75" customHeight="1" x14ac:dyDescent="0.3">
      <c r="A79" s="112"/>
    </row>
    <row r="80" spans="1:1" ht="15.75" customHeight="1" x14ac:dyDescent="0.3">
      <c r="A80" s="112"/>
    </row>
    <row r="81" spans="1:1" ht="15.75" customHeight="1" x14ac:dyDescent="0.3">
      <c r="A81" s="112"/>
    </row>
    <row r="82" spans="1:1" ht="15.75" customHeight="1" x14ac:dyDescent="0.3">
      <c r="A82" s="112"/>
    </row>
    <row r="83" spans="1:1" ht="15.75" customHeight="1" x14ac:dyDescent="0.3">
      <c r="A83" s="112"/>
    </row>
    <row r="84" spans="1:1" ht="15.75" customHeight="1" x14ac:dyDescent="0.3">
      <c r="A84" s="112"/>
    </row>
    <row r="85" spans="1:1" ht="15.75" customHeight="1" x14ac:dyDescent="0.3">
      <c r="A85" s="112"/>
    </row>
    <row r="86" spans="1:1" ht="15.75" customHeight="1" x14ac:dyDescent="0.3">
      <c r="A86" s="112"/>
    </row>
    <row r="87" spans="1:1" ht="15.75" customHeight="1" x14ac:dyDescent="0.3">
      <c r="A87" s="112"/>
    </row>
    <row r="88" spans="1:1" ht="15.75" customHeight="1" x14ac:dyDescent="0.3">
      <c r="A88" s="112"/>
    </row>
    <row r="89" spans="1:1" ht="15.75" customHeight="1" x14ac:dyDescent="0.3">
      <c r="A89" s="112"/>
    </row>
    <row r="90" spans="1:1" ht="15.75" customHeight="1" x14ac:dyDescent="0.3">
      <c r="A90" s="112"/>
    </row>
    <row r="91" spans="1:1" ht="15.75" customHeight="1" x14ac:dyDescent="0.3">
      <c r="A91" s="112"/>
    </row>
    <row r="92" spans="1:1" ht="15.75" customHeight="1" x14ac:dyDescent="0.3">
      <c r="A92" s="112"/>
    </row>
    <row r="93" spans="1:1" ht="15.75" customHeight="1" x14ac:dyDescent="0.3">
      <c r="A93" s="112"/>
    </row>
    <row r="94" spans="1:1" ht="15.75" customHeight="1" x14ac:dyDescent="0.3">
      <c r="A94" s="112"/>
    </row>
    <row r="95" spans="1:1" ht="15.75" customHeight="1" x14ac:dyDescent="0.3">
      <c r="A95" s="112"/>
    </row>
    <row r="96" spans="1:1" ht="15.75" customHeight="1" x14ac:dyDescent="0.3">
      <c r="A96" s="112"/>
    </row>
    <row r="97" spans="1:1" ht="15.75" customHeight="1" x14ac:dyDescent="0.3">
      <c r="A97" s="112"/>
    </row>
    <row r="98" spans="1:1" ht="15.75" customHeight="1" x14ac:dyDescent="0.3">
      <c r="A98" s="112"/>
    </row>
    <row r="99" spans="1:1" ht="15.75" customHeight="1" x14ac:dyDescent="0.3">
      <c r="A99" s="112"/>
    </row>
    <row r="100" spans="1:1" ht="15.75" customHeight="1" x14ac:dyDescent="0.3">
      <c r="A100" s="112"/>
    </row>
    <row r="101" spans="1:1" ht="15.75" customHeight="1" x14ac:dyDescent="0.3">
      <c r="A101" s="112"/>
    </row>
    <row r="102" spans="1:1" ht="15.75" customHeight="1" x14ac:dyDescent="0.3">
      <c r="A102" s="112"/>
    </row>
    <row r="103" spans="1:1" ht="15.75" customHeight="1" x14ac:dyDescent="0.3">
      <c r="A103" s="112"/>
    </row>
    <row r="104" spans="1:1" ht="15.75" customHeight="1" x14ac:dyDescent="0.3">
      <c r="A104" s="112"/>
    </row>
    <row r="105" spans="1:1" ht="15.75" customHeight="1" x14ac:dyDescent="0.3">
      <c r="A105" s="112"/>
    </row>
    <row r="106" spans="1:1" ht="15.75" customHeight="1" x14ac:dyDescent="0.3">
      <c r="A106" s="112"/>
    </row>
    <row r="107" spans="1:1" ht="15.75" customHeight="1" x14ac:dyDescent="0.3">
      <c r="A107" s="112"/>
    </row>
    <row r="108" spans="1:1" ht="15.75" customHeight="1" x14ac:dyDescent="0.3">
      <c r="A108" s="112"/>
    </row>
    <row r="109" spans="1:1" ht="15.75" customHeight="1" x14ac:dyDescent="0.3">
      <c r="A109" s="112"/>
    </row>
    <row r="110" spans="1:1" ht="15.75" customHeight="1" x14ac:dyDescent="0.3">
      <c r="A110" s="112"/>
    </row>
    <row r="111" spans="1:1" ht="15.75" customHeight="1" x14ac:dyDescent="0.3">
      <c r="A111" s="112"/>
    </row>
    <row r="112" spans="1:1" ht="15.75" customHeight="1" x14ac:dyDescent="0.3">
      <c r="A112" s="112"/>
    </row>
    <row r="113" spans="1:1" ht="15.75" customHeight="1" x14ac:dyDescent="0.3">
      <c r="A113" s="112"/>
    </row>
    <row r="114" spans="1:1" ht="15.75" customHeight="1" x14ac:dyDescent="0.3">
      <c r="A114" s="112"/>
    </row>
    <row r="115" spans="1:1" ht="15.75" customHeight="1" x14ac:dyDescent="0.3">
      <c r="A115" s="112"/>
    </row>
    <row r="116" spans="1:1" ht="15.75" customHeight="1" x14ac:dyDescent="0.3">
      <c r="A116" s="112"/>
    </row>
    <row r="117" spans="1:1" ht="15.75" customHeight="1" x14ac:dyDescent="0.3">
      <c r="A117" s="112"/>
    </row>
    <row r="118" spans="1:1" ht="15.75" customHeight="1" x14ac:dyDescent="0.3">
      <c r="A118" s="112"/>
    </row>
    <row r="119" spans="1:1" ht="15.75" customHeight="1" x14ac:dyDescent="0.3">
      <c r="A119" s="112"/>
    </row>
    <row r="120" spans="1:1" ht="15.75" customHeight="1" x14ac:dyDescent="0.3">
      <c r="A120" s="112"/>
    </row>
    <row r="121" spans="1:1" ht="15.75" customHeight="1" x14ac:dyDescent="0.3">
      <c r="A121" s="112"/>
    </row>
    <row r="122" spans="1:1" ht="15.75" customHeight="1" x14ac:dyDescent="0.3">
      <c r="A122" s="112"/>
    </row>
    <row r="123" spans="1:1" ht="15.75" customHeight="1" x14ac:dyDescent="0.3">
      <c r="A123" s="112"/>
    </row>
    <row r="124" spans="1:1" ht="15.75" customHeight="1" x14ac:dyDescent="0.3">
      <c r="A124" s="112"/>
    </row>
    <row r="125" spans="1:1" ht="15.75" customHeight="1" x14ac:dyDescent="0.3">
      <c r="A125" s="112"/>
    </row>
    <row r="126" spans="1:1" ht="15.75" customHeight="1" x14ac:dyDescent="0.3">
      <c r="A126" s="112"/>
    </row>
    <row r="127" spans="1:1" ht="15.75" customHeight="1" x14ac:dyDescent="0.3">
      <c r="A127" s="112"/>
    </row>
    <row r="128" spans="1:1" ht="15.75" customHeight="1" x14ac:dyDescent="0.3">
      <c r="A128" s="112"/>
    </row>
    <row r="129" spans="1:1" ht="15.75" customHeight="1" x14ac:dyDescent="0.3">
      <c r="A129" s="112"/>
    </row>
    <row r="130" spans="1:1" ht="15.75" customHeight="1" x14ac:dyDescent="0.3">
      <c r="A130" s="112"/>
    </row>
    <row r="131" spans="1:1" ht="15.75" customHeight="1" x14ac:dyDescent="0.3">
      <c r="A131" s="112"/>
    </row>
    <row r="132" spans="1:1" ht="15.75" customHeight="1" x14ac:dyDescent="0.3">
      <c r="A132" s="112"/>
    </row>
    <row r="133" spans="1:1" ht="15.75" customHeight="1" x14ac:dyDescent="0.3">
      <c r="A133" s="112"/>
    </row>
    <row r="134" spans="1:1" ht="15.75" customHeight="1" x14ac:dyDescent="0.3">
      <c r="A134" s="112"/>
    </row>
    <row r="135" spans="1:1" ht="15.75" customHeight="1" x14ac:dyDescent="0.3">
      <c r="A135" s="112"/>
    </row>
    <row r="136" spans="1:1" ht="15.75" customHeight="1" x14ac:dyDescent="0.3">
      <c r="A136" s="112"/>
    </row>
    <row r="137" spans="1:1" ht="15.75" customHeight="1" x14ac:dyDescent="0.3">
      <c r="A137" s="112"/>
    </row>
    <row r="138" spans="1:1" ht="15.75" customHeight="1" x14ac:dyDescent="0.3">
      <c r="A138" s="112"/>
    </row>
    <row r="139" spans="1:1" ht="15.75" customHeight="1" x14ac:dyDescent="0.3">
      <c r="A139" s="112"/>
    </row>
    <row r="140" spans="1:1" ht="15.75" customHeight="1" x14ac:dyDescent="0.3">
      <c r="A140" s="112"/>
    </row>
    <row r="141" spans="1:1" ht="15.75" customHeight="1" x14ac:dyDescent="0.3">
      <c r="A141" s="112"/>
    </row>
    <row r="142" spans="1:1" ht="15.75" customHeight="1" x14ac:dyDescent="0.3">
      <c r="A142" s="112"/>
    </row>
    <row r="143" spans="1:1" ht="15.75" customHeight="1" x14ac:dyDescent="0.3">
      <c r="A143" s="112"/>
    </row>
    <row r="144" spans="1:1" ht="15.75" customHeight="1" x14ac:dyDescent="0.3">
      <c r="A144" s="112"/>
    </row>
    <row r="145" spans="1:1" ht="15.75" customHeight="1" x14ac:dyDescent="0.3">
      <c r="A145" s="112"/>
    </row>
    <row r="146" spans="1:1" ht="15.75" customHeight="1" x14ac:dyDescent="0.3">
      <c r="A146" s="112"/>
    </row>
    <row r="147" spans="1:1" ht="15.75" customHeight="1" x14ac:dyDescent="0.3">
      <c r="A147" s="112"/>
    </row>
    <row r="148" spans="1:1" ht="15.75" customHeight="1" x14ac:dyDescent="0.3">
      <c r="A148" s="112"/>
    </row>
    <row r="149" spans="1:1" ht="15.75" customHeight="1" x14ac:dyDescent="0.3">
      <c r="A149" s="112"/>
    </row>
    <row r="150" spans="1:1" ht="15.75" customHeight="1" x14ac:dyDescent="0.3">
      <c r="A150" s="112"/>
    </row>
    <row r="151" spans="1:1" ht="15.75" customHeight="1" x14ac:dyDescent="0.3">
      <c r="A151" s="112"/>
    </row>
    <row r="152" spans="1:1" ht="15.75" customHeight="1" x14ac:dyDescent="0.3">
      <c r="A152" s="112"/>
    </row>
    <row r="153" spans="1:1" ht="15.75" customHeight="1" x14ac:dyDescent="0.3">
      <c r="A153" s="112"/>
    </row>
    <row r="154" spans="1:1" ht="15.75" customHeight="1" x14ac:dyDescent="0.3">
      <c r="A154" s="112"/>
    </row>
    <row r="155" spans="1:1" ht="15.75" customHeight="1" x14ac:dyDescent="0.3">
      <c r="A155" s="112"/>
    </row>
    <row r="156" spans="1:1" ht="15.75" customHeight="1" x14ac:dyDescent="0.3">
      <c r="A156" s="112"/>
    </row>
    <row r="157" spans="1:1" ht="15.75" customHeight="1" x14ac:dyDescent="0.3">
      <c r="A157" s="112"/>
    </row>
    <row r="158" spans="1:1" ht="15.75" customHeight="1" x14ac:dyDescent="0.3">
      <c r="A158" s="112"/>
    </row>
    <row r="159" spans="1:1" ht="15.75" customHeight="1" x14ac:dyDescent="0.3">
      <c r="A159" s="112"/>
    </row>
    <row r="160" spans="1:1" ht="15.75" customHeight="1" x14ac:dyDescent="0.3">
      <c r="A160" s="112"/>
    </row>
    <row r="161" spans="1:1" ht="15.75" customHeight="1" x14ac:dyDescent="0.3">
      <c r="A161" s="112"/>
    </row>
    <row r="162" spans="1:1" ht="15.75" customHeight="1" x14ac:dyDescent="0.3">
      <c r="A162" s="112"/>
    </row>
    <row r="163" spans="1:1" ht="15.75" customHeight="1" x14ac:dyDescent="0.3">
      <c r="A163" s="112"/>
    </row>
    <row r="164" spans="1:1" ht="15.75" customHeight="1" x14ac:dyDescent="0.3">
      <c r="A164" s="112"/>
    </row>
    <row r="165" spans="1:1" ht="15.75" customHeight="1" x14ac:dyDescent="0.3">
      <c r="A165" s="112"/>
    </row>
    <row r="166" spans="1:1" ht="15.75" customHeight="1" x14ac:dyDescent="0.3">
      <c r="A166" s="112"/>
    </row>
    <row r="167" spans="1:1" ht="15.75" customHeight="1" x14ac:dyDescent="0.3">
      <c r="A167" s="112"/>
    </row>
    <row r="168" spans="1:1" ht="15.75" customHeight="1" x14ac:dyDescent="0.3">
      <c r="A168" s="112"/>
    </row>
    <row r="169" spans="1:1" ht="15.75" customHeight="1" x14ac:dyDescent="0.3">
      <c r="A169" s="112"/>
    </row>
    <row r="170" spans="1:1" ht="15.75" customHeight="1" x14ac:dyDescent="0.3">
      <c r="A170" s="112"/>
    </row>
    <row r="171" spans="1:1" ht="15.75" customHeight="1" x14ac:dyDescent="0.3">
      <c r="A171" s="112"/>
    </row>
    <row r="172" spans="1:1" ht="15.75" customHeight="1" x14ac:dyDescent="0.3">
      <c r="A172" s="112"/>
    </row>
    <row r="173" spans="1:1" ht="15.75" customHeight="1" x14ac:dyDescent="0.3">
      <c r="A173" s="112"/>
    </row>
    <row r="174" spans="1:1" ht="15.75" customHeight="1" x14ac:dyDescent="0.3">
      <c r="A174" s="112"/>
    </row>
    <row r="175" spans="1:1" ht="15.75" customHeight="1" x14ac:dyDescent="0.3">
      <c r="A175" s="112"/>
    </row>
    <row r="176" spans="1:1" ht="15.75" customHeight="1" x14ac:dyDescent="0.3">
      <c r="A176" s="112"/>
    </row>
    <row r="177" spans="1:1" ht="15.75" customHeight="1" x14ac:dyDescent="0.3">
      <c r="A177" s="112"/>
    </row>
    <row r="178" spans="1:1" ht="15.75" customHeight="1" x14ac:dyDescent="0.3">
      <c r="A178" s="112"/>
    </row>
    <row r="179" spans="1:1" ht="15.75" customHeight="1" x14ac:dyDescent="0.3">
      <c r="A179" s="112"/>
    </row>
    <row r="180" spans="1:1" ht="15.75" customHeight="1" x14ac:dyDescent="0.3">
      <c r="A180" s="112"/>
    </row>
    <row r="181" spans="1:1" ht="15.75" customHeight="1" x14ac:dyDescent="0.3">
      <c r="A181" s="112"/>
    </row>
    <row r="182" spans="1:1" ht="15.75" customHeight="1" x14ac:dyDescent="0.3">
      <c r="A182" s="112"/>
    </row>
    <row r="183" spans="1:1" ht="15.75" customHeight="1" x14ac:dyDescent="0.3">
      <c r="A183" s="112"/>
    </row>
    <row r="184" spans="1:1" ht="15.75" customHeight="1" x14ac:dyDescent="0.3">
      <c r="A184" s="112"/>
    </row>
    <row r="185" spans="1:1" ht="15.75" customHeight="1" x14ac:dyDescent="0.3">
      <c r="A185" s="112"/>
    </row>
    <row r="186" spans="1:1" ht="15.75" customHeight="1" x14ac:dyDescent="0.3">
      <c r="A186" s="112"/>
    </row>
    <row r="187" spans="1:1" ht="15.75" customHeight="1" x14ac:dyDescent="0.3">
      <c r="A187" s="112"/>
    </row>
    <row r="188" spans="1:1" ht="15.75" customHeight="1" x14ac:dyDescent="0.3">
      <c r="A188" s="112"/>
    </row>
    <row r="189" spans="1:1" ht="15.75" customHeight="1" x14ac:dyDescent="0.3">
      <c r="A189" s="112"/>
    </row>
    <row r="190" spans="1:1" ht="15.75" customHeight="1" x14ac:dyDescent="0.3">
      <c r="A190" s="112"/>
    </row>
    <row r="191" spans="1:1" ht="15.75" customHeight="1" x14ac:dyDescent="0.3">
      <c r="A191" s="112"/>
    </row>
    <row r="192" spans="1:1" ht="15.75" customHeight="1" x14ac:dyDescent="0.3">
      <c r="A192" s="112"/>
    </row>
  </sheetData>
  <mergeCells count="1">
    <mergeCell ref="F2:K2"/>
  </mergeCells>
  <hyperlinks>
    <hyperlink ref="B2" location="'Index'!A3" display="á" xr:uid="{1D9AC3A2-3D50-45B3-B71A-1279EEA71EFF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77AA-CDD3-4B17-B598-A5306433D15C}">
  <sheetPr codeName="Sheet57"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36" customWidth="1"/>
    <col min="2" max="3" width="20.7109375" style="112" customWidth="1"/>
    <col min="4" max="11" width="5" style="112" customWidth="1"/>
    <col min="12" max="12" width="1.7109375" style="112" customWidth="1"/>
    <col min="13" max="13" width="2.7109375" style="112" customWidth="1"/>
    <col min="14" max="15" width="20.7109375" style="112" customWidth="1"/>
    <col min="16" max="22" width="5" style="112" customWidth="1"/>
    <col min="23" max="25" width="4.140625" style="112" customWidth="1"/>
    <col min="26" max="27" width="4.140625" customWidth="1"/>
  </cols>
  <sheetData>
    <row r="1" spans="1:25" ht="18" x14ac:dyDescent="0.35">
      <c r="A1" s="102"/>
      <c r="B1" s="103" t="s">
        <v>618</v>
      </c>
      <c r="C1" s="103"/>
      <c r="D1" s="104"/>
      <c r="E1" s="104"/>
      <c r="F1" s="104" t="s">
        <v>278</v>
      </c>
      <c r="G1" s="104"/>
      <c r="H1" s="104"/>
      <c r="I1" s="105" t="s">
        <v>600</v>
      </c>
      <c r="J1" s="104"/>
      <c r="K1" s="104"/>
      <c r="L1" s="105"/>
      <c r="M1" s="103"/>
      <c r="N1" s="103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3"/>
    </row>
    <row r="2" spans="1:25" ht="19.5" customHeight="1" x14ac:dyDescent="0.35">
      <c r="A2" s="102"/>
      <c r="B2" s="108" t="s">
        <v>2</v>
      </c>
      <c r="C2" s="143"/>
      <c r="D2" s="143"/>
      <c r="E2" s="143"/>
      <c r="F2" s="144" t="s">
        <v>3</v>
      </c>
      <c r="G2" s="144"/>
      <c r="H2" s="144"/>
      <c r="I2" s="144"/>
      <c r="J2" s="144"/>
      <c r="K2" s="144"/>
      <c r="L2" s="143"/>
      <c r="M2" s="143"/>
      <c r="N2" s="143"/>
      <c r="O2" s="143"/>
      <c r="P2" s="143"/>
      <c r="Q2" s="143"/>
      <c r="R2" s="143"/>
      <c r="S2" s="143"/>
      <c r="T2" s="143"/>
      <c r="U2" s="104"/>
      <c r="V2" s="104"/>
      <c r="W2" s="104"/>
      <c r="X2" s="103"/>
      <c r="Y2" s="103"/>
    </row>
    <row r="3" spans="1:25" ht="15.75" customHeight="1" x14ac:dyDescent="0.3">
      <c r="A3" s="107"/>
      <c r="B3" s="111" t="s">
        <v>4</v>
      </c>
      <c r="C3" s="154" t="s">
        <v>627</v>
      </c>
      <c r="D3" s="154"/>
      <c r="E3" s="155" t="s">
        <v>628</v>
      </c>
      <c r="F3" s="111"/>
      <c r="G3" s="111"/>
      <c r="H3" s="111"/>
      <c r="I3" s="111"/>
      <c r="J3" s="111"/>
      <c r="K3" s="111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</row>
    <row r="4" spans="1:25" ht="15.75" customHeight="1" x14ac:dyDescent="0.3">
      <c r="A4" s="118">
        <v>4</v>
      </c>
      <c r="B4" s="119" t="s">
        <v>10</v>
      </c>
      <c r="C4" s="119" t="s">
        <v>11</v>
      </c>
      <c r="D4" s="123">
        <v>50</v>
      </c>
      <c r="E4" s="123">
        <v>50</v>
      </c>
      <c r="F4" s="123">
        <v>100</v>
      </c>
      <c r="G4" s="123">
        <v>100</v>
      </c>
      <c r="H4" s="123" t="s">
        <v>12</v>
      </c>
      <c r="I4" s="123" t="s">
        <v>13</v>
      </c>
      <c r="J4" s="123" t="s">
        <v>14</v>
      </c>
      <c r="K4" s="124" t="s">
        <v>15</v>
      </c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</row>
    <row r="5" spans="1:25" ht="15.75" customHeight="1" x14ac:dyDescent="0.3">
      <c r="A5" s="125">
        <v>1</v>
      </c>
      <c r="B5" s="126" t="s">
        <v>621</v>
      </c>
      <c r="C5" s="126" t="s">
        <v>159</v>
      </c>
      <c r="D5" s="127">
        <v>97</v>
      </c>
      <c r="E5" s="127">
        <v>98</v>
      </c>
      <c r="F5" s="127">
        <v>96</v>
      </c>
      <c r="G5" s="127">
        <v>97</v>
      </c>
      <c r="H5" s="127">
        <v>388</v>
      </c>
      <c r="I5" s="127">
        <v>5</v>
      </c>
      <c r="J5" s="128">
        <v>2314</v>
      </c>
      <c r="K5" s="129">
        <v>30</v>
      </c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</row>
    <row r="6" spans="1:25" ht="15.75" customHeight="1" x14ac:dyDescent="0.3">
      <c r="A6" s="146">
        <v>2</v>
      </c>
      <c r="B6" s="147" t="s">
        <v>602</v>
      </c>
      <c r="C6" s="147" t="s">
        <v>603</v>
      </c>
      <c r="D6" s="148">
        <v>97</v>
      </c>
      <c r="E6" s="148">
        <v>96</v>
      </c>
      <c r="F6" s="148">
        <v>97</v>
      </c>
      <c r="G6" s="148">
        <v>95</v>
      </c>
      <c r="H6" s="132">
        <v>385</v>
      </c>
      <c r="I6" s="132">
        <v>4</v>
      </c>
      <c r="J6" s="148">
        <v>2279</v>
      </c>
      <c r="K6" s="149">
        <v>22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</row>
    <row r="7" spans="1:25" ht="15.75" customHeight="1" x14ac:dyDescent="0.3">
      <c r="A7" s="130">
        <v>5</v>
      </c>
      <c r="B7" s="147" t="s">
        <v>623</v>
      </c>
      <c r="C7" s="147" t="s">
        <v>603</v>
      </c>
      <c r="D7" s="148">
        <v>98</v>
      </c>
      <c r="E7" s="148">
        <v>93</v>
      </c>
      <c r="F7" s="148">
        <v>96</v>
      </c>
      <c r="G7" s="148">
        <v>94</v>
      </c>
      <c r="H7" s="132">
        <v>381</v>
      </c>
      <c r="I7" s="132">
        <v>3</v>
      </c>
      <c r="J7" s="148">
        <v>2273</v>
      </c>
      <c r="K7" s="149">
        <v>20</v>
      </c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</row>
    <row r="8" spans="1:25" ht="15.75" customHeight="1" x14ac:dyDescent="0.3">
      <c r="A8" s="146">
        <v>4</v>
      </c>
      <c r="B8" s="147" t="s">
        <v>608</v>
      </c>
      <c r="C8" s="147" t="s">
        <v>105</v>
      </c>
      <c r="D8" s="148">
        <v>88</v>
      </c>
      <c r="E8" s="148">
        <v>90</v>
      </c>
      <c r="F8" s="148">
        <v>85</v>
      </c>
      <c r="G8" s="148">
        <v>89</v>
      </c>
      <c r="H8" s="132">
        <v>352</v>
      </c>
      <c r="I8" s="132">
        <v>1</v>
      </c>
      <c r="J8" s="148">
        <v>2206</v>
      </c>
      <c r="K8" s="149">
        <v>11</v>
      </c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</row>
    <row r="9" spans="1:25" ht="15.75" customHeight="1" x14ac:dyDescent="0.3">
      <c r="A9" s="137">
        <v>3</v>
      </c>
      <c r="B9" s="151" t="s">
        <v>624</v>
      </c>
      <c r="C9" s="151" t="s">
        <v>603</v>
      </c>
      <c r="D9" s="152">
        <v>90</v>
      </c>
      <c r="E9" s="152">
        <v>88</v>
      </c>
      <c r="F9" s="152">
        <v>93</v>
      </c>
      <c r="G9" s="152">
        <v>90</v>
      </c>
      <c r="H9" s="139">
        <v>361</v>
      </c>
      <c r="I9" s="139">
        <v>2</v>
      </c>
      <c r="J9" s="152">
        <v>2195</v>
      </c>
      <c r="K9" s="153">
        <v>8</v>
      </c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5.75" customHeight="1" x14ac:dyDescent="0.3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</row>
    <row r="11" spans="1:25" ht="15.75" customHeight="1" x14ac:dyDescent="0.3">
      <c r="A11" s="145"/>
      <c r="B11" s="112" t="s">
        <v>277</v>
      </c>
      <c r="F11" s="142" t="s">
        <v>167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</row>
    <row r="12" spans="1:25" ht="15.75" customHeight="1" x14ac:dyDescent="0.3">
      <c r="A12" s="145"/>
      <c r="B12" s="112" t="s">
        <v>168</v>
      </c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</row>
    <row r="13" spans="1:25" ht="15.75" customHeight="1" x14ac:dyDescent="0.3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</row>
    <row r="14" spans="1:25" ht="15.75" customHeight="1" x14ac:dyDescent="0.3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</row>
    <row r="15" spans="1:25" ht="15.75" customHeight="1" x14ac:dyDescent="0.3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</row>
    <row r="16" spans="1:25" ht="15.75" customHeight="1" x14ac:dyDescent="0.3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</row>
    <row r="17" spans="1:25" ht="15.75" customHeight="1" x14ac:dyDescent="0.3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</row>
    <row r="18" spans="1:25" ht="15.75" customHeight="1" x14ac:dyDescent="0.3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</row>
    <row r="19" spans="1:25" ht="15.75" customHeight="1" x14ac:dyDescent="0.3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</row>
    <row r="20" spans="1:25" ht="15.75" customHeight="1" x14ac:dyDescent="0.3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</row>
    <row r="21" spans="1:25" ht="15.75" customHeight="1" x14ac:dyDescent="0.3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</row>
    <row r="22" spans="1:25" ht="15.75" customHeight="1" x14ac:dyDescent="0.3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</row>
    <row r="23" spans="1:25" ht="15.75" customHeight="1" x14ac:dyDescent="0.3">
      <c r="A23" s="112"/>
    </row>
    <row r="24" spans="1:25" ht="15.75" customHeight="1" x14ac:dyDescent="0.3">
      <c r="A24" s="112"/>
    </row>
    <row r="25" spans="1:25" ht="15.75" customHeight="1" x14ac:dyDescent="0.3">
      <c r="A25" s="112"/>
    </row>
    <row r="26" spans="1:25" ht="15.75" customHeight="1" x14ac:dyDescent="0.3">
      <c r="A26" s="112"/>
    </row>
    <row r="27" spans="1:25" ht="15.75" customHeight="1" x14ac:dyDescent="0.3">
      <c r="A27" s="112"/>
    </row>
    <row r="28" spans="1:25" ht="15.75" customHeight="1" x14ac:dyDescent="0.3">
      <c r="A28" s="112"/>
    </row>
    <row r="29" spans="1:25" ht="15.75" customHeight="1" x14ac:dyDescent="0.3">
      <c r="A29" s="112"/>
    </row>
    <row r="30" spans="1:25" ht="15.75" customHeight="1" x14ac:dyDescent="0.3">
      <c r="A30" s="112"/>
    </row>
    <row r="31" spans="1:25" ht="15.75" customHeight="1" x14ac:dyDescent="0.3">
      <c r="A31" s="112"/>
    </row>
    <row r="32" spans="1:25" ht="15.75" customHeight="1" x14ac:dyDescent="0.3">
      <c r="A32" s="112"/>
    </row>
    <row r="33" spans="1:1" ht="15.75" customHeight="1" x14ac:dyDescent="0.3">
      <c r="A33" s="112"/>
    </row>
    <row r="34" spans="1:1" ht="15.75" customHeight="1" x14ac:dyDescent="0.3">
      <c r="A34" s="112"/>
    </row>
    <row r="35" spans="1:1" ht="15.75" customHeight="1" x14ac:dyDescent="0.3">
      <c r="A35" s="112"/>
    </row>
    <row r="36" spans="1:1" ht="15.75" customHeight="1" x14ac:dyDescent="0.3">
      <c r="A36" s="112"/>
    </row>
    <row r="37" spans="1:1" ht="15.75" customHeight="1" x14ac:dyDescent="0.3">
      <c r="A37" s="112"/>
    </row>
    <row r="38" spans="1:1" ht="15.75" customHeight="1" x14ac:dyDescent="0.3">
      <c r="A38" s="112"/>
    </row>
    <row r="39" spans="1:1" ht="15.75" customHeight="1" x14ac:dyDescent="0.3">
      <c r="A39" s="112"/>
    </row>
    <row r="40" spans="1:1" ht="15.75" customHeight="1" x14ac:dyDescent="0.3">
      <c r="A40" s="112"/>
    </row>
    <row r="41" spans="1:1" ht="15.75" customHeight="1" x14ac:dyDescent="0.3">
      <c r="A41" s="112"/>
    </row>
    <row r="42" spans="1:1" ht="15.75" customHeight="1" x14ac:dyDescent="0.3">
      <c r="A42" s="112"/>
    </row>
    <row r="43" spans="1:1" ht="15.75" customHeight="1" x14ac:dyDescent="0.3">
      <c r="A43" s="112"/>
    </row>
    <row r="44" spans="1:1" ht="15.75" customHeight="1" x14ac:dyDescent="0.3">
      <c r="A44" s="112"/>
    </row>
    <row r="45" spans="1:1" ht="15.75" customHeight="1" x14ac:dyDescent="0.3">
      <c r="A45" s="112"/>
    </row>
    <row r="46" spans="1:1" ht="15.75" customHeight="1" x14ac:dyDescent="0.3">
      <c r="A46" s="112"/>
    </row>
    <row r="47" spans="1:1" ht="15.75" customHeight="1" x14ac:dyDescent="0.3">
      <c r="A47" s="112"/>
    </row>
    <row r="48" spans="1:1" ht="15.75" customHeight="1" x14ac:dyDescent="0.3">
      <c r="A48" s="112"/>
    </row>
    <row r="49" spans="1:1" ht="15.75" customHeight="1" x14ac:dyDescent="0.3">
      <c r="A49" s="112"/>
    </row>
    <row r="50" spans="1:1" ht="15.75" customHeight="1" x14ac:dyDescent="0.3">
      <c r="A50" s="112"/>
    </row>
    <row r="51" spans="1:1" ht="15.75" customHeight="1" x14ac:dyDescent="0.3">
      <c r="A51" s="112"/>
    </row>
    <row r="52" spans="1:1" ht="15.75" customHeight="1" x14ac:dyDescent="0.3">
      <c r="A52" s="112"/>
    </row>
    <row r="53" spans="1:1" ht="15.75" customHeight="1" x14ac:dyDescent="0.3">
      <c r="A53" s="112"/>
    </row>
    <row r="54" spans="1:1" ht="15.75" customHeight="1" x14ac:dyDescent="0.3">
      <c r="A54" s="112"/>
    </row>
    <row r="55" spans="1:1" ht="15.75" customHeight="1" x14ac:dyDescent="0.3">
      <c r="A55" s="112"/>
    </row>
    <row r="56" spans="1:1" ht="15.75" customHeight="1" x14ac:dyDescent="0.3">
      <c r="A56" s="112"/>
    </row>
    <row r="57" spans="1:1" ht="15.75" customHeight="1" x14ac:dyDescent="0.3">
      <c r="A57" s="112"/>
    </row>
    <row r="58" spans="1:1" ht="15.75" customHeight="1" x14ac:dyDescent="0.3">
      <c r="A58" s="112"/>
    </row>
    <row r="59" spans="1:1" ht="15.75" customHeight="1" x14ac:dyDescent="0.3">
      <c r="A59" s="112"/>
    </row>
    <row r="60" spans="1:1" ht="15.75" customHeight="1" x14ac:dyDescent="0.3">
      <c r="A60" s="112"/>
    </row>
    <row r="61" spans="1:1" ht="15.75" customHeight="1" x14ac:dyDescent="0.3">
      <c r="A61" s="112"/>
    </row>
    <row r="62" spans="1:1" ht="15.75" customHeight="1" x14ac:dyDescent="0.3">
      <c r="A62" s="112"/>
    </row>
    <row r="63" spans="1:1" ht="15.75" customHeight="1" x14ac:dyDescent="0.3">
      <c r="A63" s="112"/>
    </row>
    <row r="64" spans="1:1" ht="15.75" customHeight="1" x14ac:dyDescent="0.3">
      <c r="A64" s="112"/>
    </row>
    <row r="65" spans="1:1" ht="15.75" customHeight="1" x14ac:dyDescent="0.3">
      <c r="A65" s="112"/>
    </row>
    <row r="66" spans="1:1" ht="15.75" customHeight="1" x14ac:dyDescent="0.3">
      <c r="A66" s="112"/>
    </row>
    <row r="67" spans="1:1" ht="15.75" customHeight="1" x14ac:dyDescent="0.3">
      <c r="A67" s="112"/>
    </row>
    <row r="68" spans="1:1" ht="15.75" customHeight="1" x14ac:dyDescent="0.3">
      <c r="A68" s="112"/>
    </row>
    <row r="69" spans="1:1" ht="15.75" customHeight="1" x14ac:dyDescent="0.3">
      <c r="A69" s="112"/>
    </row>
    <row r="70" spans="1:1" ht="15.75" customHeight="1" x14ac:dyDescent="0.3">
      <c r="A70" s="112"/>
    </row>
    <row r="71" spans="1:1" ht="15.75" customHeight="1" x14ac:dyDescent="0.3">
      <c r="A71" s="112"/>
    </row>
    <row r="72" spans="1:1" ht="15.75" customHeight="1" x14ac:dyDescent="0.3">
      <c r="A72" s="112"/>
    </row>
    <row r="73" spans="1:1" ht="15.75" customHeight="1" x14ac:dyDescent="0.3">
      <c r="A73" s="112"/>
    </row>
    <row r="74" spans="1:1" ht="15.75" customHeight="1" x14ac:dyDescent="0.3">
      <c r="A74" s="112"/>
    </row>
    <row r="75" spans="1:1" ht="15.75" customHeight="1" x14ac:dyDescent="0.3">
      <c r="A75" s="112"/>
    </row>
    <row r="76" spans="1:1" ht="15.75" customHeight="1" x14ac:dyDescent="0.3">
      <c r="A76" s="112"/>
    </row>
    <row r="77" spans="1:1" ht="15.75" customHeight="1" x14ac:dyDescent="0.3">
      <c r="A77" s="112"/>
    </row>
    <row r="78" spans="1:1" ht="15.75" customHeight="1" x14ac:dyDescent="0.3">
      <c r="A78" s="112"/>
    </row>
    <row r="79" spans="1:1" ht="15.75" customHeight="1" x14ac:dyDescent="0.3">
      <c r="A79" s="112"/>
    </row>
    <row r="80" spans="1:1" ht="15.75" customHeight="1" x14ac:dyDescent="0.3">
      <c r="A80" s="112"/>
    </row>
    <row r="81" spans="1:1" ht="15.75" customHeight="1" x14ac:dyDescent="0.3">
      <c r="A81" s="112"/>
    </row>
    <row r="82" spans="1:1" ht="15.75" customHeight="1" x14ac:dyDescent="0.3">
      <c r="A82" s="112"/>
    </row>
    <row r="83" spans="1:1" ht="15.75" customHeight="1" x14ac:dyDescent="0.3">
      <c r="A83" s="112"/>
    </row>
    <row r="84" spans="1:1" ht="15.75" customHeight="1" x14ac:dyDescent="0.3">
      <c r="A84" s="112"/>
    </row>
    <row r="85" spans="1:1" ht="15.75" customHeight="1" x14ac:dyDescent="0.3">
      <c r="A85" s="112"/>
    </row>
    <row r="86" spans="1:1" ht="15.75" customHeight="1" x14ac:dyDescent="0.3">
      <c r="A86" s="112"/>
    </row>
    <row r="87" spans="1:1" ht="15.75" customHeight="1" x14ac:dyDescent="0.3">
      <c r="A87" s="112"/>
    </row>
    <row r="88" spans="1:1" ht="15.75" customHeight="1" x14ac:dyDescent="0.3">
      <c r="A88" s="112"/>
    </row>
    <row r="89" spans="1:1" ht="15.75" customHeight="1" x14ac:dyDescent="0.3">
      <c r="A89" s="112"/>
    </row>
    <row r="90" spans="1:1" ht="15.75" customHeight="1" x14ac:dyDescent="0.3">
      <c r="A90" s="112"/>
    </row>
    <row r="91" spans="1:1" ht="15.75" customHeight="1" x14ac:dyDescent="0.3">
      <c r="A91" s="112"/>
    </row>
    <row r="92" spans="1:1" ht="15.75" customHeight="1" x14ac:dyDescent="0.3">
      <c r="A92" s="112"/>
    </row>
    <row r="93" spans="1:1" ht="15.75" customHeight="1" x14ac:dyDescent="0.3">
      <c r="A93" s="112"/>
    </row>
    <row r="94" spans="1:1" ht="15.75" customHeight="1" x14ac:dyDescent="0.3">
      <c r="A94" s="112"/>
    </row>
    <row r="95" spans="1:1" ht="15.75" customHeight="1" x14ac:dyDescent="0.3">
      <c r="A95" s="112"/>
    </row>
    <row r="96" spans="1:1" ht="15.75" customHeight="1" x14ac:dyDescent="0.3">
      <c r="A96" s="112"/>
    </row>
    <row r="97" spans="1:1" ht="15.75" customHeight="1" x14ac:dyDescent="0.3">
      <c r="A97" s="112"/>
    </row>
    <row r="98" spans="1:1" ht="15.75" customHeight="1" x14ac:dyDescent="0.3">
      <c r="A98" s="112"/>
    </row>
    <row r="99" spans="1:1" ht="15.75" customHeight="1" x14ac:dyDescent="0.3">
      <c r="A99" s="112"/>
    </row>
    <row r="100" spans="1:1" ht="15.75" customHeight="1" x14ac:dyDescent="0.3">
      <c r="A100" s="112"/>
    </row>
    <row r="101" spans="1:1" ht="15.75" customHeight="1" x14ac:dyDescent="0.3">
      <c r="A101" s="112"/>
    </row>
    <row r="102" spans="1:1" ht="15.75" customHeight="1" x14ac:dyDescent="0.3">
      <c r="A102" s="112"/>
    </row>
    <row r="103" spans="1:1" ht="15.75" customHeight="1" x14ac:dyDescent="0.3">
      <c r="A103" s="112"/>
    </row>
    <row r="104" spans="1:1" ht="15.75" customHeight="1" x14ac:dyDescent="0.3">
      <c r="A104" s="112"/>
    </row>
    <row r="105" spans="1:1" ht="15.75" customHeight="1" x14ac:dyDescent="0.3">
      <c r="A105" s="112"/>
    </row>
    <row r="106" spans="1:1" ht="15.75" customHeight="1" x14ac:dyDescent="0.3">
      <c r="A106" s="112"/>
    </row>
    <row r="107" spans="1:1" ht="15.75" customHeight="1" x14ac:dyDescent="0.3">
      <c r="A107" s="112"/>
    </row>
    <row r="108" spans="1:1" ht="15.75" customHeight="1" x14ac:dyDescent="0.3">
      <c r="A108" s="112"/>
    </row>
    <row r="109" spans="1:1" ht="15.75" customHeight="1" x14ac:dyDescent="0.3">
      <c r="A109" s="112"/>
    </row>
    <row r="110" spans="1:1" ht="15.75" customHeight="1" x14ac:dyDescent="0.3">
      <c r="A110" s="112"/>
    </row>
    <row r="111" spans="1:1" ht="15.75" customHeight="1" x14ac:dyDescent="0.3">
      <c r="A111" s="112"/>
    </row>
    <row r="112" spans="1:1" ht="15.75" customHeight="1" x14ac:dyDescent="0.3">
      <c r="A112" s="112"/>
    </row>
    <row r="113" spans="1:1" ht="15.75" customHeight="1" x14ac:dyDescent="0.3">
      <c r="A113" s="112"/>
    </row>
    <row r="114" spans="1:1" ht="15.75" customHeight="1" x14ac:dyDescent="0.3">
      <c r="A114" s="112"/>
    </row>
    <row r="115" spans="1:1" ht="15.75" customHeight="1" x14ac:dyDescent="0.3">
      <c r="A115" s="112"/>
    </row>
    <row r="116" spans="1:1" ht="15.75" customHeight="1" x14ac:dyDescent="0.3">
      <c r="A116" s="112"/>
    </row>
    <row r="117" spans="1:1" ht="15.75" customHeight="1" x14ac:dyDescent="0.3">
      <c r="A117" s="112"/>
    </row>
    <row r="118" spans="1:1" ht="15.75" customHeight="1" x14ac:dyDescent="0.3">
      <c r="A118" s="112"/>
    </row>
    <row r="119" spans="1:1" ht="15.75" customHeight="1" x14ac:dyDescent="0.3">
      <c r="A119" s="112"/>
    </row>
    <row r="120" spans="1:1" ht="15.75" customHeight="1" x14ac:dyDescent="0.3">
      <c r="A120" s="112"/>
    </row>
    <row r="121" spans="1:1" ht="15.75" customHeight="1" x14ac:dyDescent="0.3">
      <c r="A121" s="112"/>
    </row>
    <row r="122" spans="1:1" ht="15.75" customHeight="1" x14ac:dyDescent="0.3">
      <c r="A122" s="112"/>
    </row>
    <row r="123" spans="1:1" ht="15.75" customHeight="1" x14ac:dyDescent="0.3">
      <c r="A123" s="112"/>
    </row>
    <row r="124" spans="1:1" ht="15.75" customHeight="1" x14ac:dyDescent="0.3">
      <c r="A124" s="112"/>
    </row>
    <row r="125" spans="1:1" ht="15.75" customHeight="1" x14ac:dyDescent="0.3">
      <c r="A125" s="112"/>
    </row>
    <row r="126" spans="1:1" ht="15.75" customHeight="1" x14ac:dyDescent="0.3">
      <c r="A126" s="112"/>
    </row>
    <row r="127" spans="1:1" ht="15.75" customHeight="1" x14ac:dyDescent="0.3">
      <c r="A127" s="112"/>
    </row>
    <row r="128" spans="1:1" ht="15.75" customHeight="1" x14ac:dyDescent="0.3">
      <c r="A128" s="112"/>
    </row>
    <row r="129" spans="1:1" ht="15.75" customHeight="1" x14ac:dyDescent="0.3">
      <c r="A129" s="112"/>
    </row>
    <row r="130" spans="1:1" ht="15.75" customHeight="1" x14ac:dyDescent="0.3">
      <c r="A130" s="112"/>
    </row>
    <row r="131" spans="1:1" ht="15.75" customHeight="1" x14ac:dyDescent="0.3">
      <c r="A131" s="112"/>
    </row>
    <row r="132" spans="1:1" ht="15.75" customHeight="1" x14ac:dyDescent="0.3">
      <c r="A132" s="112"/>
    </row>
    <row r="133" spans="1:1" ht="15.75" customHeight="1" x14ac:dyDescent="0.3">
      <c r="A133" s="112"/>
    </row>
    <row r="134" spans="1:1" ht="15.75" customHeight="1" x14ac:dyDescent="0.3">
      <c r="A134" s="112"/>
    </row>
    <row r="135" spans="1:1" ht="15.75" customHeight="1" x14ac:dyDescent="0.3">
      <c r="A135" s="112"/>
    </row>
    <row r="136" spans="1:1" ht="15.75" customHeight="1" x14ac:dyDescent="0.3">
      <c r="A136" s="112"/>
    </row>
    <row r="137" spans="1:1" ht="15.75" customHeight="1" x14ac:dyDescent="0.3">
      <c r="A137" s="112"/>
    </row>
    <row r="138" spans="1:1" ht="15.75" customHeight="1" x14ac:dyDescent="0.3">
      <c r="A138" s="112"/>
    </row>
    <row r="139" spans="1:1" ht="15.75" customHeight="1" x14ac:dyDescent="0.3">
      <c r="A139" s="112"/>
    </row>
    <row r="140" spans="1:1" ht="15.75" customHeight="1" x14ac:dyDescent="0.3">
      <c r="A140" s="112"/>
    </row>
    <row r="141" spans="1:1" ht="15.75" customHeight="1" x14ac:dyDescent="0.3">
      <c r="A141" s="112"/>
    </row>
    <row r="142" spans="1:1" ht="15.75" customHeight="1" x14ac:dyDescent="0.3">
      <c r="A142" s="112"/>
    </row>
    <row r="143" spans="1:1" ht="15.75" customHeight="1" x14ac:dyDescent="0.3">
      <c r="A143" s="112"/>
    </row>
    <row r="144" spans="1:1" ht="15.75" customHeight="1" x14ac:dyDescent="0.3">
      <c r="A144" s="112"/>
    </row>
    <row r="145" spans="1:1" ht="15.75" customHeight="1" x14ac:dyDescent="0.3">
      <c r="A145" s="112"/>
    </row>
    <row r="146" spans="1:1" ht="15.75" customHeight="1" x14ac:dyDescent="0.3">
      <c r="A146" s="112"/>
    </row>
    <row r="147" spans="1:1" ht="15.75" customHeight="1" x14ac:dyDescent="0.3">
      <c r="A147" s="112"/>
    </row>
    <row r="148" spans="1:1" ht="15.75" customHeight="1" x14ac:dyDescent="0.3">
      <c r="A148" s="112"/>
    </row>
    <row r="149" spans="1:1" ht="15.75" customHeight="1" x14ac:dyDescent="0.3">
      <c r="A149" s="112"/>
    </row>
    <row r="150" spans="1:1" ht="15.75" customHeight="1" x14ac:dyDescent="0.3">
      <c r="A150" s="112"/>
    </row>
    <row r="151" spans="1:1" ht="15.75" customHeight="1" x14ac:dyDescent="0.3">
      <c r="A151" s="112"/>
    </row>
    <row r="152" spans="1:1" ht="15.75" customHeight="1" x14ac:dyDescent="0.3">
      <c r="A152" s="112"/>
    </row>
    <row r="153" spans="1:1" ht="15.75" customHeight="1" x14ac:dyDescent="0.3">
      <c r="A153" s="112"/>
    </row>
    <row r="154" spans="1:1" ht="15.75" customHeight="1" x14ac:dyDescent="0.3">
      <c r="A154" s="112"/>
    </row>
    <row r="155" spans="1:1" ht="15.75" customHeight="1" x14ac:dyDescent="0.3">
      <c r="A155" s="112"/>
    </row>
    <row r="156" spans="1:1" ht="15.75" customHeight="1" x14ac:dyDescent="0.3">
      <c r="A156" s="112"/>
    </row>
    <row r="157" spans="1:1" ht="15.75" customHeight="1" x14ac:dyDescent="0.3">
      <c r="A157" s="112"/>
    </row>
    <row r="158" spans="1:1" ht="15.75" customHeight="1" x14ac:dyDescent="0.3">
      <c r="A158" s="112"/>
    </row>
    <row r="159" spans="1:1" ht="15.75" customHeight="1" x14ac:dyDescent="0.3">
      <c r="A159" s="112"/>
    </row>
    <row r="160" spans="1:1" ht="15.75" customHeight="1" x14ac:dyDescent="0.3">
      <c r="A160" s="112"/>
    </row>
    <row r="161" spans="1:1" ht="15.75" customHeight="1" x14ac:dyDescent="0.3">
      <c r="A161" s="112"/>
    </row>
    <row r="162" spans="1:1" ht="15.75" customHeight="1" x14ac:dyDescent="0.3">
      <c r="A162" s="112"/>
    </row>
    <row r="163" spans="1:1" ht="15.75" customHeight="1" x14ac:dyDescent="0.3">
      <c r="A163" s="112"/>
    </row>
    <row r="164" spans="1:1" ht="15.75" customHeight="1" x14ac:dyDescent="0.3">
      <c r="A164" s="112"/>
    </row>
    <row r="165" spans="1:1" ht="15.75" customHeight="1" x14ac:dyDescent="0.3">
      <c r="A165" s="112"/>
    </row>
    <row r="166" spans="1:1" ht="15.75" customHeight="1" x14ac:dyDescent="0.3">
      <c r="A166" s="112"/>
    </row>
    <row r="167" spans="1:1" ht="15.75" customHeight="1" x14ac:dyDescent="0.3">
      <c r="A167" s="112"/>
    </row>
    <row r="168" spans="1:1" ht="15.75" customHeight="1" x14ac:dyDescent="0.3">
      <c r="A168" s="112"/>
    </row>
    <row r="169" spans="1:1" ht="15.75" customHeight="1" x14ac:dyDescent="0.3">
      <c r="A169" s="112"/>
    </row>
    <row r="170" spans="1:1" ht="15.75" customHeight="1" x14ac:dyDescent="0.3">
      <c r="A170" s="112"/>
    </row>
    <row r="171" spans="1:1" ht="15.75" customHeight="1" x14ac:dyDescent="0.3">
      <c r="A171" s="112"/>
    </row>
    <row r="172" spans="1:1" ht="15.75" customHeight="1" x14ac:dyDescent="0.3">
      <c r="A172" s="112"/>
    </row>
    <row r="173" spans="1:1" ht="15.75" customHeight="1" x14ac:dyDescent="0.3">
      <c r="A173" s="112"/>
    </row>
    <row r="174" spans="1:1" ht="15.75" customHeight="1" x14ac:dyDescent="0.3">
      <c r="A174" s="112"/>
    </row>
    <row r="175" spans="1:1" ht="15.75" customHeight="1" x14ac:dyDescent="0.3">
      <c r="A175" s="112"/>
    </row>
    <row r="176" spans="1:1" ht="15.75" customHeight="1" x14ac:dyDescent="0.3">
      <c r="A176" s="112"/>
    </row>
    <row r="177" spans="1:1" ht="15.75" customHeight="1" x14ac:dyDescent="0.3">
      <c r="A177" s="112"/>
    </row>
    <row r="178" spans="1:1" ht="15.75" customHeight="1" x14ac:dyDescent="0.3">
      <c r="A178" s="112"/>
    </row>
    <row r="179" spans="1:1" ht="15.75" customHeight="1" x14ac:dyDescent="0.3">
      <c r="A179" s="112"/>
    </row>
    <row r="180" spans="1:1" ht="15.75" customHeight="1" x14ac:dyDescent="0.3">
      <c r="A180" s="112"/>
    </row>
    <row r="181" spans="1:1" ht="15.75" customHeight="1" x14ac:dyDescent="0.3">
      <c r="A181" s="112"/>
    </row>
    <row r="182" spans="1:1" ht="15.75" customHeight="1" x14ac:dyDescent="0.3">
      <c r="A182" s="112"/>
    </row>
    <row r="183" spans="1:1" ht="15.75" customHeight="1" x14ac:dyDescent="0.3">
      <c r="A183" s="112"/>
    </row>
    <row r="184" spans="1:1" ht="15.75" customHeight="1" x14ac:dyDescent="0.3">
      <c r="A184" s="112"/>
    </row>
    <row r="185" spans="1:1" ht="15.75" customHeight="1" x14ac:dyDescent="0.3">
      <c r="A185" s="112"/>
    </row>
    <row r="186" spans="1:1" ht="15.75" customHeight="1" x14ac:dyDescent="0.3">
      <c r="A186" s="112"/>
    </row>
    <row r="187" spans="1:1" ht="15.75" customHeight="1" x14ac:dyDescent="0.3">
      <c r="A187" s="112"/>
    </row>
    <row r="188" spans="1:1" ht="15.75" customHeight="1" x14ac:dyDescent="0.3">
      <c r="A188" s="112"/>
    </row>
    <row r="189" spans="1:1" ht="15.75" customHeight="1" x14ac:dyDescent="0.3">
      <c r="A189" s="112"/>
    </row>
    <row r="190" spans="1:1" ht="15.75" customHeight="1" x14ac:dyDescent="0.3">
      <c r="A190" s="112"/>
    </row>
    <row r="191" spans="1:1" ht="15.75" customHeight="1" x14ac:dyDescent="0.3">
      <c r="A191" s="112"/>
    </row>
    <row r="192" spans="1:1" ht="15.75" customHeight="1" x14ac:dyDescent="0.3">
      <c r="A192" s="112"/>
    </row>
  </sheetData>
  <sheetProtection selectLockedCells="1" selectUnlockedCells="1"/>
  <mergeCells count="1">
    <mergeCell ref="F2:K2"/>
  </mergeCells>
  <hyperlinks>
    <hyperlink ref="B2" location="'Index'!A3" display="á" xr:uid="{608924B8-D138-4DF8-AE90-8F567875D9B0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93FE5-CF69-41BB-B01D-06C38C817CBC}">
  <sheetPr codeName="Sheet58"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58" customWidth="1"/>
    <col min="2" max="3" width="20.7109375" style="158" customWidth="1"/>
    <col min="4" max="7" width="5" style="158" customWidth="1"/>
    <col min="8" max="8" width="1.7109375" style="158" customWidth="1"/>
    <col min="9" max="9" width="2.7109375" style="158" customWidth="1"/>
    <col min="10" max="11" width="20.7109375" style="158" customWidth="1"/>
    <col min="12" max="15" width="5" style="158" customWidth="1"/>
    <col min="16" max="25" width="11.7109375" style="158"/>
  </cols>
  <sheetData>
    <row r="1" spans="1:25" ht="18" x14ac:dyDescent="0.35">
      <c r="A1" s="157"/>
      <c r="B1" s="157" t="s">
        <v>629</v>
      </c>
      <c r="C1" s="157"/>
      <c r="D1" s="3"/>
      <c r="E1" s="3"/>
      <c r="F1" s="3"/>
      <c r="G1" s="3"/>
      <c r="H1" s="3"/>
      <c r="I1" s="4" t="s">
        <v>630</v>
      </c>
      <c r="J1" s="157"/>
      <c r="K1" s="3"/>
      <c r="L1" s="4"/>
      <c r="M1" s="157"/>
      <c r="N1" s="3"/>
      <c r="O1" s="3"/>
      <c r="P1" s="3"/>
      <c r="Q1" s="3"/>
      <c r="R1" s="3"/>
      <c r="S1" s="3"/>
      <c r="T1" s="3"/>
      <c r="U1" s="3"/>
      <c r="V1" s="3"/>
      <c r="W1" s="3"/>
      <c r="X1" s="157"/>
      <c r="Y1" s="157"/>
    </row>
    <row r="2" spans="1:25" ht="20.100000000000001" customHeight="1" x14ac:dyDescent="0.3">
      <c r="B2" s="5" t="s">
        <v>2</v>
      </c>
      <c r="C2" s="92" t="s">
        <v>3</v>
      </c>
      <c r="D2" s="92"/>
      <c r="E2" s="92"/>
      <c r="F2" s="92"/>
      <c r="G2" s="92"/>
    </row>
    <row r="3" spans="1:25" ht="15.75" customHeight="1" x14ac:dyDescent="0.3">
      <c r="A3" s="159"/>
      <c r="B3" s="159" t="s">
        <v>4</v>
      </c>
      <c r="C3" s="160" t="s">
        <v>631</v>
      </c>
      <c r="D3" s="160"/>
      <c r="E3" s="160" t="s">
        <v>632</v>
      </c>
      <c r="F3" s="159"/>
      <c r="G3" s="159"/>
      <c r="H3" s="159"/>
      <c r="Q3" s="159"/>
      <c r="R3" s="159"/>
      <c r="S3" s="159"/>
      <c r="T3" s="159"/>
      <c r="U3" s="159"/>
      <c r="V3" s="159"/>
      <c r="W3" s="159"/>
      <c r="X3" s="159"/>
      <c r="Y3" s="159"/>
    </row>
    <row r="4" spans="1:25" ht="15.75" customHeight="1" x14ac:dyDescent="0.3">
      <c r="A4" s="11">
        <v>1</v>
      </c>
      <c r="B4" s="161" t="s">
        <v>10</v>
      </c>
      <c r="C4" s="161" t="s">
        <v>11</v>
      </c>
      <c r="D4" s="162" t="s">
        <v>12</v>
      </c>
      <c r="E4" s="162" t="s">
        <v>13</v>
      </c>
      <c r="F4" s="162" t="s">
        <v>14</v>
      </c>
      <c r="G4" s="163" t="s">
        <v>15</v>
      </c>
    </row>
    <row r="5" spans="1:25" ht="15.75" customHeight="1" x14ac:dyDescent="0.3">
      <c r="A5" s="164">
        <v>3</v>
      </c>
      <c r="B5" s="22" t="s">
        <v>633</v>
      </c>
      <c r="C5" s="22" t="s">
        <v>41</v>
      </c>
      <c r="D5" s="17">
        <v>93</v>
      </c>
      <c r="E5" s="165">
        <v>4</v>
      </c>
      <c r="F5" s="18">
        <v>549</v>
      </c>
      <c r="G5" s="23">
        <v>27</v>
      </c>
      <c r="V5" s="10"/>
      <c r="W5" s="10"/>
    </row>
    <row r="6" spans="1:25" ht="15.75" customHeight="1" x14ac:dyDescent="0.3">
      <c r="A6" s="166">
        <v>2</v>
      </c>
      <c r="B6" s="167" t="s">
        <v>634</v>
      </c>
      <c r="C6" s="167" t="s">
        <v>107</v>
      </c>
      <c r="D6" s="26">
        <v>94</v>
      </c>
      <c r="E6" s="168">
        <v>5</v>
      </c>
      <c r="F6" s="169">
        <v>536</v>
      </c>
      <c r="G6" s="170">
        <v>26</v>
      </c>
      <c r="V6" s="10"/>
      <c r="W6" s="10"/>
    </row>
    <row r="7" spans="1:25" ht="15.75" customHeight="1" x14ac:dyDescent="0.3">
      <c r="A7" s="166">
        <v>5</v>
      </c>
      <c r="B7" s="25" t="s">
        <v>635</v>
      </c>
      <c r="C7" s="25" t="s">
        <v>41</v>
      </c>
      <c r="D7" s="26">
        <v>91</v>
      </c>
      <c r="E7" s="168">
        <v>3</v>
      </c>
      <c r="F7" s="169">
        <v>513</v>
      </c>
      <c r="G7" s="170">
        <v>19</v>
      </c>
      <c r="H7" s="10"/>
      <c r="I7" s="10"/>
      <c r="J7" s="9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166">
        <v>1</v>
      </c>
      <c r="B8" s="167" t="s">
        <v>636</v>
      </c>
      <c r="C8" s="167" t="s">
        <v>41</v>
      </c>
      <c r="D8" s="26">
        <v>82</v>
      </c>
      <c r="E8" s="168">
        <v>2</v>
      </c>
      <c r="F8" s="31">
        <v>492</v>
      </c>
      <c r="G8" s="32">
        <v>13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171">
        <v>4</v>
      </c>
      <c r="B9" s="34" t="s">
        <v>637</v>
      </c>
      <c r="C9" s="34" t="s">
        <v>41</v>
      </c>
      <c r="D9" s="35">
        <v>71</v>
      </c>
      <c r="E9" s="172">
        <v>1</v>
      </c>
      <c r="F9" s="37">
        <v>357</v>
      </c>
      <c r="G9" s="38">
        <v>5</v>
      </c>
    </row>
    <row r="10" spans="1:25" ht="15.75" customHeight="1" x14ac:dyDescent="0.3">
      <c r="B10" s="10"/>
      <c r="C10" s="10"/>
    </row>
    <row r="11" spans="1:25" ht="15.75" customHeight="1" x14ac:dyDescent="0.3">
      <c r="B11" s="159" t="s">
        <v>541</v>
      </c>
    </row>
    <row r="12" spans="1:25" ht="15.75" customHeight="1" x14ac:dyDescent="0.35">
      <c r="B12" s="173" t="s">
        <v>542</v>
      </c>
    </row>
    <row r="13" spans="1:25" ht="15.75" customHeight="1" x14ac:dyDescent="0.3"/>
    <row r="14" spans="1:25" ht="15.75" customHeight="1" x14ac:dyDescent="0.3">
      <c r="B14" s="10" t="s">
        <v>638</v>
      </c>
      <c r="C14" s="10"/>
      <c r="D14" s="10"/>
      <c r="E14" s="10"/>
      <c r="F14" s="41" t="s">
        <v>167</v>
      </c>
      <c r="G14" s="10"/>
    </row>
    <row r="15" spans="1:25" ht="15.75" customHeight="1" x14ac:dyDescent="0.3">
      <c r="B15" s="10" t="s">
        <v>168</v>
      </c>
      <c r="C15" s="10"/>
      <c r="D15" s="10"/>
      <c r="E15" s="10"/>
      <c r="F15" s="10"/>
      <c r="G15" s="10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1ECA91AA-65BD-48BF-BED5-004420D3E45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BE21E-ACED-454C-974B-91F991012E5F}">
  <sheetPr codeName="Sheet59"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58" customWidth="1"/>
    <col min="2" max="3" width="20.7109375" style="158" customWidth="1"/>
    <col min="4" max="7" width="5" style="158" customWidth="1"/>
    <col min="8" max="8" width="1.7109375" style="158" customWidth="1"/>
    <col min="9" max="9" width="2.7109375" style="158" customWidth="1"/>
    <col min="10" max="11" width="20.7109375" style="158" customWidth="1"/>
    <col min="12" max="15" width="5" style="158" customWidth="1"/>
    <col min="16" max="25" width="11.7109375" style="158"/>
  </cols>
  <sheetData>
    <row r="1" spans="1:25" ht="18" x14ac:dyDescent="0.35">
      <c r="A1" s="157"/>
      <c r="B1" s="157" t="s">
        <v>639</v>
      </c>
      <c r="C1" s="157"/>
      <c r="D1" s="3"/>
      <c r="E1" s="3"/>
      <c r="F1" s="3"/>
      <c r="G1" s="3"/>
      <c r="H1" s="3"/>
      <c r="I1" s="4" t="s">
        <v>630</v>
      </c>
      <c r="J1" s="157"/>
      <c r="K1" s="3"/>
      <c r="L1" s="4"/>
      <c r="M1" s="157"/>
      <c r="N1" s="3"/>
      <c r="O1" s="3"/>
      <c r="P1" s="3"/>
      <c r="Q1" s="3"/>
      <c r="R1" s="3"/>
      <c r="S1" s="3"/>
      <c r="T1" s="3"/>
      <c r="U1" s="3"/>
      <c r="V1" s="3"/>
      <c r="W1" s="3"/>
      <c r="X1" s="157"/>
      <c r="Y1" s="157"/>
    </row>
    <row r="2" spans="1:25" ht="20.100000000000001" customHeight="1" x14ac:dyDescent="0.3">
      <c r="B2" s="5" t="s">
        <v>2</v>
      </c>
      <c r="C2" s="92" t="s">
        <v>3</v>
      </c>
      <c r="D2" s="92"/>
      <c r="E2" s="92"/>
      <c r="F2" s="92"/>
      <c r="G2" s="92"/>
    </row>
    <row r="3" spans="1:25" ht="15.75" customHeight="1" x14ac:dyDescent="0.3">
      <c r="A3" s="159"/>
      <c r="B3" s="159" t="s">
        <v>4</v>
      </c>
      <c r="C3" s="160" t="s">
        <v>640</v>
      </c>
      <c r="D3" s="160"/>
      <c r="E3" s="160" t="s">
        <v>641</v>
      </c>
      <c r="F3" s="159"/>
      <c r="G3" s="159"/>
      <c r="H3" s="159"/>
      <c r="Q3" s="159"/>
      <c r="R3" s="159"/>
      <c r="S3" s="159"/>
      <c r="T3" s="159"/>
      <c r="U3" s="159"/>
      <c r="V3" s="159"/>
      <c r="W3" s="159"/>
      <c r="X3" s="159"/>
      <c r="Y3" s="159"/>
    </row>
    <row r="4" spans="1:25" ht="15.75" customHeight="1" x14ac:dyDescent="0.3">
      <c r="A4" s="11">
        <v>1</v>
      </c>
      <c r="B4" s="161" t="s">
        <v>10</v>
      </c>
      <c r="C4" s="161" t="s">
        <v>11</v>
      </c>
      <c r="D4" s="162" t="s">
        <v>12</v>
      </c>
      <c r="E4" s="162" t="s">
        <v>13</v>
      </c>
      <c r="F4" s="162" t="s">
        <v>14</v>
      </c>
      <c r="G4" s="163" t="s">
        <v>15</v>
      </c>
    </row>
    <row r="5" spans="1:25" ht="15.75" customHeight="1" x14ac:dyDescent="0.3">
      <c r="A5" s="164">
        <v>5</v>
      </c>
      <c r="B5" s="22" t="s">
        <v>498</v>
      </c>
      <c r="C5" s="22" t="s">
        <v>68</v>
      </c>
      <c r="D5" s="17">
        <v>93</v>
      </c>
      <c r="E5" s="165">
        <v>10</v>
      </c>
      <c r="F5" s="165">
        <v>542</v>
      </c>
      <c r="G5" s="174">
        <v>57</v>
      </c>
    </row>
    <row r="6" spans="1:25" ht="15.75" customHeight="1" x14ac:dyDescent="0.3">
      <c r="A6" s="166">
        <v>2</v>
      </c>
      <c r="B6" s="167" t="s">
        <v>67</v>
      </c>
      <c r="C6" s="167" t="s">
        <v>68</v>
      </c>
      <c r="D6" s="26">
        <v>85</v>
      </c>
      <c r="E6" s="168">
        <v>8</v>
      </c>
      <c r="F6" s="169">
        <v>528</v>
      </c>
      <c r="G6" s="170">
        <v>50</v>
      </c>
    </row>
    <row r="7" spans="1:25" ht="15.75" customHeight="1" x14ac:dyDescent="0.3">
      <c r="A7" s="166">
        <v>3</v>
      </c>
      <c r="B7" s="25" t="s">
        <v>92</v>
      </c>
      <c r="C7" s="25" t="s">
        <v>68</v>
      </c>
      <c r="D7" s="26">
        <v>87</v>
      </c>
      <c r="E7" s="168">
        <v>9</v>
      </c>
      <c r="F7" s="28">
        <v>526</v>
      </c>
      <c r="G7" s="29">
        <v>50</v>
      </c>
      <c r="H7" s="10"/>
      <c r="I7" s="10"/>
      <c r="J7" s="9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166">
        <v>6</v>
      </c>
      <c r="B8" s="25" t="s">
        <v>635</v>
      </c>
      <c r="C8" s="25" t="s">
        <v>41</v>
      </c>
      <c r="D8" s="26">
        <v>81</v>
      </c>
      <c r="E8" s="168">
        <v>6</v>
      </c>
      <c r="F8" s="169">
        <v>501</v>
      </c>
      <c r="G8" s="170">
        <v>37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166">
        <v>8</v>
      </c>
      <c r="B9" s="167" t="s">
        <v>642</v>
      </c>
      <c r="C9" s="167" t="s">
        <v>584</v>
      </c>
      <c r="D9" s="26">
        <v>77</v>
      </c>
      <c r="E9" s="168">
        <v>4</v>
      </c>
      <c r="F9" s="169">
        <v>501</v>
      </c>
      <c r="G9" s="170">
        <v>37</v>
      </c>
      <c r="V9" s="10"/>
      <c r="W9" s="10"/>
    </row>
    <row r="10" spans="1:25" ht="15.75" customHeight="1" x14ac:dyDescent="0.3">
      <c r="A10" s="166">
        <v>4</v>
      </c>
      <c r="B10" s="25" t="s">
        <v>643</v>
      </c>
      <c r="C10" s="25" t="s">
        <v>41</v>
      </c>
      <c r="D10" s="26">
        <v>79</v>
      </c>
      <c r="E10" s="168">
        <v>5</v>
      </c>
      <c r="F10" s="28">
        <v>497</v>
      </c>
      <c r="G10" s="29">
        <v>33</v>
      </c>
    </row>
    <row r="11" spans="1:25" ht="15.75" customHeight="1" x14ac:dyDescent="0.3">
      <c r="A11" s="166">
        <v>1</v>
      </c>
      <c r="B11" s="167" t="s">
        <v>583</v>
      </c>
      <c r="C11" s="167" t="s">
        <v>584</v>
      </c>
      <c r="D11" s="26">
        <v>76</v>
      </c>
      <c r="E11" s="168">
        <v>3</v>
      </c>
      <c r="F11" s="31">
        <v>488</v>
      </c>
      <c r="G11" s="32">
        <v>27</v>
      </c>
    </row>
    <row r="12" spans="1:25" ht="15.75" customHeight="1" x14ac:dyDescent="0.3">
      <c r="A12" s="166">
        <v>7</v>
      </c>
      <c r="B12" s="167" t="s">
        <v>644</v>
      </c>
      <c r="C12" s="167" t="s">
        <v>41</v>
      </c>
      <c r="D12" s="26">
        <v>85</v>
      </c>
      <c r="E12" s="168">
        <v>8</v>
      </c>
      <c r="F12" s="169">
        <v>463</v>
      </c>
      <c r="G12" s="170">
        <v>25</v>
      </c>
      <c r="V12" s="10"/>
      <c r="W12" s="10"/>
    </row>
    <row r="13" spans="1:25" ht="15.75" customHeight="1" x14ac:dyDescent="0.3">
      <c r="A13" s="166">
        <v>10</v>
      </c>
      <c r="B13" s="167" t="s">
        <v>645</v>
      </c>
      <c r="C13" s="167" t="s">
        <v>56</v>
      </c>
      <c r="D13" s="26">
        <v>70</v>
      </c>
      <c r="E13" s="168">
        <v>1</v>
      </c>
      <c r="F13" s="169">
        <v>446</v>
      </c>
      <c r="G13" s="170">
        <v>12</v>
      </c>
    </row>
    <row r="14" spans="1:25" ht="15.75" customHeight="1" x14ac:dyDescent="0.3">
      <c r="A14" s="171">
        <v>9</v>
      </c>
      <c r="B14" s="175" t="s">
        <v>646</v>
      </c>
      <c r="C14" s="175" t="s">
        <v>584</v>
      </c>
      <c r="D14" s="35">
        <v>75</v>
      </c>
      <c r="E14" s="172">
        <v>2</v>
      </c>
      <c r="F14" s="176">
        <v>429</v>
      </c>
      <c r="G14" s="177">
        <v>11</v>
      </c>
    </row>
    <row r="15" spans="1:25" ht="15.75" customHeight="1" x14ac:dyDescent="0.3"/>
    <row r="16" spans="1:25" ht="15.75" customHeight="1" x14ac:dyDescent="0.3">
      <c r="B16" s="159" t="s">
        <v>541</v>
      </c>
    </row>
    <row r="17" spans="2:7" ht="15.75" customHeight="1" x14ac:dyDescent="0.35">
      <c r="B17" s="173" t="s">
        <v>542</v>
      </c>
    </row>
    <row r="18" spans="2:7" ht="15.75" customHeight="1" x14ac:dyDescent="0.3"/>
    <row r="19" spans="2:7" ht="15.75" customHeight="1" x14ac:dyDescent="0.3">
      <c r="B19" s="10" t="s">
        <v>638</v>
      </c>
      <c r="C19" s="10"/>
      <c r="D19" s="10"/>
      <c r="E19" s="10"/>
      <c r="F19" s="41" t="s">
        <v>167</v>
      </c>
      <c r="G19" s="10"/>
    </row>
    <row r="20" spans="2:7" ht="15.75" customHeight="1" x14ac:dyDescent="0.3">
      <c r="B20" s="10" t="s">
        <v>168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6CBD8D8D-E052-4E86-BF41-E96F094FAB1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57634-1FD4-42DC-BD50-479A9A742418}">
  <sheetPr codeName="Sheet6"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288</v>
      </c>
      <c r="B1" s="2"/>
      <c r="C1" s="2"/>
      <c r="D1" s="3"/>
      <c r="E1" s="3"/>
      <c r="F1" s="3"/>
      <c r="G1" s="57"/>
      <c r="H1" s="3"/>
      <c r="I1" s="4" t="s">
        <v>1</v>
      </c>
      <c r="J1" s="58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59"/>
      <c r="C2" s="60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289</v>
      </c>
      <c r="B4" s="62"/>
      <c r="C4" s="63">
        <v>533</v>
      </c>
      <c r="D4" s="62"/>
      <c r="E4" s="64" t="s">
        <v>15</v>
      </c>
      <c r="F4" s="65">
        <f>SUM(F5:F7)</f>
        <v>531</v>
      </c>
      <c r="G4" s="66" t="s">
        <v>290</v>
      </c>
      <c r="H4" s="61" t="s">
        <v>291</v>
      </c>
      <c r="I4" s="62"/>
      <c r="J4" s="63">
        <v>525</v>
      </c>
      <c r="K4" s="62"/>
      <c r="L4" s="64" t="s">
        <v>15</v>
      </c>
      <c r="M4" s="65">
        <f>SUM(M5:M7)</f>
        <v>533</v>
      </c>
      <c r="N4"/>
    </row>
    <row r="5" spans="1:25" ht="15.75" customHeight="1" x14ac:dyDescent="0.3">
      <c r="A5" s="67" t="s">
        <v>69</v>
      </c>
      <c r="B5" s="68">
        <v>46</v>
      </c>
      <c r="C5" s="68">
        <v>42</v>
      </c>
      <c r="D5" s="68">
        <v>44</v>
      </c>
      <c r="E5" s="68">
        <v>43</v>
      </c>
      <c r="F5" s="69">
        <f>SUM(B5:E5)</f>
        <v>175</v>
      </c>
      <c r="G5"/>
      <c r="H5" s="67" t="s">
        <v>102</v>
      </c>
      <c r="I5" s="68">
        <v>38</v>
      </c>
      <c r="J5" s="68">
        <v>46</v>
      </c>
      <c r="K5" s="68">
        <v>44</v>
      </c>
      <c r="L5" s="68">
        <v>44</v>
      </c>
      <c r="M5" s="69">
        <f>SUM(I5:L5)</f>
        <v>172</v>
      </c>
      <c r="N5"/>
    </row>
    <row r="6" spans="1:25" ht="15.75" customHeight="1" x14ac:dyDescent="0.3">
      <c r="A6" s="70" t="s">
        <v>18</v>
      </c>
      <c r="B6" s="26">
        <v>45</v>
      </c>
      <c r="C6" s="26">
        <v>43</v>
      </c>
      <c r="D6" s="26">
        <v>48</v>
      </c>
      <c r="E6" s="26">
        <v>45</v>
      </c>
      <c r="F6" s="29">
        <f>SUM(B6:E6)</f>
        <v>181</v>
      </c>
      <c r="G6"/>
      <c r="H6" s="70" t="s">
        <v>61</v>
      </c>
      <c r="I6" s="26">
        <v>47</v>
      </c>
      <c r="J6" s="26">
        <v>47</v>
      </c>
      <c r="K6" s="26">
        <v>47</v>
      </c>
      <c r="L6" s="26">
        <v>46</v>
      </c>
      <c r="M6" s="29">
        <f>SUM(I6:L6)</f>
        <v>187</v>
      </c>
      <c r="N6"/>
    </row>
    <row r="7" spans="1:25" ht="15.75" customHeight="1" x14ac:dyDescent="0.3">
      <c r="A7" s="71" t="s">
        <v>34</v>
      </c>
      <c r="B7" s="35">
        <v>43</v>
      </c>
      <c r="C7" s="35">
        <v>42</v>
      </c>
      <c r="D7" s="35">
        <v>45</v>
      </c>
      <c r="E7" s="35">
        <v>45</v>
      </c>
      <c r="F7" s="38">
        <f>SUM(B7:E7)</f>
        <v>175</v>
      </c>
      <c r="G7"/>
      <c r="H7" s="71" t="s">
        <v>44</v>
      </c>
      <c r="I7" s="35">
        <v>45</v>
      </c>
      <c r="J7" s="35">
        <v>42</v>
      </c>
      <c r="K7" s="35">
        <v>45</v>
      </c>
      <c r="L7" s="35">
        <v>42</v>
      </c>
      <c r="M7" s="38">
        <f>SUM(I7:L7)</f>
        <v>174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2"/>
    </row>
    <row r="9" spans="1:25" ht="15.75" customHeight="1" x14ac:dyDescent="0.3">
      <c r="A9" s="61" t="s">
        <v>292</v>
      </c>
      <c r="B9" s="62"/>
      <c r="C9" s="63">
        <v>559</v>
      </c>
      <c r="D9" s="62"/>
      <c r="E9" s="64" t="s">
        <v>15</v>
      </c>
      <c r="F9" s="65">
        <f>SUM(F10:F12)</f>
        <v>567</v>
      </c>
      <c r="G9" s="66" t="s">
        <v>290</v>
      </c>
      <c r="H9" s="61" t="s">
        <v>293</v>
      </c>
      <c r="I9" s="62"/>
      <c r="J9" s="63">
        <v>508</v>
      </c>
      <c r="K9" s="62"/>
      <c r="L9" s="64" t="s">
        <v>15</v>
      </c>
      <c r="M9" s="65">
        <f>SUM(M10:M12)</f>
        <v>513</v>
      </c>
      <c r="N9"/>
    </row>
    <row r="10" spans="1:25" ht="15.75" customHeight="1" x14ac:dyDescent="0.3">
      <c r="A10" s="67" t="s">
        <v>20</v>
      </c>
      <c r="B10" s="68">
        <v>47</v>
      </c>
      <c r="C10" s="68">
        <v>48</v>
      </c>
      <c r="D10" s="68">
        <v>48</v>
      </c>
      <c r="E10" s="68">
        <v>47</v>
      </c>
      <c r="F10" s="69">
        <f>SUM(B10:E10)</f>
        <v>190</v>
      </c>
      <c r="G10"/>
      <c r="H10" s="67" t="s">
        <v>131</v>
      </c>
      <c r="I10" s="68">
        <v>43</v>
      </c>
      <c r="J10" s="68">
        <v>44</v>
      </c>
      <c r="K10" s="68">
        <v>42</v>
      </c>
      <c r="L10" s="68">
        <v>39</v>
      </c>
      <c r="M10" s="69">
        <f>SUM(I10:L10)</f>
        <v>168</v>
      </c>
      <c r="N10"/>
    </row>
    <row r="11" spans="1:25" ht="15.75" customHeight="1" x14ac:dyDescent="0.3">
      <c r="A11" s="73" t="s">
        <v>29</v>
      </c>
      <c r="B11" s="26">
        <v>46</v>
      </c>
      <c r="C11" s="26">
        <v>48</v>
      </c>
      <c r="D11" s="26">
        <v>47</v>
      </c>
      <c r="E11" s="26">
        <v>44</v>
      </c>
      <c r="F11" s="29">
        <f>SUM(B11:E11)</f>
        <v>185</v>
      </c>
      <c r="G11"/>
      <c r="H11" s="70" t="s">
        <v>67</v>
      </c>
      <c r="I11" s="26">
        <v>37</v>
      </c>
      <c r="J11" s="26">
        <v>41</v>
      </c>
      <c r="K11" s="26">
        <v>47</v>
      </c>
      <c r="L11" s="26">
        <v>43</v>
      </c>
      <c r="M11" s="29">
        <f>SUM(I11:L11)</f>
        <v>168</v>
      </c>
      <c r="N11"/>
    </row>
    <row r="12" spans="1:25" ht="15.75" customHeight="1" x14ac:dyDescent="0.3">
      <c r="A12" s="71" t="s">
        <v>24</v>
      </c>
      <c r="B12" s="35">
        <v>48</v>
      </c>
      <c r="C12" s="35">
        <v>48</v>
      </c>
      <c r="D12" s="35">
        <v>48</v>
      </c>
      <c r="E12" s="35">
        <v>48</v>
      </c>
      <c r="F12" s="38">
        <f>SUM(B12:E12)</f>
        <v>192</v>
      </c>
      <c r="G12"/>
      <c r="H12" s="71" t="s">
        <v>92</v>
      </c>
      <c r="I12" s="35">
        <v>42</v>
      </c>
      <c r="J12" s="35">
        <v>46</v>
      </c>
      <c r="K12" s="35">
        <v>43</v>
      </c>
      <c r="L12" s="35">
        <v>46</v>
      </c>
      <c r="M12" s="38">
        <f>SUM(I12:L12)</f>
        <v>177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294</v>
      </c>
      <c r="B14" s="62"/>
      <c r="C14" s="63">
        <v>506</v>
      </c>
      <c r="D14" s="62"/>
      <c r="E14" s="64" t="s">
        <v>15</v>
      </c>
      <c r="F14" s="65">
        <f>SUM(F15:F17)</f>
        <v>524</v>
      </c>
      <c r="G14" s="66" t="s">
        <v>290</v>
      </c>
      <c r="H14" s="61" t="s">
        <v>295</v>
      </c>
      <c r="I14" s="62"/>
      <c r="J14" s="63">
        <v>500</v>
      </c>
      <c r="K14" s="62"/>
      <c r="L14" s="64" t="s">
        <v>15</v>
      </c>
      <c r="M14" s="65">
        <f>SUM(M15:M17)</f>
        <v>512</v>
      </c>
      <c r="N14"/>
    </row>
    <row r="15" spans="1:25" ht="15.75" customHeight="1" x14ac:dyDescent="0.3">
      <c r="A15" s="67" t="s">
        <v>25</v>
      </c>
      <c r="B15" s="68">
        <v>46</v>
      </c>
      <c r="C15" s="68">
        <v>43</v>
      </c>
      <c r="D15" s="68">
        <v>43</v>
      </c>
      <c r="E15" s="68">
        <v>43</v>
      </c>
      <c r="F15" s="69">
        <f>SUM(B15:E15)</f>
        <v>175</v>
      </c>
      <c r="G15"/>
      <c r="H15" s="67" t="s">
        <v>93</v>
      </c>
      <c r="I15" s="68">
        <v>44</v>
      </c>
      <c r="J15" s="68">
        <v>39</v>
      </c>
      <c r="K15" s="68">
        <v>40</v>
      </c>
      <c r="L15" s="68">
        <v>44</v>
      </c>
      <c r="M15" s="69">
        <f>SUM(I15:L15)</f>
        <v>167</v>
      </c>
      <c r="N15"/>
    </row>
    <row r="16" spans="1:25" ht="15.75" customHeight="1" x14ac:dyDescent="0.3">
      <c r="A16" s="70" t="s">
        <v>150</v>
      </c>
      <c r="B16" s="26">
        <v>43</v>
      </c>
      <c r="C16" s="26">
        <v>45</v>
      </c>
      <c r="D16" s="26">
        <v>41</v>
      </c>
      <c r="E16" s="26">
        <v>47</v>
      </c>
      <c r="F16" s="29">
        <f>SUM(B16:E16)</f>
        <v>176</v>
      </c>
      <c r="G16"/>
      <c r="H16" s="70" t="s">
        <v>126</v>
      </c>
      <c r="I16" s="26">
        <v>41</v>
      </c>
      <c r="J16" s="26">
        <v>42</v>
      </c>
      <c r="K16" s="26">
        <v>41</v>
      </c>
      <c r="L16" s="26">
        <v>45</v>
      </c>
      <c r="M16" s="29">
        <f>SUM(I16:L16)</f>
        <v>169</v>
      </c>
      <c r="N16"/>
    </row>
    <row r="17" spans="1:20" ht="15.75" customHeight="1" x14ac:dyDescent="0.3">
      <c r="A17" s="71" t="s">
        <v>119</v>
      </c>
      <c r="B17" s="35">
        <v>46</v>
      </c>
      <c r="C17" s="35">
        <v>42</v>
      </c>
      <c r="D17" s="35">
        <v>43</v>
      </c>
      <c r="E17" s="35">
        <v>42</v>
      </c>
      <c r="F17" s="38">
        <f>SUM(B17:E17)</f>
        <v>173</v>
      </c>
      <c r="G17"/>
      <c r="H17" s="71" t="s">
        <v>120</v>
      </c>
      <c r="I17" s="35">
        <v>42</v>
      </c>
      <c r="J17" s="35">
        <v>48</v>
      </c>
      <c r="K17" s="35">
        <v>41</v>
      </c>
      <c r="L17" s="35">
        <v>45</v>
      </c>
      <c r="M17" s="38">
        <f>SUM(I17:L17)</f>
        <v>176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4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301</v>
      </c>
      <c r="H20" s="75" t="s">
        <v>292</v>
      </c>
      <c r="I20" s="27">
        <v>6</v>
      </c>
      <c r="J20" s="27">
        <v>6</v>
      </c>
      <c r="K20" s="27"/>
      <c r="L20" s="27"/>
      <c r="M20" s="27">
        <v>3352</v>
      </c>
      <c r="N20" s="69">
        <v>12</v>
      </c>
    </row>
    <row r="21" spans="1:20" ht="15.75" customHeight="1" x14ac:dyDescent="0.3">
      <c r="B21" s="76" t="s">
        <v>302</v>
      </c>
      <c r="H21" s="70" t="s">
        <v>289</v>
      </c>
      <c r="I21" s="31">
        <v>6</v>
      </c>
      <c r="J21" s="31">
        <v>4</v>
      </c>
      <c r="K21" s="31"/>
      <c r="L21" s="31">
        <v>2</v>
      </c>
      <c r="M21" s="31">
        <v>3216</v>
      </c>
      <c r="N21" s="32">
        <v>8</v>
      </c>
    </row>
    <row r="22" spans="1:20" ht="15.75" customHeight="1" x14ac:dyDescent="0.3">
      <c r="B22" s="9" t="s">
        <v>303</v>
      </c>
      <c r="H22" s="70" t="s">
        <v>294</v>
      </c>
      <c r="I22" s="28">
        <v>6</v>
      </c>
      <c r="J22" s="28">
        <v>4</v>
      </c>
      <c r="K22" s="28"/>
      <c r="L22" s="28">
        <v>2</v>
      </c>
      <c r="M22" s="28">
        <v>3132</v>
      </c>
      <c r="N22" s="29">
        <v>8</v>
      </c>
    </row>
    <row r="23" spans="1:20" ht="15.75" customHeight="1" x14ac:dyDescent="0.3">
      <c r="H23" s="70" t="s">
        <v>291</v>
      </c>
      <c r="I23" s="28">
        <v>6</v>
      </c>
      <c r="J23" s="28">
        <v>2</v>
      </c>
      <c r="K23" s="28"/>
      <c r="L23" s="28">
        <v>4</v>
      </c>
      <c r="M23" s="28">
        <v>3081</v>
      </c>
      <c r="N23" s="29">
        <v>4</v>
      </c>
    </row>
    <row r="24" spans="1:20" ht="15.75" customHeight="1" x14ac:dyDescent="0.3">
      <c r="H24" s="70" t="s">
        <v>295</v>
      </c>
      <c r="I24" s="28">
        <v>6</v>
      </c>
      <c r="J24" s="28">
        <v>1</v>
      </c>
      <c r="K24" s="28"/>
      <c r="L24" s="28">
        <v>5</v>
      </c>
      <c r="M24" s="28">
        <v>3057</v>
      </c>
      <c r="N24" s="29">
        <v>2</v>
      </c>
    </row>
    <row r="25" spans="1:20" ht="15.75" customHeight="1" x14ac:dyDescent="0.3">
      <c r="H25" s="71" t="s">
        <v>293</v>
      </c>
      <c r="I25" s="37">
        <v>6</v>
      </c>
      <c r="J25" s="37">
        <v>1</v>
      </c>
      <c r="K25" s="37"/>
      <c r="L25" s="37">
        <v>5</v>
      </c>
      <c r="M25" s="37">
        <v>3050</v>
      </c>
      <c r="N25" s="38">
        <v>2</v>
      </c>
    </row>
    <row r="26" spans="1:20" ht="15.75" customHeight="1" x14ac:dyDescent="0.3">
      <c r="H26" s="77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1" t="s">
        <v>304</v>
      </c>
      <c r="B30" s="62"/>
      <c r="C30" s="63">
        <v>497</v>
      </c>
      <c r="D30" s="62"/>
      <c r="E30" s="64" t="s">
        <v>15</v>
      </c>
      <c r="F30" s="65">
        <f>SUM(F31:F33)</f>
        <v>506</v>
      </c>
      <c r="G30" s="66" t="s">
        <v>290</v>
      </c>
      <c r="H30" s="61" t="s">
        <v>305</v>
      </c>
      <c r="I30" s="62"/>
      <c r="J30" s="63">
        <v>494</v>
      </c>
      <c r="K30" s="62"/>
      <c r="L30" s="64" t="s">
        <v>15</v>
      </c>
      <c r="M30" s="65">
        <f>SUM(M31:M33)</f>
        <v>518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67" t="s">
        <v>135</v>
      </c>
      <c r="B31" s="68">
        <v>47</v>
      </c>
      <c r="C31" s="68">
        <v>38</v>
      </c>
      <c r="D31" s="68">
        <v>41</v>
      </c>
      <c r="E31" s="68">
        <v>44</v>
      </c>
      <c r="F31" s="69">
        <f>SUM(B31:E31)</f>
        <v>170</v>
      </c>
      <c r="G31"/>
      <c r="H31" s="67" t="s">
        <v>148</v>
      </c>
      <c r="I31" s="68">
        <v>40</v>
      </c>
      <c r="J31" s="68">
        <v>41</v>
      </c>
      <c r="K31" s="68">
        <v>42</v>
      </c>
      <c r="L31" s="68">
        <v>46</v>
      </c>
      <c r="M31" s="69">
        <f>SUM(I31:L31)</f>
        <v>169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70" t="s">
        <v>121</v>
      </c>
      <c r="B32" s="26">
        <v>43</v>
      </c>
      <c r="C32" s="26">
        <v>46</v>
      </c>
      <c r="D32" s="26">
        <v>40</v>
      </c>
      <c r="E32" s="26">
        <v>44</v>
      </c>
      <c r="F32" s="29">
        <f>SUM(B32:E32)</f>
        <v>173</v>
      </c>
      <c r="G32"/>
      <c r="H32" s="70" t="s">
        <v>179</v>
      </c>
      <c r="I32" s="26">
        <v>42</v>
      </c>
      <c r="J32" s="26">
        <v>43</v>
      </c>
      <c r="K32" s="26">
        <v>44</v>
      </c>
      <c r="L32" s="26">
        <v>42</v>
      </c>
      <c r="M32" s="29">
        <f>SUM(I32:L32)</f>
        <v>171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71" t="s">
        <v>125</v>
      </c>
      <c r="B33" s="35">
        <v>43</v>
      </c>
      <c r="C33" s="35">
        <v>37</v>
      </c>
      <c r="D33" s="35">
        <v>40</v>
      </c>
      <c r="E33" s="35">
        <v>43</v>
      </c>
      <c r="F33" s="38">
        <f>SUM(B33:E33)</f>
        <v>163</v>
      </c>
      <c r="G33"/>
      <c r="H33" s="71" t="s">
        <v>65</v>
      </c>
      <c r="I33" s="35">
        <v>45</v>
      </c>
      <c r="J33" s="35">
        <v>44</v>
      </c>
      <c r="K33" s="35">
        <v>44</v>
      </c>
      <c r="L33" s="35">
        <v>45</v>
      </c>
      <c r="M33" s="38">
        <f>SUM(I33:L33)</f>
        <v>178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1" t="s">
        <v>306</v>
      </c>
      <c r="B35" s="62"/>
      <c r="C35" s="63">
        <v>482</v>
      </c>
      <c r="D35" s="62"/>
      <c r="E35" s="64" t="s">
        <v>15</v>
      </c>
      <c r="F35" s="65">
        <f>SUM(F36:F38)</f>
        <v>481</v>
      </c>
      <c r="G35" s="66" t="s">
        <v>290</v>
      </c>
      <c r="H35" s="61" t="s">
        <v>307</v>
      </c>
      <c r="I35" s="62"/>
      <c r="J35" s="63">
        <v>478</v>
      </c>
      <c r="K35" s="62"/>
      <c r="L35" s="64" t="s">
        <v>15</v>
      </c>
      <c r="M35" s="65">
        <f>SUM(M36:M38)</f>
        <v>475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67" t="s">
        <v>205</v>
      </c>
      <c r="B36" s="68">
        <v>35</v>
      </c>
      <c r="C36" s="68">
        <v>38</v>
      </c>
      <c r="D36" s="68">
        <v>40</v>
      </c>
      <c r="E36" s="68">
        <v>32</v>
      </c>
      <c r="F36" s="69">
        <f>SUM(B36:E36)</f>
        <v>145</v>
      </c>
      <c r="G36"/>
      <c r="H36" s="67" t="s">
        <v>185</v>
      </c>
      <c r="I36" s="68">
        <v>33</v>
      </c>
      <c r="J36" s="68">
        <v>44</v>
      </c>
      <c r="K36" s="68">
        <v>35</v>
      </c>
      <c r="L36" s="68">
        <v>38</v>
      </c>
      <c r="M36" s="69">
        <f>SUM(I36:L36)</f>
        <v>150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70" t="s">
        <v>55</v>
      </c>
      <c r="B37" s="26">
        <v>45</v>
      </c>
      <c r="C37" s="26">
        <v>46</v>
      </c>
      <c r="D37" s="26">
        <v>40</v>
      </c>
      <c r="E37" s="26">
        <v>43</v>
      </c>
      <c r="F37" s="29">
        <f>SUM(B37:E37)</f>
        <v>174</v>
      </c>
      <c r="G37"/>
      <c r="H37" s="70" t="s">
        <v>186</v>
      </c>
      <c r="I37" s="26">
        <v>45</v>
      </c>
      <c r="J37" s="26">
        <v>38</v>
      </c>
      <c r="K37" s="26">
        <v>38</v>
      </c>
      <c r="L37" s="26">
        <v>37</v>
      </c>
      <c r="M37" s="29">
        <f>SUM(I37:L37)</f>
        <v>158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71" t="s">
        <v>202</v>
      </c>
      <c r="B38" s="35">
        <v>41</v>
      </c>
      <c r="C38" s="35">
        <v>41</v>
      </c>
      <c r="D38" s="35">
        <v>36</v>
      </c>
      <c r="E38" s="35">
        <v>44</v>
      </c>
      <c r="F38" s="38">
        <f>SUM(B38:E38)</f>
        <v>162</v>
      </c>
      <c r="G38"/>
      <c r="H38" s="71" t="s">
        <v>180</v>
      </c>
      <c r="I38" s="35">
        <v>40</v>
      </c>
      <c r="J38" s="35">
        <v>41</v>
      </c>
      <c r="K38" s="35">
        <v>44</v>
      </c>
      <c r="L38" s="35">
        <v>42</v>
      </c>
      <c r="M38" s="38">
        <f>SUM(I38:L38)</f>
        <v>167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1" t="s">
        <v>308</v>
      </c>
      <c r="B40" s="62"/>
      <c r="C40" s="63">
        <v>494</v>
      </c>
      <c r="D40" s="62"/>
      <c r="E40" s="64" t="s">
        <v>15</v>
      </c>
      <c r="F40" s="65">
        <f>SUM(F41:F43)</f>
        <v>485</v>
      </c>
      <c r="G40" s="66" t="s">
        <v>290</v>
      </c>
      <c r="H40" s="61" t="s">
        <v>309</v>
      </c>
      <c r="I40" s="62"/>
      <c r="J40" s="63">
        <v>486</v>
      </c>
      <c r="K40" s="62"/>
      <c r="L40" s="64" t="s">
        <v>15</v>
      </c>
      <c r="M40" s="65">
        <f>SUM(M41:M43)</f>
        <v>481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67" t="s">
        <v>153</v>
      </c>
      <c r="B41" s="68">
        <v>33</v>
      </c>
      <c r="C41" s="68">
        <v>42</v>
      </c>
      <c r="D41" s="68">
        <v>44</v>
      </c>
      <c r="E41" s="68">
        <v>42</v>
      </c>
      <c r="F41" s="69">
        <f>SUM(B41:E41)</f>
        <v>161</v>
      </c>
      <c r="G41"/>
      <c r="H41" s="67" t="s">
        <v>219</v>
      </c>
      <c r="I41" s="68">
        <v>41</v>
      </c>
      <c r="J41" s="68">
        <v>33</v>
      </c>
      <c r="K41" s="68">
        <v>33</v>
      </c>
      <c r="L41" s="68">
        <v>40</v>
      </c>
      <c r="M41" s="69">
        <f>SUM(I41:L41)</f>
        <v>147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70" t="s">
        <v>127</v>
      </c>
      <c r="B42" s="26">
        <v>44</v>
      </c>
      <c r="C42" s="26">
        <v>38</v>
      </c>
      <c r="D42" s="26">
        <v>43</v>
      </c>
      <c r="E42" s="26">
        <v>41</v>
      </c>
      <c r="F42" s="29">
        <f>SUM(B42:E42)</f>
        <v>166</v>
      </c>
      <c r="G42"/>
      <c r="H42" s="70" t="s">
        <v>35</v>
      </c>
      <c r="I42" s="26">
        <v>45</v>
      </c>
      <c r="J42" s="26">
        <v>48</v>
      </c>
      <c r="K42" s="26">
        <v>44</v>
      </c>
      <c r="L42" s="26">
        <v>47</v>
      </c>
      <c r="M42" s="29">
        <f>SUM(I42:L42)</f>
        <v>184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71" t="s">
        <v>130</v>
      </c>
      <c r="B43" s="35">
        <v>41</v>
      </c>
      <c r="C43" s="35">
        <v>37</v>
      </c>
      <c r="D43" s="35">
        <v>38</v>
      </c>
      <c r="E43" s="35">
        <v>42</v>
      </c>
      <c r="F43" s="38">
        <f>SUM(B43:E43)</f>
        <v>158</v>
      </c>
      <c r="G43"/>
      <c r="H43" s="71" t="s">
        <v>207</v>
      </c>
      <c r="I43" s="35">
        <v>36</v>
      </c>
      <c r="J43" s="35">
        <v>36</v>
      </c>
      <c r="K43" s="35">
        <v>40</v>
      </c>
      <c r="L43" s="35">
        <v>38</v>
      </c>
      <c r="M43" s="38">
        <f>SUM(I43:L43)</f>
        <v>150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74" t="s">
        <v>7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310</v>
      </c>
      <c r="H46" s="81" t="s">
        <v>305</v>
      </c>
      <c r="I46" s="68">
        <v>6</v>
      </c>
      <c r="J46" s="68">
        <v>6</v>
      </c>
      <c r="K46" s="68"/>
      <c r="L46" s="68"/>
      <c r="M46" s="68">
        <v>3081</v>
      </c>
      <c r="N46" s="82">
        <v>12</v>
      </c>
      <c r="O46" s="44"/>
      <c r="P46" s="44"/>
    </row>
    <row r="47" spans="1:20" ht="15.75" customHeight="1" x14ac:dyDescent="0.3">
      <c r="B47" s="83" t="s">
        <v>311</v>
      </c>
      <c r="H47" s="84" t="s">
        <v>306</v>
      </c>
      <c r="I47" s="26">
        <v>6</v>
      </c>
      <c r="J47" s="26">
        <v>5</v>
      </c>
      <c r="K47" s="26"/>
      <c r="L47" s="26">
        <v>1</v>
      </c>
      <c r="M47" s="26">
        <v>2975</v>
      </c>
      <c r="N47" s="50">
        <v>10</v>
      </c>
      <c r="O47" s="44"/>
      <c r="P47" s="44"/>
    </row>
    <row r="48" spans="1:20" ht="15.75" customHeight="1" x14ac:dyDescent="0.3">
      <c r="B48" s="9" t="s">
        <v>303</v>
      </c>
      <c r="H48" s="84" t="s">
        <v>304</v>
      </c>
      <c r="I48" s="26">
        <v>6</v>
      </c>
      <c r="J48" s="26">
        <v>3</v>
      </c>
      <c r="K48" s="26"/>
      <c r="L48" s="26">
        <v>3</v>
      </c>
      <c r="M48" s="26">
        <v>2937</v>
      </c>
      <c r="N48" s="50">
        <v>6</v>
      </c>
      <c r="O48" s="44"/>
      <c r="P48" s="44"/>
    </row>
    <row r="49" spans="1:16" ht="15.75" customHeight="1" x14ac:dyDescent="0.3">
      <c r="H49" s="84" t="s">
        <v>308</v>
      </c>
      <c r="I49" s="26">
        <v>6</v>
      </c>
      <c r="J49" s="26">
        <v>3</v>
      </c>
      <c r="K49" s="26"/>
      <c r="L49" s="26">
        <v>3</v>
      </c>
      <c r="M49" s="26">
        <v>2882</v>
      </c>
      <c r="N49" s="50">
        <v>6</v>
      </c>
      <c r="O49" s="44"/>
      <c r="P49" s="44"/>
    </row>
    <row r="50" spans="1:16" ht="15.75" customHeight="1" x14ac:dyDescent="0.3">
      <c r="H50" s="84" t="s">
        <v>307</v>
      </c>
      <c r="I50" s="26">
        <v>6</v>
      </c>
      <c r="J50" s="26">
        <v>1</v>
      </c>
      <c r="K50" s="26"/>
      <c r="L50" s="26">
        <v>5</v>
      </c>
      <c r="M50" s="26">
        <v>2806</v>
      </c>
      <c r="N50" s="50">
        <v>2</v>
      </c>
      <c r="O50" s="44"/>
      <c r="P50" s="44"/>
    </row>
    <row r="51" spans="1:16" ht="15.75" customHeight="1" x14ac:dyDescent="0.3">
      <c r="H51" s="85" t="s">
        <v>309</v>
      </c>
      <c r="I51" s="35">
        <v>6</v>
      </c>
      <c r="J51" s="35"/>
      <c r="K51" s="35"/>
      <c r="L51" s="35">
        <v>6</v>
      </c>
      <c r="M51" s="35">
        <v>2818</v>
      </c>
      <c r="N51" s="53">
        <v>0</v>
      </c>
      <c r="O51" s="44"/>
      <c r="P51" s="44"/>
    </row>
    <row r="52" spans="1:16" ht="15.75" customHeight="1" x14ac:dyDescent="0.3"/>
    <row r="53" spans="1:16" ht="15.75" customHeight="1" x14ac:dyDescent="0.3">
      <c r="A53" s="10" t="s">
        <v>166</v>
      </c>
      <c r="E53" s="39"/>
      <c r="G53" s="86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C310916D-416D-4477-B8AE-C64973CA20E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7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F094-98B4-48A1-AE5D-CFD561D3ACDF}">
  <sheetPr codeName="Sheet60"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58" customWidth="1"/>
    <col min="2" max="3" width="20.7109375" style="158" customWidth="1"/>
    <col min="4" max="7" width="5" style="158" customWidth="1"/>
    <col min="8" max="8" width="1.7109375" style="158" customWidth="1"/>
    <col min="9" max="9" width="2.7109375" style="158" customWidth="1"/>
    <col min="10" max="11" width="20.7109375" style="158" customWidth="1"/>
    <col min="12" max="15" width="5" style="158" customWidth="1"/>
    <col min="16" max="25" width="11.7109375" style="158"/>
  </cols>
  <sheetData>
    <row r="1" spans="1:25" ht="18" x14ac:dyDescent="0.35">
      <c r="A1" s="157"/>
      <c r="B1" s="157" t="s">
        <v>639</v>
      </c>
      <c r="C1" s="157"/>
      <c r="D1" s="3"/>
      <c r="E1" s="3"/>
      <c r="F1" s="3" t="s">
        <v>278</v>
      </c>
      <c r="G1" s="3"/>
      <c r="H1" s="3"/>
      <c r="I1" s="4" t="s">
        <v>630</v>
      </c>
      <c r="J1" s="157"/>
      <c r="K1" s="3"/>
      <c r="L1" s="4"/>
      <c r="M1" s="157"/>
      <c r="N1" s="3"/>
      <c r="O1" s="3"/>
      <c r="P1" s="3"/>
      <c r="Q1" s="3"/>
      <c r="R1" s="3"/>
      <c r="S1" s="3"/>
      <c r="T1" s="3"/>
      <c r="U1" s="3"/>
      <c r="V1" s="3"/>
      <c r="W1" s="3"/>
      <c r="X1" s="157"/>
      <c r="Y1" s="157"/>
    </row>
    <row r="2" spans="1:25" ht="20.100000000000001" customHeight="1" x14ac:dyDescent="0.35"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59"/>
      <c r="B3" s="159" t="s">
        <v>4</v>
      </c>
      <c r="C3" s="160" t="s">
        <v>647</v>
      </c>
      <c r="D3" s="160"/>
      <c r="E3" s="160" t="s">
        <v>648</v>
      </c>
      <c r="F3" s="159"/>
      <c r="G3" s="159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61" t="s">
        <v>10</v>
      </c>
      <c r="C4" s="161" t="s">
        <v>11</v>
      </c>
      <c r="D4" s="162" t="s">
        <v>12</v>
      </c>
      <c r="E4" s="162" t="s">
        <v>13</v>
      </c>
      <c r="F4" s="162" t="s">
        <v>14</v>
      </c>
      <c r="G4" s="163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498</v>
      </c>
      <c r="C5" s="46" t="s">
        <v>68</v>
      </c>
      <c r="D5" s="17">
        <v>93</v>
      </c>
      <c r="E5" s="165">
        <v>6</v>
      </c>
      <c r="F5" s="17">
        <v>542</v>
      </c>
      <c r="G5" s="47">
        <v>33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66">
        <v>1</v>
      </c>
      <c r="B6" s="167" t="s">
        <v>67</v>
      </c>
      <c r="C6" s="167" t="s">
        <v>68</v>
      </c>
      <c r="D6" s="169">
        <v>85</v>
      </c>
      <c r="E6" s="169">
        <v>4</v>
      </c>
      <c r="F6" s="31">
        <v>528</v>
      </c>
      <c r="G6" s="32">
        <v>28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2</v>
      </c>
      <c r="B7" s="49" t="s">
        <v>92</v>
      </c>
      <c r="C7" s="49" t="s">
        <v>68</v>
      </c>
      <c r="D7" s="26">
        <v>87</v>
      </c>
      <c r="E7" s="169">
        <v>5</v>
      </c>
      <c r="F7" s="26">
        <v>526</v>
      </c>
      <c r="G7" s="50">
        <v>28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166">
        <v>5</v>
      </c>
      <c r="B8" s="49" t="s">
        <v>635</v>
      </c>
      <c r="C8" s="49" t="s">
        <v>41</v>
      </c>
      <c r="D8" s="26">
        <v>81</v>
      </c>
      <c r="E8" s="169">
        <v>3</v>
      </c>
      <c r="F8" s="26">
        <v>501</v>
      </c>
      <c r="G8" s="50">
        <v>18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66">
        <v>3</v>
      </c>
      <c r="B9" s="49" t="s">
        <v>643</v>
      </c>
      <c r="C9" s="49" t="s">
        <v>41</v>
      </c>
      <c r="D9" s="26">
        <v>79</v>
      </c>
      <c r="E9" s="169">
        <v>2</v>
      </c>
      <c r="F9" s="26">
        <v>497</v>
      </c>
      <c r="G9" s="50">
        <v>15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1">
        <v>6</v>
      </c>
      <c r="B10" s="52" t="s">
        <v>645</v>
      </c>
      <c r="C10" s="52" t="s">
        <v>56</v>
      </c>
      <c r="D10" s="35">
        <v>70</v>
      </c>
      <c r="E10" s="176">
        <v>1</v>
      </c>
      <c r="F10" s="35">
        <v>446</v>
      </c>
      <c r="G10" s="53">
        <v>6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178" t="s">
        <v>541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5">
      <c r="A13" s="44"/>
      <c r="B13" s="179" t="s">
        <v>542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10" t="s">
        <v>277</v>
      </c>
      <c r="C15" s="10"/>
      <c r="D15" s="10"/>
      <c r="E15" s="10"/>
      <c r="F15" s="41" t="s">
        <v>167</v>
      </c>
      <c r="G15" s="10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168</v>
      </c>
      <c r="C16" s="10"/>
      <c r="D16" s="10"/>
      <c r="E16" s="10"/>
      <c r="F16" s="10"/>
      <c r="G16" s="10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72A48F84-169B-4419-A633-6C9BB8B990D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B932B-6D1D-467B-944A-C841F2E3D992}">
  <sheetPr codeName="Sheet61"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58" customWidth="1"/>
    <col min="2" max="3" width="20.7109375" style="158" customWidth="1"/>
    <col min="4" max="7" width="5" style="158" customWidth="1"/>
    <col min="8" max="8" width="1.7109375" style="158" customWidth="1"/>
    <col min="9" max="9" width="2.7109375" style="158" customWidth="1"/>
    <col min="10" max="11" width="20.7109375" style="158" customWidth="1"/>
    <col min="12" max="15" width="5" style="158" customWidth="1"/>
    <col min="16" max="25" width="11.7109375" style="158"/>
  </cols>
  <sheetData>
    <row r="1" spans="1:25" ht="18" x14ac:dyDescent="0.35">
      <c r="A1" s="157"/>
      <c r="B1" s="157" t="s">
        <v>649</v>
      </c>
      <c r="C1" s="157"/>
      <c r="D1" s="3"/>
      <c r="E1" s="3"/>
      <c r="F1" s="3"/>
      <c r="G1" s="3"/>
      <c r="H1" s="3"/>
      <c r="I1" s="4" t="s">
        <v>630</v>
      </c>
      <c r="J1" s="157"/>
      <c r="K1" s="3"/>
      <c r="L1" s="4"/>
      <c r="M1" s="157"/>
      <c r="N1" s="3"/>
      <c r="O1" s="3"/>
      <c r="P1" s="3"/>
      <c r="Q1" s="3"/>
      <c r="R1" s="3"/>
      <c r="S1" s="3"/>
      <c r="T1" s="3"/>
      <c r="U1" s="3"/>
      <c r="V1" s="3"/>
      <c r="W1" s="3"/>
      <c r="X1" s="157"/>
      <c r="Y1" s="157"/>
    </row>
    <row r="2" spans="1:25" ht="20.100000000000001" customHeight="1" x14ac:dyDescent="0.3">
      <c r="B2" s="5" t="s">
        <v>2</v>
      </c>
      <c r="C2" s="92" t="s">
        <v>3</v>
      </c>
      <c r="D2" s="92"/>
      <c r="E2" s="92"/>
      <c r="F2" s="92"/>
      <c r="G2" s="92"/>
    </row>
    <row r="3" spans="1:25" ht="15.75" customHeight="1" x14ac:dyDescent="0.3">
      <c r="A3" s="159"/>
      <c r="B3" s="159" t="s">
        <v>4</v>
      </c>
      <c r="C3" s="160" t="s">
        <v>650</v>
      </c>
      <c r="D3" s="160"/>
      <c r="E3" s="160" t="s">
        <v>651</v>
      </c>
      <c r="F3" s="159"/>
      <c r="G3" s="159"/>
      <c r="H3" s="159"/>
      <c r="Q3" s="159"/>
      <c r="R3" s="159"/>
      <c r="S3" s="159"/>
      <c r="T3" s="159"/>
      <c r="U3" s="159"/>
      <c r="V3" s="159"/>
      <c r="W3" s="159"/>
      <c r="X3" s="159"/>
      <c r="Y3" s="159"/>
    </row>
    <row r="4" spans="1:25" ht="15.75" customHeight="1" x14ac:dyDescent="0.3">
      <c r="A4" s="11">
        <v>1</v>
      </c>
      <c r="B4" s="161" t="s">
        <v>10</v>
      </c>
      <c r="C4" s="161" t="s">
        <v>11</v>
      </c>
      <c r="D4" s="162" t="s">
        <v>12</v>
      </c>
      <c r="E4" s="162" t="s">
        <v>13</v>
      </c>
      <c r="F4" s="162" t="s">
        <v>14</v>
      </c>
      <c r="G4" s="163" t="s">
        <v>15</v>
      </c>
    </row>
    <row r="5" spans="1:25" ht="15.75" customHeight="1" x14ac:dyDescent="0.3">
      <c r="A5" s="164">
        <v>7</v>
      </c>
      <c r="B5" s="180" t="s">
        <v>652</v>
      </c>
      <c r="C5" s="180" t="s">
        <v>531</v>
      </c>
      <c r="D5" s="17">
        <v>87</v>
      </c>
      <c r="E5" s="165">
        <v>10</v>
      </c>
      <c r="F5" s="165">
        <v>508</v>
      </c>
      <c r="G5" s="174">
        <v>54</v>
      </c>
    </row>
    <row r="6" spans="1:25" ht="15.75" customHeight="1" x14ac:dyDescent="0.3">
      <c r="A6" s="166">
        <v>8</v>
      </c>
      <c r="B6" s="167" t="s">
        <v>653</v>
      </c>
      <c r="C6" s="167" t="s">
        <v>551</v>
      </c>
      <c r="D6" s="26">
        <v>84</v>
      </c>
      <c r="E6" s="168">
        <v>9</v>
      </c>
      <c r="F6" s="169">
        <v>493</v>
      </c>
      <c r="G6" s="170">
        <v>47</v>
      </c>
    </row>
    <row r="7" spans="1:25" ht="15.75" customHeight="1" x14ac:dyDescent="0.3">
      <c r="A7" s="166">
        <v>1</v>
      </c>
      <c r="B7" s="167" t="s">
        <v>636</v>
      </c>
      <c r="C7" s="167" t="s">
        <v>41</v>
      </c>
      <c r="D7" s="26">
        <v>80</v>
      </c>
      <c r="E7" s="168">
        <v>8</v>
      </c>
      <c r="F7" s="31">
        <v>480</v>
      </c>
      <c r="G7" s="32">
        <v>43</v>
      </c>
      <c r="H7" s="10"/>
      <c r="I7" s="10"/>
      <c r="J7" s="9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166">
        <v>6</v>
      </c>
      <c r="B8" s="25" t="s">
        <v>189</v>
      </c>
      <c r="C8" s="25" t="s">
        <v>157</v>
      </c>
      <c r="D8" s="26">
        <v>72</v>
      </c>
      <c r="E8" s="168">
        <v>3</v>
      </c>
      <c r="F8" s="169">
        <v>487</v>
      </c>
      <c r="G8" s="170">
        <v>41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166">
        <v>2</v>
      </c>
      <c r="B9" s="167" t="s">
        <v>654</v>
      </c>
      <c r="C9" s="167" t="s">
        <v>273</v>
      </c>
      <c r="D9" s="26">
        <v>78</v>
      </c>
      <c r="E9" s="168">
        <v>5</v>
      </c>
      <c r="F9" s="169">
        <v>467</v>
      </c>
      <c r="G9" s="170">
        <v>36</v>
      </c>
    </row>
    <row r="10" spans="1:25" ht="15.75" customHeight="1" x14ac:dyDescent="0.3">
      <c r="A10" s="166">
        <v>4</v>
      </c>
      <c r="B10" s="25" t="s">
        <v>655</v>
      </c>
      <c r="C10" s="25" t="s">
        <v>157</v>
      </c>
      <c r="D10" s="26">
        <v>80</v>
      </c>
      <c r="E10" s="168">
        <v>8</v>
      </c>
      <c r="F10" s="28">
        <v>465</v>
      </c>
      <c r="G10" s="29">
        <v>36</v>
      </c>
    </row>
    <row r="11" spans="1:25" ht="15.75" customHeight="1" x14ac:dyDescent="0.3">
      <c r="A11" s="166">
        <v>5</v>
      </c>
      <c r="B11" s="25" t="s">
        <v>656</v>
      </c>
      <c r="C11" s="25" t="s">
        <v>273</v>
      </c>
      <c r="D11" s="26">
        <v>80</v>
      </c>
      <c r="E11" s="168">
        <v>8</v>
      </c>
      <c r="F11" s="169">
        <v>456</v>
      </c>
      <c r="G11" s="170">
        <v>32</v>
      </c>
    </row>
    <row r="12" spans="1:25" ht="15.75" customHeight="1" x14ac:dyDescent="0.3">
      <c r="A12" s="166">
        <v>9</v>
      </c>
      <c r="B12" s="167" t="s">
        <v>646</v>
      </c>
      <c r="C12" s="167" t="s">
        <v>584</v>
      </c>
      <c r="D12" s="26">
        <v>75</v>
      </c>
      <c r="E12" s="168">
        <v>4</v>
      </c>
      <c r="F12" s="169">
        <v>417</v>
      </c>
      <c r="G12" s="170">
        <v>23</v>
      </c>
      <c r="V12" s="10"/>
      <c r="W12" s="10"/>
    </row>
    <row r="13" spans="1:25" ht="15.75" customHeight="1" x14ac:dyDescent="0.3">
      <c r="A13" s="166">
        <v>10</v>
      </c>
      <c r="B13" s="167" t="s">
        <v>202</v>
      </c>
      <c r="C13" s="167" t="s">
        <v>56</v>
      </c>
      <c r="D13" s="26" t="s">
        <v>80</v>
      </c>
      <c r="E13" s="168">
        <v>0</v>
      </c>
      <c r="F13" s="169">
        <v>265</v>
      </c>
      <c r="G13" s="170">
        <v>15</v>
      </c>
    </row>
    <row r="14" spans="1:25" ht="15.75" customHeight="1" x14ac:dyDescent="0.3">
      <c r="A14" s="171">
        <v>3</v>
      </c>
      <c r="B14" s="34" t="s">
        <v>657</v>
      </c>
      <c r="C14" s="34" t="s">
        <v>584</v>
      </c>
      <c r="D14" s="35">
        <v>30</v>
      </c>
      <c r="E14" s="172">
        <v>2</v>
      </c>
      <c r="F14" s="37">
        <v>317</v>
      </c>
      <c r="G14" s="38">
        <v>10</v>
      </c>
      <c r="V14" s="10"/>
      <c r="W14" s="10"/>
    </row>
    <row r="15" spans="1:25" ht="15.75" customHeight="1" x14ac:dyDescent="0.3"/>
    <row r="16" spans="1:25" ht="15.75" customHeight="1" x14ac:dyDescent="0.3">
      <c r="B16" s="159" t="s">
        <v>541</v>
      </c>
    </row>
    <row r="17" spans="2:7" ht="15.75" customHeight="1" x14ac:dyDescent="0.35">
      <c r="B17" s="173" t="s">
        <v>542</v>
      </c>
    </row>
    <row r="18" spans="2:7" ht="15.75" customHeight="1" x14ac:dyDescent="0.3"/>
    <row r="19" spans="2:7" ht="15.75" customHeight="1" x14ac:dyDescent="0.3">
      <c r="B19" s="10" t="s">
        <v>638</v>
      </c>
      <c r="C19" s="10"/>
      <c r="D19" s="10"/>
      <c r="E19" s="10"/>
      <c r="F19" s="41" t="s">
        <v>167</v>
      </c>
      <c r="G19" s="10"/>
    </row>
    <row r="20" spans="2:7" ht="15.75" customHeight="1" x14ac:dyDescent="0.3">
      <c r="B20" s="10" t="s">
        <v>168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9AC06AAB-6566-4115-AD37-01DE9992FA4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80912-1F65-42B5-A495-02BC3AC9BD00}">
  <sheetPr codeName="Sheet62"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58" customWidth="1"/>
    <col min="2" max="3" width="20.7109375" style="158" customWidth="1"/>
    <col min="4" max="7" width="5" style="158" customWidth="1"/>
    <col min="8" max="8" width="1.7109375" style="158" customWidth="1"/>
    <col min="9" max="9" width="2.7109375" style="158" customWidth="1"/>
    <col min="10" max="11" width="20.7109375" style="158" customWidth="1"/>
    <col min="12" max="15" width="5" style="158" customWidth="1"/>
    <col min="16" max="25" width="11.7109375" style="158"/>
  </cols>
  <sheetData>
    <row r="1" spans="1:25" ht="18" x14ac:dyDescent="0.35">
      <c r="A1" s="157"/>
      <c r="B1" s="157" t="s">
        <v>649</v>
      </c>
      <c r="C1" s="157"/>
      <c r="D1" s="3"/>
      <c r="E1" s="3"/>
      <c r="F1" s="3" t="s">
        <v>278</v>
      </c>
      <c r="G1" s="3"/>
      <c r="H1" s="3"/>
      <c r="I1" s="4" t="s">
        <v>630</v>
      </c>
      <c r="J1" s="157"/>
      <c r="K1" s="3"/>
      <c r="L1" s="4"/>
      <c r="M1" s="157"/>
      <c r="N1" s="3"/>
      <c r="O1" s="3"/>
      <c r="P1" s="3"/>
      <c r="Q1" s="3"/>
      <c r="R1" s="3"/>
      <c r="S1" s="3"/>
      <c r="T1" s="3"/>
      <c r="U1" s="3"/>
      <c r="V1" s="3"/>
      <c r="W1" s="3"/>
      <c r="X1" s="157"/>
      <c r="Y1" s="157"/>
    </row>
    <row r="2" spans="1:25" ht="20.100000000000001" customHeight="1" x14ac:dyDescent="0.35"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59"/>
      <c r="B3" s="159" t="s">
        <v>4</v>
      </c>
      <c r="C3" s="160" t="s">
        <v>658</v>
      </c>
      <c r="D3" s="160"/>
      <c r="E3" s="160" t="s">
        <v>659</v>
      </c>
      <c r="F3" s="159"/>
      <c r="G3" s="159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61" t="s">
        <v>10</v>
      </c>
      <c r="C4" s="161" t="s">
        <v>11</v>
      </c>
      <c r="D4" s="162" t="s">
        <v>12</v>
      </c>
      <c r="E4" s="162" t="s">
        <v>13</v>
      </c>
      <c r="F4" s="162" t="s">
        <v>14</v>
      </c>
      <c r="G4" s="163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653</v>
      </c>
      <c r="C5" s="46" t="s">
        <v>551</v>
      </c>
      <c r="D5" s="17">
        <v>84</v>
      </c>
      <c r="E5" s="165">
        <v>5</v>
      </c>
      <c r="F5" s="17">
        <v>493</v>
      </c>
      <c r="G5" s="47">
        <v>24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166">
        <v>3</v>
      </c>
      <c r="B6" s="49" t="s">
        <v>189</v>
      </c>
      <c r="C6" s="49" t="s">
        <v>157</v>
      </c>
      <c r="D6" s="26">
        <v>72</v>
      </c>
      <c r="E6" s="169">
        <v>2</v>
      </c>
      <c r="F6" s="26">
        <v>487</v>
      </c>
      <c r="G6" s="50">
        <v>21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166">
        <v>1</v>
      </c>
      <c r="B7" s="167" t="s">
        <v>636</v>
      </c>
      <c r="C7" s="167" t="s">
        <v>41</v>
      </c>
      <c r="D7" s="169">
        <v>80</v>
      </c>
      <c r="E7" s="169">
        <v>4</v>
      </c>
      <c r="F7" s="31">
        <v>480</v>
      </c>
      <c r="G7" s="32">
        <v>21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2</v>
      </c>
      <c r="B8" s="49" t="s">
        <v>655</v>
      </c>
      <c r="C8" s="49" t="s">
        <v>157</v>
      </c>
      <c r="D8" s="26">
        <v>80</v>
      </c>
      <c r="E8" s="169">
        <v>4</v>
      </c>
      <c r="F8" s="26">
        <v>465</v>
      </c>
      <c r="G8" s="50">
        <v>18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171">
        <v>5</v>
      </c>
      <c r="B9" s="52" t="s">
        <v>202</v>
      </c>
      <c r="C9" s="52" t="s">
        <v>56</v>
      </c>
      <c r="D9" s="35" t="s">
        <v>80</v>
      </c>
      <c r="E9" s="176">
        <v>0</v>
      </c>
      <c r="F9" s="35">
        <v>265</v>
      </c>
      <c r="G9" s="53">
        <v>7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4"/>
      <c r="B11" s="178" t="s">
        <v>541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5">
      <c r="A12" s="44"/>
      <c r="B12" s="179" t="s">
        <v>542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10" t="s">
        <v>277</v>
      </c>
      <c r="C14" s="10"/>
      <c r="D14" s="10"/>
      <c r="E14" s="10"/>
      <c r="F14" s="41" t="s">
        <v>167</v>
      </c>
      <c r="G14" s="10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10" t="s">
        <v>168</v>
      </c>
      <c r="C15" s="10"/>
      <c r="D15" s="10"/>
      <c r="E15" s="10"/>
      <c r="F15" s="10"/>
      <c r="G15" s="10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14D11B9F-9640-4B41-871D-31319EF71F0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3AC73-9013-41DF-9571-4B3BB7AB11B2}">
  <sheetPr codeName="Sheet63"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8"/>
      <c r="B1" s="2" t="s">
        <v>660</v>
      </c>
      <c r="C1" s="2"/>
      <c r="D1" s="3"/>
      <c r="E1" s="3"/>
      <c r="F1" s="3"/>
      <c r="G1" s="3"/>
      <c r="H1" s="3"/>
      <c r="I1" s="4" t="s">
        <v>661</v>
      </c>
      <c r="J1" s="2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60"/>
      <c r="F2" s="7" t="s">
        <v>3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662</v>
      </c>
      <c r="D3" s="9"/>
      <c r="E3" s="9" t="s">
        <v>663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89" t="s">
        <v>11</v>
      </c>
      <c r="D4" s="64"/>
      <c r="E4" s="64"/>
      <c r="F4" s="64"/>
      <c r="G4" s="90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7</v>
      </c>
      <c r="B5" s="22" t="s">
        <v>38</v>
      </c>
      <c r="C5" s="22" t="s">
        <v>39</v>
      </c>
      <c r="D5" s="18">
        <v>43</v>
      </c>
      <c r="E5" s="18">
        <v>43</v>
      </c>
      <c r="F5" s="18">
        <v>46</v>
      </c>
      <c r="G5" s="18">
        <v>46</v>
      </c>
      <c r="H5" s="18">
        <f t="shared" ref="H5:H12" si="0">SUM(D5:G5)</f>
        <v>178</v>
      </c>
      <c r="I5" s="18">
        <v>7</v>
      </c>
      <c r="J5" s="18">
        <v>1054</v>
      </c>
      <c r="K5" s="23">
        <v>45</v>
      </c>
    </row>
    <row r="6" spans="1:25" ht="15.75" customHeight="1" x14ac:dyDescent="0.3">
      <c r="A6" s="24">
        <v>3</v>
      </c>
      <c r="B6" s="25" t="s">
        <v>35</v>
      </c>
      <c r="C6" s="25" t="s">
        <v>36</v>
      </c>
      <c r="D6" s="28">
        <v>46</v>
      </c>
      <c r="E6" s="28">
        <v>44</v>
      </c>
      <c r="F6" s="28">
        <v>44</v>
      </c>
      <c r="G6" s="28">
        <v>46</v>
      </c>
      <c r="H6" s="28">
        <f t="shared" si="0"/>
        <v>180</v>
      </c>
      <c r="I6" s="27">
        <v>8</v>
      </c>
      <c r="J6" s="28">
        <v>1050</v>
      </c>
      <c r="K6" s="29">
        <v>45</v>
      </c>
    </row>
    <row r="7" spans="1:25" ht="15.75" customHeight="1" x14ac:dyDescent="0.3">
      <c r="A7" s="24">
        <v>4</v>
      </c>
      <c r="B7" s="25" t="s">
        <v>664</v>
      </c>
      <c r="C7" s="25" t="s">
        <v>79</v>
      </c>
      <c r="D7" s="28">
        <v>43</v>
      </c>
      <c r="E7" s="28">
        <v>42</v>
      </c>
      <c r="F7" s="28">
        <v>43</v>
      </c>
      <c r="G7" s="28">
        <v>41</v>
      </c>
      <c r="H7" s="28">
        <f t="shared" si="0"/>
        <v>169</v>
      </c>
      <c r="I7" s="27">
        <v>6</v>
      </c>
      <c r="J7" s="28">
        <v>998</v>
      </c>
      <c r="K7" s="29">
        <v>37</v>
      </c>
    </row>
    <row r="8" spans="1:25" ht="15.75" customHeight="1" x14ac:dyDescent="0.3">
      <c r="A8" s="24">
        <v>1</v>
      </c>
      <c r="B8" s="25" t="s">
        <v>665</v>
      </c>
      <c r="C8" s="25" t="s">
        <v>39</v>
      </c>
      <c r="D8" s="28">
        <v>38</v>
      </c>
      <c r="E8" s="28">
        <v>38</v>
      </c>
      <c r="F8" s="28">
        <v>41</v>
      </c>
      <c r="G8" s="28">
        <v>36</v>
      </c>
      <c r="H8" s="28">
        <f t="shared" si="0"/>
        <v>153</v>
      </c>
      <c r="I8" s="27">
        <v>4</v>
      </c>
      <c r="J8" s="31">
        <v>931</v>
      </c>
      <c r="K8" s="32">
        <v>26</v>
      </c>
    </row>
    <row r="9" spans="1:25" ht="15.75" customHeight="1" x14ac:dyDescent="0.3">
      <c r="A9" s="24">
        <v>8</v>
      </c>
      <c r="B9" s="25" t="s">
        <v>666</v>
      </c>
      <c r="C9" s="25" t="s">
        <v>268</v>
      </c>
      <c r="D9" s="28">
        <v>34</v>
      </c>
      <c r="E9" s="28">
        <v>39</v>
      </c>
      <c r="F9" s="28">
        <v>38</v>
      </c>
      <c r="G9" s="28">
        <v>40</v>
      </c>
      <c r="H9" s="28">
        <f t="shared" si="0"/>
        <v>151</v>
      </c>
      <c r="I9" s="27">
        <v>3</v>
      </c>
      <c r="J9" s="28">
        <v>940</v>
      </c>
      <c r="K9" s="29">
        <v>25</v>
      </c>
    </row>
    <row r="10" spans="1:25" ht="15.75" customHeight="1" x14ac:dyDescent="0.3">
      <c r="A10" s="24">
        <v>6</v>
      </c>
      <c r="B10" s="25" t="s">
        <v>207</v>
      </c>
      <c r="C10" s="25" t="s">
        <v>36</v>
      </c>
      <c r="D10" s="28">
        <v>39</v>
      </c>
      <c r="E10" s="28">
        <v>43</v>
      </c>
      <c r="F10" s="28">
        <v>36</v>
      </c>
      <c r="G10" s="28">
        <v>39</v>
      </c>
      <c r="H10" s="28">
        <f t="shared" si="0"/>
        <v>157</v>
      </c>
      <c r="I10" s="27">
        <v>5</v>
      </c>
      <c r="J10" s="28">
        <v>866</v>
      </c>
      <c r="K10" s="29">
        <v>15</v>
      </c>
    </row>
    <row r="11" spans="1:25" ht="15.75" customHeight="1" x14ac:dyDescent="0.3">
      <c r="A11" s="24">
        <v>5</v>
      </c>
      <c r="B11" s="25" t="s">
        <v>255</v>
      </c>
      <c r="C11" s="25" t="s">
        <v>79</v>
      </c>
      <c r="D11" s="28">
        <v>30</v>
      </c>
      <c r="E11" s="28">
        <v>39</v>
      </c>
      <c r="F11" s="28">
        <v>36</v>
      </c>
      <c r="G11" s="28">
        <v>35</v>
      </c>
      <c r="H11" s="28">
        <f t="shared" si="0"/>
        <v>140</v>
      </c>
      <c r="I11" s="27">
        <v>2</v>
      </c>
      <c r="J11" s="28">
        <v>850</v>
      </c>
      <c r="K11" s="29">
        <v>12</v>
      </c>
    </row>
    <row r="12" spans="1:25" ht="15.75" customHeight="1" x14ac:dyDescent="0.3">
      <c r="A12" s="33">
        <v>2</v>
      </c>
      <c r="B12" s="34" t="s">
        <v>219</v>
      </c>
      <c r="C12" s="34" t="s">
        <v>36</v>
      </c>
      <c r="D12" s="37">
        <v>35</v>
      </c>
      <c r="E12" s="37">
        <v>39</v>
      </c>
      <c r="F12" s="37">
        <v>29</v>
      </c>
      <c r="G12" s="37">
        <v>34</v>
      </c>
      <c r="H12" s="37">
        <f t="shared" si="0"/>
        <v>137</v>
      </c>
      <c r="I12" s="36">
        <v>1</v>
      </c>
      <c r="J12" s="37">
        <v>831</v>
      </c>
      <c r="K12" s="38">
        <v>12</v>
      </c>
    </row>
    <row r="13" spans="1:25" ht="15.75" customHeight="1" x14ac:dyDescent="0.3">
      <c r="A13" s="10"/>
    </row>
    <row r="14" spans="1:25" ht="15.75" customHeight="1" x14ac:dyDescent="0.35">
      <c r="A14" s="10"/>
      <c r="B14" s="98" t="s">
        <v>667</v>
      </c>
    </row>
    <row r="15" spans="1:25" ht="15.75" customHeight="1" x14ac:dyDescent="0.3">
      <c r="A15" s="10"/>
    </row>
    <row r="16" spans="1:25" ht="15.75" customHeight="1" x14ac:dyDescent="0.3">
      <c r="A16" s="10"/>
      <c r="B16" s="10" t="s">
        <v>376</v>
      </c>
      <c r="F16" s="41" t="s">
        <v>167</v>
      </c>
    </row>
    <row r="17" spans="1:13" ht="15.75" customHeight="1" x14ac:dyDescent="0.3">
      <c r="A17" s="10"/>
      <c r="B17" s="10" t="s">
        <v>168</v>
      </c>
      <c r="M17" s="181" t="s">
        <v>668</v>
      </c>
    </row>
    <row r="18" spans="1:13" ht="15.75" customHeight="1" x14ac:dyDescent="0.3">
      <c r="A18" s="10"/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6C79ADAE-49CA-436B-B3E8-52108EDF8B8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24D76-17BC-4E85-AF0B-8F88960D34D7}">
  <sheetPr codeName="Sheet64"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88"/>
      <c r="B1" s="2" t="s">
        <v>669</v>
      </c>
      <c r="C1" s="2"/>
      <c r="D1" s="3"/>
      <c r="E1" s="3"/>
      <c r="F1" s="3"/>
      <c r="G1" s="3"/>
      <c r="H1" s="3"/>
      <c r="I1" s="4" t="s">
        <v>670</v>
      </c>
      <c r="J1" s="2"/>
      <c r="K1" s="3"/>
      <c r="L1" s="18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E2" s="7" t="s">
        <v>3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671</v>
      </c>
      <c r="D3" s="9"/>
      <c r="E3" s="9" t="s">
        <v>672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25" ht="15.75" customHeight="1" x14ac:dyDescent="0.3">
      <c r="A5" s="15">
        <v>9</v>
      </c>
      <c r="B5" s="22" t="s">
        <v>673</v>
      </c>
      <c r="C5" s="22" t="s">
        <v>66</v>
      </c>
      <c r="D5" s="18">
        <v>91</v>
      </c>
      <c r="E5" s="18">
        <v>93</v>
      </c>
      <c r="F5" s="18">
        <v>93</v>
      </c>
      <c r="G5" s="18">
        <f t="shared" ref="G5:G13" si="0">SUM(D5:F5)</f>
        <v>277</v>
      </c>
      <c r="H5" s="18">
        <v>9</v>
      </c>
      <c r="I5" s="18">
        <v>1673</v>
      </c>
      <c r="J5" s="23">
        <v>53</v>
      </c>
    </row>
    <row r="6" spans="1:25" ht="15.75" customHeight="1" x14ac:dyDescent="0.3">
      <c r="A6" s="24">
        <v>6</v>
      </c>
      <c r="B6" s="25" t="s">
        <v>674</v>
      </c>
      <c r="C6" s="25" t="s">
        <v>373</v>
      </c>
      <c r="D6" s="28">
        <v>90</v>
      </c>
      <c r="E6" s="28">
        <v>85</v>
      </c>
      <c r="F6" s="28">
        <v>89</v>
      </c>
      <c r="G6" s="28">
        <f t="shared" si="0"/>
        <v>264</v>
      </c>
      <c r="H6" s="27">
        <v>4</v>
      </c>
      <c r="I6" s="28">
        <v>1630</v>
      </c>
      <c r="J6" s="29">
        <v>45</v>
      </c>
    </row>
    <row r="7" spans="1:25" ht="15.75" customHeight="1" x14ac:dyDescent="0.3">
      <c r="A7" s="24">
        <v>1</v>
      </c>
      <c r="B7" s="25" t="s">
        <v>675</v>
      </c>
      <c r="C7" s="25" t="s">
        <v>595</v>
      </c>
      <c r="D7" s="28">
        <v>92</v>
      </c>
      <c r="E7" s="28">
        <v>89</v>
      </c>
      <c r="F7" s="28">
        <v>87</v>
      </c>
      <c r="G7" s="28">
        <f t="shared" si="0"/>
        <v>268</v>
      </c>
      <c r="H7" s="27">
        <v>6</v>
      </c>
      <c r="I7" s="31">
        <v>1603</v>
      </c>
      <c r="J7" s="32">
        <v>39</v>
      </c>
    </row>
    <row r="8" spans="1:25" ht="15.75" customHeight="1" x14ac:dyDescent="0.3">
      <c r="A8" s="24">
        <v>2</v>
      </c>
      <c r="B8" s="25" t="s">
        <v>676</v>
      </c>
      <c r="C8" s="25" t="s">
        <v>79</v>
      </c>
      <c r="D8" s="28">
        <v>89</v>
      </c>
      <c r="E8" s="28">
        <v>93</v>
      </c>
      <c r="F8" s="28">
        <v>95</v>
      </c>
      <c r="G8" s="28">
        <f t="shared" si="0"/>
        <v>277</v>
      </c>
      <c r="H8" s="27">
        <v>9</v>
      </c>
      <c r="I8" s="28">
        <v>1597</v>
      </c>
      <c r="J8" s="29">
        <v>38</v>
      </c>
      <c r="K8" s="39"/>
    </row>
    <row r="9" spans="1:25" ht="15.75" customHeight="1" x14ac:dyDescent="0.3">
      <c r="A9" s="24">
        <v>8</v>
      </c>
      <c r="B9" s="25" t="s">
        <v>677</v>
      </c>
      <c r="C9" s="25" t="s">
        <v>79</v>
      </c>
      <c r="D9" s="28">
        <v>91</v>
      </c>
      <c r="E9" s="28">
        <v>90</v>
      </c>
      <c r="F9" s="28">
        <v>89</v>
      </c>
      <c r="G9" s="28">
        <f t="shared" si="0"/>
        <v>270</v>
      </c>
      <c r="H9" s="27">
        <v>7</v>
      </c>
      <c r="I9" s="28">
        <v>1580</v>
      </c>
      <c r="J9" s="29">
        <v>31</v>
      </c>
    </row>
    <row r="10" spans="1:25" ht="15.75" customHeight="1" x14ac:dyDescent="0.3">
      <c r="A10" s="24">
        <v>5</v>
      </c>
      <c r="B10" s="25" t="s">
        <v>678</v>
      </c>
      <c r="C10" s="25" t="s">
        <v>145</v>
      </c>
      <c r="D10" s="28">
        <v>82</v>
      </c>
      <c r="E10" s="28">
        <v>90</v>
      </c>
      <c r="F10" s="28">
        <v>86</v>
      </c>
      <c r="G10" s="28">
        <f t="shared" si="0"/>
        <v>258</v>
      </c>
      <c r="H10" s="27">
        <v>3</v>
      </c>
      <c r="I10" s="28">
        <v>1549</v>
      </c>
      <c r="J10" s="29">
        <v>24</v>
      </c>
    </row>
    <row r="11" spans="1:25" ht="15.75" customHeight="1" x14ac:dyDescent="0.3">
      <c r="A11" s="24">
        <v>7</v>
      </c>
      <c r="B11" s="25" t="s">
        <v>679</v>
      </c>
      <c r="C11" s="25" t="s">
        <v>680</v>
      </c>
      <c r="D11" s="28">
        <v>88</v>
      </c>
      <c r="E11" s="28">
        <v>93</v>
      </c>
      <c r="F11" s="28">
        <v>87</v>
      </c>
      <c r="G11" s="28">
        <f t="shared" si="0"/>
        <v>268</v>
      </c>
      <c r="H11" s="27">
        <v>6</v>
      </c>
      <c r="I11" s="28">
        <v>1522</v>
      </c>
      <c r="J11" s="29">
        <v>21</v>
      </c>
    </row>
    <row r="12" spans="1:25" ht="15.75" customHeight="1" x14ac:dyDescent="0.3">
      <c r="A12" s="24">
        <v>4</v>
      </c>
      <c r="B12" s="25" t="s">
        <v>681</v>
      </c>
      <c r="C12" s="25" t="s">
        <v>373</v>
      </c>
      <c r="D12" s="28" t="s">
        <v>58</v>
      </c>
      <c r="E12" s="28"/>
      <c r="F12" s="28"/>
      <c r="G12" s="28">
        <f t="shared" si="0"/>
        <v>0</v>
      </c>
      <c r="H12" s="27">
        <v>0</v>
      </c>
      <c r="I12" s="28">
        <v>1004</v>
      </c>
      <c r="J12" s="29">
        <v>15</v>
      </c>
    </row>
    <row r="13" spans="1:25" ht="15.75" customHeight="1" x14ac:dyDescent="0.3">
      <c r="A13" s="33">
        <v>3</v>
      </c>
      <c r="B13" s="34" t="s">
        <v>682</v>
      </c>
      <c r="C13" s="34" t="s">
        <v>531</v>
      </c>
      <c r="D13" s="37" t="s">
        <v>58</v>
      </c>
      <c r="E13" s="37"/>
      <c r="F13" s="37"/>
      <c r="G13" s="37">
        <f t="shared" si="0"/>
        <v>0</v>
      </c>
      <c r="H13" s="36">
        <v>0</v>
      </c>
      <c r="I13" s="37">
        <v>0</v>
      </c>
      <c r="J13" s="38">
        <v>0</v>
      </c>
    </row>
    <row r="14" spans="1:25" ht="15.75" customHeight="1" x14ac:dyDescent="0.3">
      <c r="A14" s="10"/>
    </row>
    <row r="15" spans="1:25" ht="15.75" customHeight="1" x14ac:dyDescent="0.3">
      <c r="A15" s="1"/>
      <c r="B15" s="8" t="s">
        <v>7</v>
      </c>
      <c r="C15" s="9" t="s">
        <v>683</v>
      </c>
      <c r="D15" s="9"/>
      <c r="E15" s="9" t="s">
        <v>684</v>
      </c>
      <c r="F15" s="8"/>
      <c r="G15" s="8"/>
      <c r="H15" s="8"/>
      <c r="I15" s="8"/>
      <c r="J15" s="8"/>
    </row>
    <row r="16" spans="1:25" ht="15.75" customHeight="1" x14ac:dyDescent="0.3">
      <c r="A16" s="11">
        <v>3</v>
      </c>
      <c r="B16" s="12" t="s">
        <v>10</v>
      </c>
      <c r="C16" s="12" t="s">
        <v>11</v>
      </c>
      <c r="D16" s="13">
        <v>150</v>
      </c>
      <c r="E16" s="13">
        <v>20</v>
      </c>
      <c r="F16" s="13">
        <v>10</v>
      </c>
      <c r="G16" s="13" t="s">
        <v>12</v>
      </c>
      <c r="H16" s="13" t="s">
        <v>13</v>
      </c>
      <c r="I16" s="13" t="s">
        <v>14</v>
      </c>
      <c r="J16" s="14" t="s">
        <v>15</v>
      </c>
    </row>
    <row r="17" spans="1:10" ht="15.75" customHeight="1" x14ac:dyDescent="0.3">
      <c r="A17" s="15">
        <v>2</v>
      </c>
      <c r="B17" s="22" t="s">
        <v>685</v>
      </c>
      <c r="C17" s="22" t="s">
        <v>145</v>
      </c>
      <c r="D17" s="18">
        <v>86</v>
      </c>
      <c r="E17" s="18">
        <v>80</v>
      </c>
      <c r="F17" s="18">
        <v>93</v>
      </c>
      <c r="G17" s="18">
        <f t="shared" ref="G17:G24" si="1">SUM(D17:F17)</f>
        <v>259</v>
      </c>
      <c r="H17" s="18">
        <v>6</v>
      </c>
      <c r="I17" s="18">
        <v>1561</v>
      </c>
      <c r="J17" s="23">
        <v>45</v>
      </c>
    </row>
    <row r="18" spans="1:10" ht="15.75" customHeight="1" x14ac:dyDescent="0.3">
      <c r="A18" s="24">
        <v>7</v>
      </c>
      <c r="B18" s="25" t="s">
        <v>686</v>
      </c>
      <c r="C18" s="25" t="s">
        <v>595</v>
      </c>
      <c r="D18" s="28">
        <v>92</v>
      </c>
      <c r="E18" s="28">
        <v>84</v>
      </c>
      <c r="F18" s="28">
        <v>88</v>
      </c>
      <c r="G18" s="28">
        <f t="shared" si="1"/>
        <v>264</v>
      </c>
      <c r="H18" s="27">
        <v>8</v>
      </c>
      <c r="I18" s="28">
        <v>1561</v>
      </c>
      <c r="J18" s="29">
        <v>44</v>
      </c>
    </row>
    <row r="19" spans="1:10" ht="15.75" customHeight="1" x14ac:dyDescent="0.3">
      <c r="A19" s="24">
        <v>8</v>
      </c>
      <c r="B19" s="25" t="s">
        <v>687</v>
      </c>
      <c r="C19" s="25" t="s">
        <v>373</v>
      </c>
      <c r="D19" s="28">
        <v>87</v>
      </c>
      <c r="E19" s="28">
        <v>88</v>
      </c>
      <c r="F19" s="28">
        <v>87</v>
      </c>
      <c r="G19" s="28">
        <f t="shared" si="1"/>
        <v>262</v>
      </c>
      <c r="H19" s="27">
        <v>7</v>
      </c>
      <c r="I19" s="28">
        <v>1544</v>
      </c>
      <c r="J19" s="29">
        <v>40</v>
      </c>
    </row>
    <row r="20" spans="1:10" ht="15.75" customHeight="1" x14ac:dyDescent="0.3">
      <c r="A20" s="24">
        <v>1</v>
      </c>
      <c r="B20" s="25" t="s">
        <v>688</v>
      </c>
      <c r="C20" s="25" t="s">
        <v>66</v>
      </c>
      <c r="D20" s="28">
        <v>83</v>
      </c>
      <c r="E20" s="28">
        <v>88</v>
      </c>
      <c r="F20" s="28">
        <v>82</v>
      </c>
      <c r="G20" s="28">
        <f t="shared" si="1"/>
        <v>253</v>
      </c>
      <c r="H20" s="27">
        <v>5</v>
      </c>
      <c r="I20" s="31">
        <v>1442</v>
      </c>
      <c r="J20" s="32">
        <v>29</v>
      </c>
    </row>
    <row r="21" spans="1:10" ht="15.75" customHeight="1" x14ac:dyDescent="0.3">
      <c r="A21" s="24">
        <v>3</v>
      </c>
      <c r="B21" s="25" t="s">
        <v>513</v>
      </c>
      <c r="C21" s="25" t="s">
        <v>680</v>
      </c>
      <c r="D21" s="28" t="s">
        <v>80</v>
      </c>
      <c r="E21" s="28"/>
      <c r="F21" s="28"/>
      <c r="G21" s="28">
        <f t="shared" si="1"/>
        <v>0</v>
      </c>
      <c r="H21" s="27">
        <v>0</v>
      </c>
      <c r="I21" s="28">
        <v>222</v>
      </c>
      <c r="J21" s="29">
        <v>5</v>
      </c>
    </row>
    <row r="22" spans="1:10" ht="15.75" customHeight="1" x14ac:dyDescent="0.3">
      <c r="A22" s="24">
        <v>4</v>
      </c>
      <c r="B22" s="25" t="s">
        <v>689</v>
      </c>
      <c r="C22" s="25" t="s">
        <v>373</v>
      </c>
      <c r="D22" s="28" t="s">
        <v>58</v>
      </c>
      <c r="E22" s="28"/>
      <c r="F22" s="28"/>
      <c r="G22" s="28">
        <f t="shared" si="1"/>
        <v>0</v>
      </c>
      <c r="H22" s="27">
        <v>0</v>
      </c>
      <c r="I22" s="28">
        <v>0</v>
      </c>
      <c r="J22" s="29">
        <v>0</v>
      </c>
    </row>
    <row r="23" spans="1:10" ht="15.75" customHeight="1" x14ac:dyDescent="0.3">
      <c r="A23" s="24">
        <v>5</v>
      </c>
      <c r="B23" s="25" t="s">
        <v>530</v>
      </c>
      <c r="C23" s="25" t="s">
        <v>531</v>
      </c>
      <c r="D23" s="28" t="s">
        <v>58</v>
      </c>
      <c r="E23" s="28"/>
      <c r="F23" s="28"/>
      <c r="G23" s="28">
        <f t="shared" si="1"/>
        <v>0</v>
      </c>
      <c r="H23" s="27">
        <v>0</v>
      </c>
      <c r="I23" s="28">
        <v>0</v>
      </c>
      <c r="J23" s="29">
        <v>0</v>
      </c>
    </row>
    <row r="24" spans="1:10" ht="15.75" customHeight="1" x14ac:dyDescent="0.3">
      <c r="A24" s="33">
        <v>6</v>
      </c>
      <c r="B24" s="34" t="s">
        <v>576</v>
      </c>
      <c r="C24" s="34" t="s">
        <v>373</v>
      </c>
      <c r="D24" s="37" t="s">
        <v>58</v>
      </c>
      <c r="E24" s="37"/>
      <c r="F24" s="37"/>
      <c r="G24" s="37">
        <f t="shared" si="1"/>
        <v>0</v>
      </c>
      <c r="H24" s="36">
        <v>0</v>
      </c>
      <c r="I24" s="37">
        <v>0</v>
      </c>
      <c r="J24" s="38">
        <v>0</v>
      </c>
    </row>
    <row r="25" spans="1:10" ht="15.75" customHeight="1" x14ac:dyDescent="0.3">
      <c r="A25" s="10"/>
    </row>
    <row r="26" spans="1:10" ht="15.75" customHeight="1" x14ac:dyDescent="0.3">
      <c r="A26" s="1"/>
      <c r="B26" s="8" t="s">
        <v>46</v>
      </c>
      <c r="C26" s="9" t="s">
        <v>690</v>
      </c>
      <c r="D26" s="9"/>
      <c r="E26" s="9" t="s">
        <v>691</v>
      </c>
      <c r="F26" s="8"/>
      <c r="G26" s="8"/>
      <c r="H26" s="8"/>
      <c r="I26" s="8"/>
      <c r="J26" s="8"/>
    </row>
    <row r="27" spans="1:10" ht="15.75" customHeight="1" x14ac:dyDescent="0.3">
      <c r="A27" s="11">
        <v>3</v>
      </c>
      <c r="B27" s="12" t="s">
        <v>10</v>
      </c>
      <c r="C27" s="12" t="s">
        <v>11</v>
      </c>
      <c r="D27" s="13">
        <v>150</v>
      </c>
      <c r="E27" s="13">
        <v>20</v>
      </c>
      <c r="F27" s="13">
        <v>10</v>
      </c>
      <c r="G27" s="13" t="s">
        <v>12</v>
      </c>
      <c r="H27" s="13" t="s">
        <v>13</v>
      </c>
      <c r="I27" s="13" t="s">
        <v>14</v>
      </c>
      <c r="J27" s="14" t="s">
        <v>15</v>
      </c>
    </row>
    <row r="28" spans="1:10" ht="15.75" customHeight="1" x14ac:dyDescent="0.3">
      <c r="A28" s="15">
        <v>1</v>
      </c>
      <c r="B28" s="22" t="s">
        <v>559</v>
      </c>
      <c r="C28" s="22" t="s">
        <v>531</v>
      </c>
      <c r="D28" s="18">
        <v>92</v>
      </c>
      <c r="E28" s="18">
        <v>78</v>
      </c>
      <c r="F28" s="18">
        <v>79</v>
      </c>
      <c r="G28" s="18">
        <f t="shared" ref="G28:G35" si="2">SUM(D28:F28)</f>
        <v>249</v>
      </c>
      <c r="H28" s="18">
        <v>6</v>
      </c>
      <c r="I28" s="19">
        <v>1493</v>
      </c>
      <c r="J28" s="20">
        <v>39</v>
      </c>
    </row>
    <row r="29" spans="1:10" ht="15.75" customHeight="1" x14ac:dyDescent="0.3">
      <c r="A29" s="24">
        <v>3</v>
      </c>
      <c r="B29" s="25" t="s">
        <v>692</v>
      </c>
      <c r="C29" s="25" t="s">
        <v>145</v>
      </c>
      <c r="D29" s="28">
        <v>86</v>
      </c>
      <c r="E29" s="28">
        <v>90</v>
      </c>
      <c r="F29" s="28">
        <v>80</v>
      </c>
      <c r="G29" s="28">
        <f t="shared" si="2"/>
        <v>256</v>
      </c>
      <c r="H29" s="27">
        <v>7</v>
      </c>
      <c r="I29" s="28">
        <v>1505</v>
      </c>
      <c r="J29" s="29">
        <v>38</v>
      </c>
    </row>
    <row r="30" spans="1:10" ht="15.75" customHeight="1" x14ac:dyDescent="0.3">
      <c r="A30" s="24">
        <v>2</v>
      </c>
      <c r="B30" s="25" t="s">
        <v>693</v>
      </c>
      <c r="C30" s="25" t="s">
        <v>392</v>
      </c>
      <c r="D30" s="28">
        <v>89</v>
      </c>
      <c r="E30" s="28">
        <v>91</v>
      </c>
      <c r="F30" s="28">
        <v>82</v>
      </c>
      <c r="G30" s="28">
        <f t="shared" si="2"/>
        <v>262</v>
      </c>
      <c r="H30" s="27">
        <v>8</v>
      </c>
      <c r="I30" s="28">
        <v>1497</v>
      </c>
      <c r="J30" s="29">
        <v>37</v>
      </c>
    </row>
    <row r="31" spans="1:10" ht="15.75" customHeight="1" x14ac:dyDescent="0.3">
      <c r="A31" s="24">
        <v>8</v>
      </c>
      <c r="B31" s="25" t="s">
        <v>694</v>
      </c>
      <c r="C31" s="25" t="s">
        <v>373</v>
      </c>
      <c r="D31" s="28">
        <v>82</v>
      </c>
      <c r="E31" s="28">
        <v>84</v>
      </c>
      <c r="F31" s="28">
        <v>82</v>
      </c>
      <c r="G31" s="28">
        <f t="shared" si="2"/>
        <v>248</v>
      </c>
      <c r="H31" s="27">
        <v>5</v>
      </c>
      <c r="I31" s="28">
        <v>1249</v>
      </c>
      <c r="J31" s="29">
        <v>32</v>
      </c>
    </row>
    <row r="32" spans="1:10" ht="15.75" customHeight="1" x14ac:dyDescent="0.3">
      <c r="A32" s="24">
        <v>6</v>
      </c>
      <c r="B32" s="25" t="s">
        <v>695</v>
      </c>
      <c r="C32" s="25" t="s">
        <v>373</v>
      </c>
      <c r="D32" s="28">
        <v>83</v>
      </c>
      <c r="E32" s="28">
        <v>86</v>
      </c>
      <c r="F32" s="28">
        <v>75</v>
      </c>
      <c r="G32" s="28">
        <f t="shared" si="2"/>
        <v>244</v>
      </c>
      <c r="H32" s="27">
        <v>4</v>
      </c>
      <c r="I32" s="28">
        <v>1460</v>
      </c>
      <c r="J32" s="29">
        <v>30</v>
      </c>
    </row>
    <row r="33" spans="1:10" ht="15.75" customHeight="1" x14ac:dyDescent="0.3">
      <c r="A33" s="24">
        <v>4</v>
      </c>
      <c r="B33" s="25" t="s">
        <v>696</v>
      </c>
      <c r="C33" s="25" t="s">
        <v>145</v>
      </c>
      <c r="D33" s="28">
        <v>78</v>
      </c>
      <c r="E33" s="28">
        <v>77</v>
      </c>
      <c r="F33" s="28">
        <v>76</v>
      </c>
      <c r="G33" s="28">
        <f t="shared" si="2"/>
        <v>231</v>
      </c>
      <c r="H33" s="27">
        <v>2</v>
      </c>
      <c r="I33" s="28">
        <v>1387</v>
      </c>
      <c r="J33" s="29">
        <v>20</v>
      </c>
    </row>
    <row r="34" spans="1:10" ht="15.75" customHeight="1" x14ac:dyDescent="0.3">
      <c r="A34" s="24">
        <v>5</v>
      </c>
      <c r="B34" s="25" t="s">
        <v>697</v>
      </c>
      <c r="C34" s="25" t="s">
        <v>41</v>
      </c>
      <c r="D34" s="28">
        <v>86</v>
      </c>
      <c r="E34" s="28">
        <v>75</v>
      </c>
      <c r="F34" s="28">
        <v>73</v>
      </c>
      <c r="G34" s="28">
        <f t="shared" si="2"/>
        <v>234</v>
      </c>
      <c r="H34" s="27">
        <v>3</v>
      </c>
      <c r="I34" s="28">
        <v>1280</v>
      </c>
      <c r="J34" s="29">
        <v>14</v>
      </c>
    </row>
    <row r="35" spans="1:10" ht="15.75" customHeight="1" x14ac:dyDescent="0.3">
      <c r="A35" s="33">
        <v>7</v>
      </c>
      <c r="B35" s="34" t="s">
        <v>698</v>
      </c>
      <c r="C35" s="34" t="s">
        <v>145</v>
      </c>
      <c r="D35" s="37">
        <v>67</v>
      </c>
      <c r="E35" s="37">
        <v>69</v>
      </c>
      <c r="F35" s="37">
        <v>71</v>
      </c>
      <c r="G35" s="37">
        <f t="shared" si="2"/>
        <v>207</v>
      </c>
      <c r="H35" s="36">
        <v>1</v>
      </c>
      <c r="I35" s="37">
        <v>736</v>
      </c>
      <c r="J35" s="38">
        <v>5</v>
      </c>
    </row>
    <row r="36" spans="1:10" ht="15.75" customHeight="1" x14ac:dyDescent="0.3">
      <c r="A36" s="10"/>
    </row>
    <row r="37" spans="1:10" ht="15.75" customHeight="1" x14ac:dyDescent="0.3">
      <c r="A37" s="1"/>
      <c r="B37" s="8" t="s">
        <v>49</v>
      </c>
      <c r="C37" s="9" t="s">
        <v>699</v>
      </c>
      <c r="D37" s="9"/>
      <c r="E37" s="9" t="s">
        <v>700</v>
      </c>
      <c r="F37" s="8"/>
      <c r="G37" s="8"/>
      <c r="H37" s="8"/>
      <c r="I37" s="8"/>
      <c r="J37" s="8"/>
    </row>
    <row r="38" spans="1:10" ht="15.75" customHeight="1" x14ac:dyDescent="0.3">
      <c r="A38" s="11">
        <v>3</v>
      </c>
      <c r="B38" s="12" t="s">
        <v>10</v>
      </c>
      <c r="C38" s="12" t="s">
        <v>11</v>
      </c>
      <c r="D38" s="13">
        <v>150</v>
      </c>
      <c r="E38" s="13">
        <v>20</v>
      </c>
      <c r="F38" s="13">
        <v>10</v>
      </c>
      <c r="G38" s="13" t="s">
        <v>12</v>
      </c>
      <c r="H38" s="13" t="s">
        <v>13</v>
      </c>
      <c r="I38" s="13" t="s">
        <v>14</v>
      </c>
      <c r="J38" s="14" t="s">
        <v>15</v>
      </c>
    </row>
    <row r="39" spans="1:10" ht="15.75" customHeight="1" x14ac:dyDescent="0.3">
      <c r="A39" s="15">
        <v>7</v>
      </c>
      <c r="B39" s="22" t="s">
        <v>358</v>
      </c>
      <c r="C39" s="22" t="s">
        <v>352</v>
      </c>
      <c r="D39" s="18">
        <v>84</v>
      </c>
      <c r="E39" s="18">
        <v>76</v>
      </c>
      <c r="F39" s="18">
        <v>77</v>
      </c>
      <c r="G39" s="18">
        <f t="shared" ref="G39:G46" si="3">SUM(D39:F39)</f>
        <v>237</v>
      </c>
      <c r="H39" s="18">
        <v>7</v>
      </c>
      <c r="I39" s="18">
        <v>1521</v>
      </c>
      <c r="J39" s="23">
        <v>46</v>
      </c>
    </row>
    <row r="40" spans="1:10" ht="15.75" customHeight="1" x14ac:dyDescent="0.3">
      <c r="A40" s="24">
        <v>8</v>
      </c>
      <c r="B40" s="25" t="s">
        <v>701</v>
      </c>
      <c r="C40" s="25" t="s">
        <v>352</v>
      </c>
      <c r="D40" s="28">
        <v>88</v>
      </c>
      <c r="E40" s="28">
        <v>83</v>
      </c>
      <c r="F40" s="28">
        <v>79</v>
      </c>
      <c r="G40" s="28">
        <f t="shared" si="3"/>
        <v>250</v>
      </c>
      <c r="H40" s="27">
        <v>8</v>
      </c>
      <c r="I40" s="28">
        <v>1498</v>
      </c>
      <c r="J40" s="29">
        <v>44</v>
      </c>
    </row>
    <row r="41" spans="1:10" ht="15.75" customHeight="1" x14ac:dyDescent="0.3">
      <c r="A41" s="24">
        <v>5</v>
      </c>
      <c r="B41" s="25" t="s">
        <v>702</v>
      </c>
      <c r="C41" s="25" t="s">
        <v>352</v>
      </c>
      <c r="D41" s="28">
        <v>89</v>
      </c>
      <c r="E41" s="28">
        <v>72</v>
      </c>
      <c r="F41" s="28">
        <v>72</v>
      </c>
      <c r="G41" s="28">
        <f t="shared" si="3"/>
        <v>233</v>
      </c>
      <c r="H41" s="27">
        <v>6</v>
      </c>
      <c r="I41" s="28">
        <v>1338</v>
      </c>
      <c r="J41" s="29">
        <v>25</v>
      </c>
    </row>
    <row r="42" spans="1:10" ht="15.75" customHeight="1" x14ac:dyDescent="0.3">
      <c r="A42" s="24">
        <v>3</v>
      </c>
      <c r="B42" s="25" t="s">
        <v>540</v>
      </c>
      <c r="C42" s="25" t="s">
        <v>531</v>
      </c>
      <c r="D42" s="28">
        <v>77</v>
      </c>
      <c r="E42" s="28">
        <v>76</v>
      </c>
      <c r="F42" s="28">
        <v>70</v>
      </c>
      <c r="G42" s="28">
        <f t="shared" si="3"/>
        <v>223</v>
      </c>
      <c r="H42" s="27">
        <v>4</v>
      </c>
      <c r="I42" s="28">
        <v>1313</v>
      </c>
      <c r="J42" s="29">
        <v>25</v>
      </c>
    </row>
    <row r="43" spans="1:10" ht="15.75" customHeight="1" x14ac:dyDescent="0.3">
      <c r="A43" s="24">
        <v>2</v>
      </c>
      <c r="B43" s="25" t="s">
        <v>703</v>
      </c>
      <c r="C43" s="25" t="s">
        <v>66</v>
      </c>
      <c r="D43" s="28">
        <v>81</v>
      </c>
      <c r="E43" s="28">
        <v>73</v>
      </c>
      <c r="F43" s="28">
        <v>62</v>
      </c>
      <c r="G43" s="28">
        <f t="shared" si="3"/>
        <v>216</v>
      </c>
      <c r="H43" s="27">
        <v>3</v>
      </c>
      <c r="I43" s="28">
        <v>1293</v>
      </c>
      <c r="J43" s="29">
        <v>24</v>
      </c>
    </row>
    <row r="44" spans="1:10" ht="15.75" customHeight="1" x14ac:dyDescent="0.3">
      <c r="A44" s="24">
        <v>1</v>
      </c>
      <c r="B44" s="25" t="s">
        <v>704</v>
      </c>
      <c r="C44" s="25" t="s">
        <v>66</v>
      </c>
      <c r="D44" s="28">
        <v>81</v>
      </c>
      <c r="E44" s="28">
        <v>70</v>
      </c>
      <c r="F44" s="28">
        <v>76</v>
      </c>
      <c r="G44" s="28">
        <f t="shared" si="3"/>
        <v>227</v>
      </c>
      <c r="H44" s="27">
        <v>5</v>
      </c>
      <c r="I44" s="31">
        <v>1292</v>
      </c>
      <c r="J44" s="32">
        <v>23</v>
      </c>
    </row>
    <row r="45" spans="1:10" ht="15.75" customHeight="1" x14ac:dyDescent="0.3">
      <c r="A45" s="24">
        <v>6</v>
      </c>
      <c r="B45" s="25" t="s">
        <v>705</v>
      </c>
      <c r="C45" s="25" t="s">
        <v>352</v>
      </c>
      <c r="D45" s="28">
        <v>83</v>
      </c>
      <c r="E45" s="28">
        <v>62</v>
      </c>
      <c r="F45" s="28">
        <v>71</v>
      </c>
      <c r="G45" s="28">
        <f t="shared" si="3"/>
        <v>216</v>
      </c>
      <c r="H45" s="27">
        <v>3</v>
      </c>
      <c r="I45" s="28">
        <v>1050</v>
      </c>
      <c r="J45" s="29">
        <v>20</v>
      </c>
    </row>
    <row r="46" spans="1:10" ht="15.75" customHeight="1" x14ac:dyDescent="0.3">
      <c r="A46" s="33">
        <v>4</v>
      </c>
      <c r="B46" s="34" t="s">
        <v>706</v>
      </c>
      <c r="C46" s="34" t="s">
        <v>352</v>
      </c>
      <c r="D46" s="37" t="s">
        <v>58</v>
      </c>
      <c r="E46" s="37"/>
      <c r="F46" s="37"/>
      <c r="G46" s="37">
        <f t="shared" si="3"/>
        <v>0</v>
      </c>
      <c r="H46" s="36">
        <v>0</v>
      </c>
      <c r="I46" s="37">
        <v>430</v>
      </c>
      <c r="J46" s="38">
        <v>8</v>
      </c>
    </row>
    <row r="47" spans="1:10" ht="15.75" customHeight="1" x14ac:dyDescent="0.3">
      <c r="A47" s="10"/>
    </row>
    <row r="48" spans="1:10" ht="15.75" customHeight="1" x14ac:dyDescent="0.35">
      <c r="A48" s="10"/>
      <c r="B48" s="98" t="s">
        <v>707</v>
      </c>
    </row>
    <row r="49" spans="1:13" ht="15.75" customHeight="1" x14ac:dyDescent="0.3">
      <c r="A49" s="10"/>
    </row>
    <row r="50" spans="1:13" ht="15.75" customHeight="1" x14ac:dyDescent="0.3">
      <c r="A50" s="10"/>
      <c r="B50" s="10" t="s">
        <v>708</v>
      </c>
      <c r="F50" s="41" t="s">
        <v>167</v>
      </c>
    </row>
    <row r="51" spans="1:13" ht="15.75" customHeight="1" x14ac:dyDescent="0.3">
      <c r="A51" s="10"/>
      <c r="B51" s="10" t="s">
        <v>168</v>
      </c>
      <c r="M51" s="181"/>
    </row>
    <row r="52" spans="1:13" ht="15.75" customHeight="1" x14ac:dyDescent="0.3">
      <c r="A52" s="10"/>
    </row>
    <row r="53" spans="1:13" ht="15.75" customHeight="1" x14ac:dyDescent="0.3">
      <c r="A53" s="10"/>
    </row>
    <row r="54" spans="1:13" ht="15.75" customHeight="1" x14ac:dyDescent="0.3">
      <c r="A54" s="10"/>
    </row>
    <row r="55" spans="1:13" ht="15.75" customHeight="1" x14ac:dyDescent="0.3">
      <c r="A55" s="10"/>
    </row>
    <row r="56" spans="1:13" ht="15.75" customHeight="1" x14ac:dyDescent="0.3">
      <c r="A56" s="10"/>
    </row>
    <row r="57" spans="1:13" ht="15.75" customHeight="1" x14ac:dyDescent="0.3">
      <c r="A57" s="10"/>
    </row>
    <row r="58" spans="1:13" ht="15.75" customHeight="1" x14ac:dyDescent="0.3">
      <c r="A58" s="10"/>
    </row>
    <row r="59" spans="1:13" ht="15.75" customHeight="1" x14ac:dyDescent="0.3">
      <c r="A59" s="10"/>
    </row>
    <row r="60" spans="1:13" ht="15.75" customHeight="1" x14ac:dyDescent="0.3">
      <c r="A60" s="10"/>
    </row>
    <row r="61" spans="1:13" ht="15.75" customHeight="1" x14ac:dyDescent="0.3">
      <c r="A61" s="10"/>
    </row>
    <row r="62" spans="1:13" ht="15.75" customHeight="1" x14ac:dyDescent="0.3">
      <c r="A62" s="10"/>
    </row>
    <row r="63" spans="1:13" ht="15.75" customHeight="1" x14ac:dyDescent="0.3">
      <c r="A63" s="10"/>
    </row>
    <row r="64" spans="1:1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E20CBD78-525D-4E3D-8502-691B8F28AB6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D1D4F-C06C-4A09-951D-62B60084851B}">
  <sheetPr codeName="Sheet65">
    <tabColor rgb="FFFFC000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8"/>
      <c r="B1" s="2" t="s">
        <v>709</v>
      </c>
      <c r="C1" s="2"/>
      <c r="D1" s="3"/>
      <c r="E1" s="3"/>
      <c r="F1" s="3"/>
      <c r="G1" s="3"/>
      <c r="H1" s="3"/>
      <c r="I1" s="4" t="s">
        <v>710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J2" s="7" t="s">
        <v>323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711</v>
      </c>
      <c r="D3" s="9"/>
      <c r="E3" s="9" t="s">
        <v>712</v>
      </c>
      <c r="F3" s="8"/>
      <c r="G3" s="8"/>
      <c r="H3" s="8"/>
      <c r="I3" s="1"/>
      <c r="J3" s="8" t="s">
        <v>7</v>
      </c>
      <c r="K3" s="9" t="s">
        <v>713</v>
      </c>
      <c r="L3" s="9"/>
      <c r="M3" s="9" t="s">
        <v>714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22" t="s">
        <v>615</v>
      </c>
      <c r="C5" s="22" t="s">
        <v>194</v>
      </c>
      <c r="D5" s="18">
        <v>98</v>
      </c>
      <c r="E5" s="18">
        <v>9</v>
      </c>
      <c r="F5" s="18">
        <v>596</v>
      </c>
      <c r="G5" s="23">
        <v>54</v>
      </c>
      <c r="I5" s="15">
        <v>8</v>
      </c>
      <c r="J5" s="22" t="s">
        <v>715</v>
      </c>
      <c r="K5" s="22" t="s">
        <v>26</v>
      </c>
      <c r="L5" s="18">
        <v>96</v>
      </c>
      <c r="M5" s="18">
        <v>4</v>
      </c>
      <c r="N5" s="18">
        <v>586</v>
      </c>
      <c r="O5" s="23">
        <v>41</v>
      </c>
    </row>
    <row r="6" spans="1:25" ht="15.75" customHeight="1" x14ac:dyDescent="0.3">
      <c r="A6" s="24">
        <v>8</v>
      </c>
      <c r="B6" s="25" t="s">
        <v>716</v>
      </c>
      <c r="C6" s="25" t="s">
        <v>90</v>
      </c>
      <c r="D6" s="28">
        <v>98</v>
      </c>
      <c r="E6" s="27">
        <v>9</v>
      </c>
      <c r="F6" s="28">
        <v>593</v>
      </c>
      <c r="G6" s="29">
        <v>50</v>
      </c>
      <c r="I6" s="24">
        <v>2</v>
      </c>
      <c r="J6" s="25" t="s">
        <v>717</v>
      </c>
      <c r="K6" s="25" t="s">
        <v>718</v>
      </c>
      <c r="L6" s="28">
        <v>99</v>
      </c>
      <c r="M6" s="27">
        <v>9</v>
      </c>
      <c r="N6" s="28">
        <v>584</v>
      </c>
      <c r="O6" s="29">
        <v>40</v>
      </c>
    </row>
    <row r="7" spans="1:25" ht="15.75" customHeight="1" x14ac:dyDescent="0.3">
      <c r="A7" s="24">
        <v>3</v>
      </c>
      <c r="B7" s="25" t="s">
        <v>719</v>
      </c>
      <c r="C7" s="25" t="s">
        <v>339</v>
      </c>
      <c r="D7" s="28">
        <v>98</v>
      </c>
      <c r="E7" s="27">
        <v>9</v>
      </c>
      <c r="F7" s="28">
        <v>589</v>
      </c>
      <c r="G7" s="29">
        <v>39</v>
      </c>
      <c r="I7" s="24">
        <v>6</v>
      </c>
      <c r="J7" s="25" t="s">
        <v>616</v>
      </c>
      <c r="K7" s="25" t="s">
        <v>105</v>
      </c>
      <c r="L7" s="28">
        <v>99</v>
      </c>
      <c r="M7" s="27">
        <v>9</v>
      </c>
      <c r="N7" s="28">
        <v>583</v>
      </c>
      <c r="O7" s="29">
        <v>37</v>
      </c>
    </row>
    <row r="8" spans="1:25" ht="15.75" customHeight="1" x14ac:dyDescent="0.3">
      <c r="A8" s="24">
        <v>4</v>
      </c>
      <c r="B8" s="25" t="s">
        <v>720</v>
      </c>
      <c r="C8" s="25" t="s">
        <v>90</v>
      </c>
      <c r="D8" s="28">
        <v>96</v>
      </c>
      <c r="E8" s="27">
        <v>3</v>
      </c>
      <c r="F8" s="28">
        <v>589</v>
      </c>
      <c r="G8" s="29">
        <v>37</v>
      </c>
      <c r="I8" s="24">
        <v>1</v>
      </c>
      <c r="J8" s="25" t="s">
        <v>721</v>
      </c>
      <c r="K8" s="25" t="s">
        <v>21</v>
      </c>
      <c r="L8" s="28">
        <v>96</v>
      </c>
      <c r="M8" s="27">
        <v>4</v>
      </c>
      <c r="N8" s="31">
        <v>583</v>
      </c>
      <c r="O8" s="32">
        <v>35</v>
      </c>
    </row>
    <row r="9" spans="1:25" ht="15.75" customHeight="1" x14ac:dyDescent="0.3">
      <c r="A9" s="24">
        <v>7</v>
      </c>
      <c r="B9" s="25" t="s">
        <v>687</v>
      </c>
      <c r="C9" s="25" t="s">
        <v>373</v>
      </c>
      <c r="D9" s="28">
        <v>97</v>
      </c>
      <c r="E9" s="27">
        <v>5</v>
      </c>
      <c r="F9" s="28">
        <v>583</v>
      </c>
      <c r="G9" s="29">
        <v>30</v>
      </c>
      <c r="I9" s="24">
        <v>5</v>
      </c>
      <c r="J9" s="25" t="s">
        <v>722</v>
      </c>
      <c r="K9" s="25" t="s">
        <v>66</v>
      </c>
      <c r="L9" s="28">
        <v>98</v>
      </c>
      <c r="M9" s="27">
        <v>7</v>
      </c>
      <c r="N9" s="28">
        <v>580</v>
      </c>
      <c r="O9" s="29">
        <v>34</v>
      </c>
    </row>
    <row r="10" spans="1:25" x14ac:dyDescent="0.3">
      <c r="A10" s="24">
        <v>9</v>
      </c>
      <c r="B10" s="25" t="s">
        <v>89</v>
      </c>
      <c r="C10" s="25" t="s">
        <v>90</v>
      </c>
      <c r="D10" s="28">
        <v>96</v>
      </c>
      <c r="E10" s="27">
        <v>3</v>
      </c>
      <c r="F10" s="28">
        <v>582</v>
      </c>
      <c r="G10" s="29">
        <v>30</v>
      </c>
      <c r="I10" s="24">
        <v>3</v>
      </c>
      <c r="J10" s="94" t="s">
        <v>723</v>
      </c>
      <c r="K10" s="25" t="s">
        <v>724</v>
      </c>
      <c r="L10" s="28">
        <v>95</v>
      </c>
      <c r="M10" s="27">
        <v>2</v>
      </c>
      <c r="N10" s="28">
        <v>579</v>
      </c>
      <c r="O10" s="29">
        <v>32</v>
      </c>
    </row>
    <row r="11" spans="1:25" x14ac:dyDescent="0.3">
      <c r="A11" s="24">
        <v>1</v>
      </c>
      <c r="B11" s="25" t="s">
        <v>725</v>
      </c>
      <c r="C11" s="25" t="s">
        <v>56</v>
      </c>
      <c r="D11" s="28">
        <v>97</v>
      </c>
      <c r="E11" s="27">
        <v>5</v>
      </c>
      <c r="F11" s="31">
        <v>583</v>
      </c>
      <c r="G11" s="32">
        <v>28</v>
      </c>
      <c r="I11" s="24">
        <v>7</v>
      </c>
      <c r="J11" s="25" t="s">
        <v>726</v>
      </c>
      <c r="K11" s="25" t="s">
        <v>105</v>
      </c>
      <c r="L11" s="28">
        <v>97</v>
      </c>
      <c r="M11" s="27">
        <v>5</v>
      </c>
      <c r="N11" s="28">
        <v>579</v>
      </c>
      <c r="O11" s="29">
        <v>29</v>
      </c>
    </row>
    <row r="12" spans="1:25" x14ac:dyDescent="0.3">
      <c r="A12" s="24">
        <v>6</v>
      </c>
      <c r="B12" s="25" t="s">
        <v>727</v>
      </c>
      <c r="C12" s="25" t="s">
        <v>718</v>
      </c>
      <c r="D12" s="28">
        <v>98</v>
      </c>
      <c r="E12" s="27">
        <v>9</v>
      </c>
      <c r="F12" s="28">
        <v>576</v>
      </c>
      <c r="G12" s="29">
        <v>25</v>
      </c>
      <c r="I12" s="24">
        <v>4</v>
      </c>
      <c r="J12" s="25" t="s">
        <v>728</v>
      </c>
      <c r="K12" s="25" t="s">
        <v>729</v>
      </c>
      <c r="L12" s="28">
        <v>98</v>
      </c>
      <c r="M12" s="27">
        <v>7</v>
      </c>
      <c r="N12" s="28">
        <v>577</v>
      </c>
      <c r="O12" s="29">
        <v>27</v>
      </c>
    </row>
    <row r="13" spans="1:25" x14ac:dyDescent="0.3">
      <c r="A13" s="33">
        <v>5</v>
      </c>
      <c r="B13" s="34" t="s">
        <v>730</v>
      </c>
      <c r="C13" s="34" t="s">
        <v>21</v>
      </c>
      <c r="D13" s="37" t="s">
        <v>80</v>
      </c>
      <c r="E13" s="36">
        <v>0</v>
      </c>
      <c r="F13" s="37">
        <v>99</v>
      </c>
      <c r="G13" s="38">
        <v>8</v>
      </c>
      <c r="I13" s="33">
        <v>9</v>
      </c>
      <c r="J13" s="34" t="s">
        <v>731</v>
      </c>
      <c r="K13" s="34" t="s">
        <v>718</v>
      </c>
      <c r="L13" s="37">
        <v>92</v>
      </c>
      <c r="M13" s="36">
        <v>1</v>
      </c>
      <c r="N13" s="37">
        <v>565</v>
      </c>
      <c r="O13" s="38">
        <v>18</v>
      </c>
    </row>
    <row r="15" spans="1:25" x14ac:dyDescent="0.3">
      <c r="A15" s="1"/>
      <c r="B15" s="8" t="s">
        <v>46</v>
      </c>
      <c r="C15" s="9" t="s">
        <v>732</v>
      </c>
      <c r="D15" s="9"/>
      <c r="E15" s="9" t="s">
        <v>733</v>
      </c>
      <c r="F15" s="8"/>
      <c r="G15" s="8"/>
      <c r="I15" s="1"/>
      <c r="J15" s="8" t="s">
        <v>49</v>
      </c>
      <c r="K15" s="9" t="s">
        <v>734</v>
      </c>
      <c r="L15" s="9"/>
      <c r="M15" s="9" t="s">
        <v>735</v>
      </c>
      <c r="N15" s="8"/>
      <c r="O15" s="8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x14ac:dyDescent="0.3">
      <c r="A17" s="15">
        <v>9</v>
      </c>
      <c r="B17" s="22" t="s">
        <v>736</v>
      </c>
      <c r="C17" s="22" t="s">
        <v>90</v>
      </c>
      <c r="D17" s="18">
        <v>95</v>
      </c>
      <c r="E17" s="18">
        <v>8</v>
      </c>
      <c r="F17" s="18">
        <v>577</v>
      </c>
      <c r="G17" s="23">
        <v>43</v>
      </c>
      <c r="I17" s="15">
        <v>8</v>
      </c>
      <c r="J17" s="22" t="s">
        <v>737</v>
      </c>
      <c r="K17" s="22" t="s">
        <v>194</v>
      </c>
      <c r="L17" s="18">
        <v>98</v>
      </c>
      <c r="M17" s="18">
        <v>9</v>
      </c>
      <c r="N17" s="18">
        <v>579</v>
      </c>
      <c r="O17" s="23">
        <v>47</v>
      </c>
    </row>
    <row r="18" spans="1:15" x14ac:dyDescent="0.3">
      <c r="A18" s="24">
        <v>1</v>
      </c>
      <c r="B18" s="25" t="s">
        <v>738</v>
      </c>
      <c r="C18" s="25" t="s">
        <v>718</v>
      </c>
      <c r="D18" s="28">
        <v>94</v>
      </c>
      <c r="E18" s="27">
        <v>6</v>
      </c>
      <c r="F18" s="31">
        <v>578</v>
      </c>
      <c r="G18" s="32">
        <v>42</v>
      </c>
      <c r="I18" s="24">
        <v>4</v>
      </c>
      <c r="J18" s="25" t="s">
        <v>739</v>
      </c>
      <c r="K18" s="25" t="s">
        <v>105</v>
      </c>
      <c r="L18" s="28">
        <v>98</v>
      </c>
      <c r="M18" s="27">
        <v>9</v>
      </c>
      <c r="N18" s="28">
        <v>578</v>
      </c>
      <c r="O18" s="29">
        <v>43</v>
      </c>
    </row>
    <row r="19" spans="1:15" x14ac:dyDescent="0.3">
      <c r="A19" s="24">
        <v>8</v>
      </c>
      <c r="B19" s="25" t="s">
        <v>740</v>
      </c>
      <c r="C19" s="25" t="s">
        <v>741</v>
      </c>
      <c r="D19" s="28">
        <v>98</v>
      </c>
      <c r="E19" s="27">
        <v>9</v>
      </c>
      <c r="F19" s="28">
        <v>578</v>
      </c>
      <c r="G19" s="29">
        <v>41</v>
      </c>
      <c r="I19" s="24">
        <v>9</v>
      </c>
      <c r="J19" s="25" t="s">
        <v>742</v>
      </c>
      <c r="K19" s="25" t="s">
        <v>743</v>
      </c>
      <c r="L19" s="28">
        <v>95</v>
      </c>
      <c r="M19" s="27">
        <v>3</v>
      </c>
      <c r="N19" s="28">
        <v>577</v>
      </c>
      <c r="O19" s="29">
        <v>38</v>
      </c>
    </row>
    <row r="20" spans="1:15" x14ac:dyDescent="0.3">
      <c r="A20" s="24">
        <v>5</v>
      </c>
      <c r="B20" s="25" t="s">
        <v>744</v>
      </c>
      <c r="C20" s="25" t="s">
        <v>729</v>
      </c>
      <c r="D20" s="28">
        <v>95</v>
      </c>
      <c r="E20" s="27">
        <v>8</v>
      </c>
      <c r="F20" s="28">
        <v>576</v>
      </c>
      <c r="G20" s="29">
        <v>40</v>
      </c>
      <c r="I20" s="24">
        <v>3</v>
      </c>
      <c r="J20" s="25" t="s">
        <v>745</v>
      </c>
      <c r="K20" s="25" t="s">
        <v>246</v>
      </c>
      <c r="L20" s="28">
        <v>96</v>
      </c>
      <c r="M20" s="27">
        <v>4</v>
      </c>
      <c r="N20" s="28">
        <v>576</v>
      </c>
      <c r="O20" s="29">
        <v>36</v>
      </c>
    </row>
    <row r="21" spans="1:15" x14ac:dyDescent="0.3">
      <c r="A21" s="24">
        <v>6</v>
      </c>
      <c r="B21" s="25" t="s">
        <v>746</v>
      </c>
      <c r="C21" s="25" t="s">
        <v>56</v>
      </c>
      <c r="D21" s="28">
        <v>92</v>
      </c>
      <c r="E21" s="27">
        <v>4</v>
      </c>
      <c r="F21" s="28">
        <v>577</v>
      </c>
      <c r="G21" s="29">
        <v>39</v>
      </c>
      <c r="I21" s="24">
        <v>1</v>
      </c>
      <c r="J21" s="25" t="s">
        <v>747</v>
      </c>
      <c r="K21" s="25" t="s">
        <v>128</v>
      </c>
      <c r="L21" s="28">
        <v>97</v>
      </c>
      <c r="M21" s="27">
        <v>6</v>
      </c>
      <c r="N21" s="31">
        <v>568</v>
      </c>
      <c r="O21" s="32">
        <v>32</v>
      </c>
    </row>
    <row r="22" spans="1:15" x14ac:dyDescent="0.3">
      <c r="A22" s="24">
        <v>7</v>
      </c>
      <c r="B22" s="25" t="s">
        <v>748</v>
      </c>
      <c r="C22" s="25" t="s">
        <v>21</v>
      </c>
      <c r="D22" s="28">
        <v>87</v>
      </c>
      <c r="E22" s="27">
        <v>3</v>
      </c>
      <c r="F22" s="28">
        <v>567</v>
      </c>
      <c r="G22" s="29">
        <v>34</v>
      </c>
      <c r="I22" s="24">
        <v>2</v>
      </c>
      <c r="J22" s="25" t="s">
        <v>749</v>
      </c>
      <c r="K22" s="25" t="s">
        <v>21</v>
      </c>
      <c r="L22" s="28">
        <v>94</v>
      </c>
      <c r="M22" s="27">
        <v>2</v>
      </c>
      <c r="N22" s="28">
        <v>571</v>
      </c>
      <c r="O22" s="29">
        <v>31</v>
      </c>
    </row>
    <row r="23" spans="1:15" x14ac:dyDescent="0.3">
      <c r="A23" s="24">
        <v>2</v>
      </c>
      <c r="B23" s="25" t="s">
        <v>750</v>
      </c>
      <c r="C23" s="25" t="s">
        <v>352</v>
      </c>
      <c r="D23" s="28">
        <v>94</v>
      </c>
      <c r="E23" s="27">
        <v>6</v>
      </c>
      <c r="F23" s="28">
        <v>557</v>
      </c>
      <c r="G23" s="29">
        <v>24</v>
      </c>
      <c r="I23" s="24">
        <v>7</v>
      </c>
      <c r="J23" s="25" t="s">
        <v>751</v>
      </c>
      <c r="K23" s="25" t="s">
        <v>352</v>
      </c>
      <c r="L23" s="28">
        <v>94</v>
      </c>
      <c r="M23" s="27">
        <v>2</v>
      </c>
      <c r="N23" s="28">
        <v>570</v>
      </c>
      <c r="O23" s="29">
        <v>31</v>
      </c>
    </row>
    <row r="24" spans="1:15" x14ac:dyDescent="0.3">
      <c r="A24" s="24">
        <v>4</v>
      </c>
      <c r="B24" s="25" t="s">
        <v>752</v>
      </c>
      <c r="C24" s="25" t="s">
        <v>21</v>
      </c>
      <c r="D24" s="28" t="s">
        <v>80</v>
      </c>
      <c r="E24" s="27">
        <v>0</v>
      </c>
      <c r="F24" s="28">
        <v>98</v>
      </c>
      <c r="G24" s="29">
        <v>9</v>
      </c>
      <c r="I24" s="24">
        <v>6</v>
      </c>
      <c r="J24" s="25" t="s">
        <v>526</v>
      </c>
      <c r="K24" s="25" t="s">
        <v>79</v>
      </c>
      <c r="L24" s="28">
        <v>97</v>
      </c>
      <c r="M24" s="27">
        <v>6</v>
      </c>
      <c r="N24" s="28">
        <v>561</v>
      </c>
      <c r="O24" s="29">
        <v>24</v>
      </c>
    </row>
    <row r="25" spans="1:15" x14ac:dyDescent="0.3">
      <c r="A25" s="33">
        <v>3</v>
      </c>
      <c r="B25" s="34" t="s">
        <v>753</v>
      </c>
      <c r="C25" s="34" t="s">
        <v>754</v>
      </c>
      <c r="D25" s="37" t="s">
        <v>80</v>
      </c>
      <c r="E25" s="36">
        <v>0</v>
      </c>
      <c r="F25" s="37">
        <v>0</v>
      </c>
      <c r="G25" s="38">
        <v>0</v>
      </c>
      <c r="I25" s="33">
        <v>5</v>
      </c>
      <c r="J25" s="34" t="s">
        <v>755</v>
      </c>
      <c r="K25" s="34" t="s">
        <v>743</v>
      </c>
      <c r="L25" s="37">
        <v>98</v>
      </c>
      <c r="M25" s="36">
        <v>9</v>
      </c>
      <c r="N25" s="37">
        <v>552</v>
      </c>
      <c r="O25" s="38">
        <v>17</v>
      </c>
    </row>
    <row r="27" spans="1:15" x14ac:dyDescent="0.3">
      <c r="A27" s="1"/>
      <c r="B27" s="8" t="s">
        <v>83</v>
      </c>
      <c r="C27" s="9" t="s">
        <v>756</v>
      </c>
      <c r="D27" s="9"/>
      <c r="E27" s="9" t="s">
        <v>757</v>
      </c>
      <c r="F27" s="8"/>
      <c r="G27" s="8"/>
      <c r="I27" s="1"/>
      <c r="J27" s="8" t="s">
        <v>86</v>
      </c>
      <c r="K27" s="9" t="s">
        <v>758</v>
      </c>
      <c r="L27" s="9"/>
      <c r="M27" s="9" t="s">
        <v>759</v>
      </c>
      <c r="N27" s="8"/>
      <c r="O27" s="8"/>
    </row>
    <row r="28" spans="1:15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x14ac:dyDescent="0.3">
      <c r="A29" s="15">
        <v>4</v>
      </c>
      <c r="B29" s="22" t="s">
        <v>760</v>
      </c>
      <c r="C29" s="22" t="s">
        <v>392</v>
      </c>
      <c r="D29" s="18">
        <v>96</v>
      </c>
      <c r="E29" s="18">
        <v>8</v>
      </c>
      <c r="F29" s="18">
        <v>582</v>
      </c>
      <c r="G29" s="23">
        <v>49</v>
      </c>
      <c r="I29" s="15">
        <v>9</v>
      </c>
      <c r="J29" s="22" t="s">
        <v>761</v>
      </c>
      <c r="K29" s="22" t="s">
        <v>724</v>
      </c>
      <c r="L29" s="18">
        <v>97</v>
      </c>
      <c r="M29" s="18">
        <v>9</v>
      </c>
      <c r="N29" s="18">
        <v>574</v>
      </c>
      <c r="O29" s="23">
        <v>48</v>
      </c>
    </row>
    <row r="30" spans="1:15" x14ac:dyDescent="0.3">
      <c r="A30" s="24">
        <v>2</v>
      </c>
      <c r="B30" s="25" t="s">
        <v>762</v>
      </c>
      <c r="C30" s="25" t="s">
        <v>741</v>
      </c>
      <c r="D30" s="28">
        <v>96</v>
      </c>
      <c r="E30" s="27">
        <v>8</v>
      </c>
      <c r="F30" s="28">
        <v>579</v>
      </c>
      <c r="G30" s="29">
        <v>48</v>
      </c>
      <c r="I30" s="24">
        <v>6</v>
      </c>
      <c r="J30" s="25" t="s">
        <v>763</v>
      </c>
      <c r="K30" s="25" t="s">
        <v>551</v>
      </c>
      <c r="L30" s="28">
        <v>95</v>
      </c>
      <c r="M30" s="27">
        <v>6</v>
      </c>
      <c r="N30" s="28">
        <v>567</v>
      </c>
      <c r="O30" s="29">
        <v>43</v>
      </c>
    </row>
    <row r="31" spans="1:15" x14ac:dyDescent="0.3">
      <c r="A31" s="24">
        <v>9</v>
      </c>
      <c r="B31" s="25" t="s">
        <v>764</v>
      </c>
      <c r="C31" s="25" t="s">
        <v>724</v>
      </c>
      <c r="D31" s="28">
        <v>94</v>
      </c>
      <c r="E31" s="27">
        <v>5</v>
      </c>
      <c r="F31" s="28">
        <v>568</v>
      </c>
      <c r="G31" s="29">
        <v>33</v>
      </c>
      <c r="I31" s="24">
        <v>8</v>
      </c>
      <c r="J31" s="25" t="s">
        <v>765</v>
      </c>
      <c r="K31" s="25" t="s">
        <v>724</v>
      </c>
      <c r="L31" s="28">
        <v>94</v>
      </c>
      <c r="M31" s="27">
        <v>4</v>
      </c>
      <c r="N31" s="28">
        <v>565</v>
      </c>
      <c r="O31" s="29">
        <v>40</v>
      </c>
    </row>
    <row r="32" spans="1:15" x14ac:dyDescent="0.3">
      <c r="A32" s="24">
        <v>7</v>
      </c>
      <c r="B32" s="25" t="s">
        <v>766</v>
      </c>
      <c r="C32" s="25" t="s">
        <v>754</v>
      </c>
      <c r="D32" s="28">
        <v>94</v>
      </c>
      <c r="E32" s="27">
        <v>5</v>
      </c>
      <c r="F32" s="28">
        <v>564</v>
      </c>
      <c r="G32" s="29">
        <v>33</v>
      </c>
      <c r="I32" s="24">
        <v>2</v>
      </c>
      <c r="J32" s="25" t="s">
        <v>767</v>
      </c>
      <c r="K32" s="25" t="s">
        <v>181</v>
      </c>
      <c r="L32" s="183">
        <v>90</v>
      </c>
      <c r="M32" s="27">
        <v>1</v>
      </c>
      <c r="N32" s="28">
        <v>564</v>
      </c>
      <c r="O32" s="29">
        <v>38</v>
      </c>
    </row>
    <row r="33" spans="1:15" x14ac:dyDescent="0.3">
      <c r="A33" s="24">
        <v>8</v>
      </c>
      <c r="B33" s="25" t="s">
        <v>768</v>
      </c>
      <c r="C33" s="25" t="s">
        <v>105</v>
      </c>
      <c r="D33" s="28">
        <v>95</v>
      </c>
      <c r="E33" s="27">
        <v>6</v>
      </c>
      <c r="F33" s="28">
        <v>563</v>
      </c>
      <c r="G33" s="29">
        <v>30</v>
      </c>
      <c r="I33" s="24">
        <v>1</v>
      </c>
      <c r="J33" s="25" t="s">
        <v>769</v>
      </c>
      <c r="K33" s="25" t="s">
        <v>90</v>
      </c>
      <c r="L33" s="28">
        <v>96</v>
      </c>
      <c r="M33" s="27">
        <v>8</v>
      </c>
      <c r="N33" s="31">
        <v>568</v>
      </c>
      <c r="O33" s="32">
        <v>36</v>
      </c>
    </row>
    <row r="34" spans="1:15" x14ac:dyDescent="0.3">
      <c r="A34" s="24">
        <v>3</v>
      </c>
      <c r="B34" s="25" t="s">
        <v>106</v>
      </c>
      <c r="C34" s="25" t="s">
        <v>107</v>
      </c>
      <c r="D34" s="28">
        <v>93</v>
      </c>
      <c r="E34" s="27">
        <v>3</v>
      </c>
      <c r="F34" s="28">
        <v>566</v>
      </c>
      <c r="G34" s="29">
        <v>29</v>
      </c>
      <c r="I34" s="24">
        <v>5</v>
      </c>
      <c r="J34" s="25" t="s">
        <v>770</v>
      </c>
      <c r="K34" s="25" t="s">
        <v>194</v>
      </c>
      <c r="L34" s="28">
        <v>95</v>
      </c>
      <c r="M34" s="27">
        <v>6</v>
      </c>
      <c r="N34" s="28">
        <v>557</v>
      </c>
      <c r="O34" s="29">
        <v>34</v>
      </c>
    </row>
    <row r="35" spans="1:15" x14ac:dyDescent="0.3">
      <c r="A35" s="24">
        <v>6</v>
      </c>
      <c r="B35" s="25" t="s">
        <v>771</v>
      </c>
      <c r="C35" s="25" t="s">
        <v>718</v>
      </c>
      <c r="D35" s="28">
        <v>88</v>
      </c>
      <c r="E35" s="27">
        <v>2</v>
      </c>
      <c r="F35" s="28">
        <v>561</v>
      </c>
      <c r="G35" s="29">
        <v>27</v>
      </c>
      <c r="I35" s="24">
        <v>3</v>
      </c>
      <c r="J35" s="25" t="s">
        <v>122</v>
      </c>
      <c r="K35" s="25" t="s">
        <v>718</v>
      </c>
      <c r="L35" s="28">
        <v>96</v>
      </c>
      <c r="M35" s="27">
        <v>8</v>
      </c>
      <c r="N35" s="28">
        <v>558</v>
      </c>
      <c r="O35" s="29">
        <v>29</v>
      </c>
    </row>
    <row r="36" spans="1:15" x14ac:dyDescent="0.3">
      <c r="A36" s="24">
        <v>5</v>
      </c>
      <c r="B36" s="25" t="s">
        <v>772</v>
      </c>
      <c r="C36" s="25" t="s">
        <v>536</v>
      </c>
      <c r="D36" s="28">
        <v>97</v>
      </c>
      <c r="E36" s="27">
        <v>9</v>
      </c>
      <c r="F36" s="28">
        <v>557</v>
      </c>
      <c r="G36" s="29">
        <v>23</v>
      </c>
      <c r="I36" s="24">
        <v>7</v>
      </c>
      <c r="J36" s="25" t="s">
        <v>773</v>
      </c>
      <c r="K36" s="25" t="s">
        <v>743</v>
      </c>
      <c r="L36" s="28">
        <v>92</v>
      </c>
      <c r="M36" s="27">
        <v>2</v>
      </c>
      <c r="N36" s="28">
        <v>551</v>
      </c>
      <c r="O36" s="29">
        <v>21</v>
      </c>
    </row>
    <row r="37" spans="1:15" x14ac:dyDescent="0.3">
      <c r="A37" s="33">
        <v>1</v>
      </c>
      <c r="B37" s="34" t="s">
        <v>230</v>
      </c>
      <c r="C37" s="34" t="s">
        <v>21</v>
      </c>
      <c r="D37" s="37" t="s">
        <v>58</v>
      </c>
      <c r="E37" s="36">
        <v>0</v>
      </c>
      <c r="F37" s="55">
        <v>369</v>
      </c>
      <c r="G37" s="56">
        <v>13</v>
      </c>
      <c r="I37" s="33">
        <v>4</v>
      </c>
      <c r="J37" s="34" t="s">
        <v>774</v>
      </c>
      <c r="K37" s="34" t="s">
        <v>107</v>
      </c>
      <c r="L37" s="37">
        <v>93</v>
      </c>
      <c r="M37" s="36">
        <v>3</v>
      </c>
      <c r="N37" s="37">
        <v>532</v>
      </c>
      <c r="O37" s="38">
        <v>14</v>
      </c>
    </row>
    <row r="39" spans="1:15" x14ac:dyDescent="0.3">
      <c r="A39" s="1"/>
      <c r="B39" s="8" t="s">
        <v>112</v>
      </c>
      <c r="C39" s="9" t="s">
        <v>775</v>
      </c>
      <c r="D39" s="9"/>
      <c r="E39" s="9" t="s">
        <v>776</v>
      </c>
      <c r="F39" s="8"/>
      <c r="G39" s="8"/>
      <c r="I39" s="1"/>
      <c r="J39" s="8" t="s">
        <v>115</v>
      </c>
      <c r="K39" s="9" t="s">
        <v>777</v>
      </c>
      <c r="L39" s="9"/>
      <c r="M39" s="9" t="s">
        <v>778</v>
      </c>
      <c r="N39" s="8"/>
      <c r="O39" s="8"/>
    </row>
    <row r="40" spans="1:15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x14ac:dyDescent="0.3">
      <c r="A41" s="15">
        <v>8</v>
      </c>
      <c r="B41" s="22" t="s">
        <v>779</v>
      </c>
      <c r="C41" s="22" t="s">
        <v>194</v>
      </c>
      <c r="D41" s="18">
        <v>94</v>
      </c>
      <c r="E41" s="18">
        <v>8</v>
      </c>
      <c r="F41" s="18">
        <v>571</v>
      </c>
      <c r="G41" s="23">
        <v>46</v>
      </c>
      <c r="I41" s="15">
        <v>6</v>
      </c>
      <c r="J41" s="22" t="s">
        <v>160</v>
      </c>
      <c r="K41" s="22" t="s">
        <v>107</v>
      </c>
      <c r="L41" s="18">
        <v>94</v>
      </c>
      <c r="M41" s="18">
        <v>7</v>
      </c>
      <c r="N41" s="18">
        <v>572</v>
      </c>
      <c r="O41" s="23">
        <v>41</v>
      </c>
    </row>
    <row r="42" spans="1:15" x14ac:dyDescent="0.3">
      <c r="A42" s="24">
        <v>3</v>
      </c>
      <c r="B42" s="25" t="s">
        <v>780</v>
      </c>
      <c r="C42" s="25" t="s">
        <v>352</v>
      </c>
      <c r="D42" s="28">
        <v>93</v>
      </c>
      <c r="E42" s="27">
        <v>5</v>
      </c>
      <c r="F42" s="28">
        <v>575</v>
      </c>
      <c r="G42" s="29">
        <v>45</v>
      </c>
      <c r="I42" s="24">
        <v>3</v>
      </c>
      <c r="J42" s="25" t="s">
        <v>781</v>
      </c>
      <c r="K42" s="25" t="s">
        <v>603</v>
      </c>
      <c r="L42" s="28">
        <v>96</v>
      </c>
      <c r="M42" s="27">
        <v>9</v>
      </c>
      <c r="N42" s="28">
        <v>569</v>
      </c>
      <c r="O42" s="29">
        <v>39</v>
      </c>
    </row>
    <row r="43" spans="1:15" x14ac:dyDescent="0.3">
      <c r="A43" s="24">
        <v>9</v>
      </c>
      <c r="B43" s="25" t="s">
        <v>782</v>
      </c>
      <c r="C43" s="25" t="s">
        <v>783</v>
      </c>
      <c r="D43" s="28">
        <v>94</v>
      </c>
      <c r="E43" s="27">
        <v>8</v>
      </c>
      <c r="F43" s="28">
        <v>564</v>
      </c>
      <c r="G43" s="29">
        <v>39</v>
      </c>
      <c r="I43" s="24">
        <v>7</v>
      </c>
      <c r="J43" s="25" t="s">
        <v>784</v>
      </c>
      <c r="K43" s="25" t="s">
        <v>741</v>
      </c>
      <c r="L43" s="28">
        <v>96</v>
      </c>
      <c r="M43" s="27">
        <v>9</v>
      </c>
      <c r="N43" s="28">
        <v>566</v>
      </c>
      <c r="O43" s="29">
        <v>39</v>
      </c>
    </row>
    <row r="44" spans="1:15" x14ac:dyDescent="0.3">
      <c r="A44" s="24">
        <v>5</v>
      </c>
      <c r="B44" s="25" t="s">
        <v>785</v>
      </c>
      <c r="C44" s="25" t="s">
        <v>246</v>
      </c>
      <c r="D44" s="28">
        <v>93</v>
      </c>
      <c r="E44" s="27">
        <v>5</v>
      </c>
      <c r="F44" s="28">
        <v>562</v>
      </c>
      <c r="G44" s="29">
        <v>39</v>
      </c>
      <c r="I44" s="24">
        <v>1</v>
      </c>
      <c r="J44" s="25" t="s">
        <v>786</v>
      </c>
      <c r="K44" s="25" t="s">
        <v>90</v>
      </c>
      <c r="L44" s="28">
        <v>94</v>
      </c>
      <c r="M44" s="27">
        <v>7</v>
      </c>
      <c r="N44" s="31">
        <v>565</v>
      </c>
      <c r="O44" s="32">
        <v>36</v>
      </c>
    </row>
    <row r="45" spans="1:15" x14ac:dyDescent="0.3">
      <c r="A45" s="24">
        <v>2</v>
      </c>
      <c r="B45" s="25" t="s">
        <v>787</v>
      </c>
      <c r="C45" s="25" t="s">
        <v>729</v>
      </c>
      <c r="D45" s="28">
        <v>94</v>
      </c>
      <c r="E45" s="27">
        <v>8</v>
      </c>
      <c r="F45" s="28">
        <v>561</v>
      </c>
      <c r="G45" s="29">
        <v>39</v>
      </c>
      <c r="I45" s="24">
        <v>9</v>
      </c>
      <c r="J45" s="25" t="s">
        <v>788</v>
      </c>
      <c r="K45" s="25" t="s">
        <v>128</v>
      </c>
      <c r="L45" s="28">
        <v>92</v>
      </c>
      <c r="M45" s="27">
        <v>4</v>
      </c>
      <c r="N45" s="28">
        <v>564</v>
      </c>
      <c r="O45" s="29">
        <v>36</v>
      </c>
    </row>
    <row r="46" spans="1:15" x14ac:dyDescent="0.3">
      <c r="A46" s="24">
        <v>7</v>
      </c>
      <c r="B46" s="25" t="s">
        <v>789</v>
      </c>
      <c r="C46" s="25" t="s">
        <v>90</v>
      </c>
      <c r="D46" s="28">
        <v>98</v>
      </c>
      <c r="E46" s="27">
        <v>9</v>
      </c>
      <c r="F46" s="28">
        <v>550</v>
      </c>
      <c r="G46" s="29">
        <v>29</v>
      </c>
      <c r="I46" s="24">
        <v>5</v>
      </c>
      <c r="J46" s="25" t="s">
        <v>790</v>
      </c>
      <c r="K46" s="25" t="s">
        <v>79</v>
      </c>
      <c r="L46" s="28" t="s">
        <v>58</v>
      </c>
      <c r="M46" s="27">
        <v>0</v>
      </c>
      <c r="N46" s="28">
        <v>474</v>
      </c>
      <c r="O46" s="29">
        <v>34</v>
      </c>
    </row>
    <row r="47" spans="1:15" x14ac:dyDescent="0.3">
      <c r="A47" s="24">
        <v>1</v>
      </c>
      <c r="B47" s="25" t="s">
        <v>791</v>
      </c>
      <c r="C47" s="25" t="s">
        <v>551</v>
      </c>
      <c r="D47" s="28" t="s">
        <v>58</v>
      </c>
      <c r="E47" s="27">
        <v>0</v>
      </c>
      <c r="F47" s="31">
        <v>371</v>
      </c>
      <c r="G47" s="32">
        <v>23</v>
      </c>
      <c r="I47" s="24">
        <v>4</v>
      </c>
      <c r="J47" s="25" t="s">
        <v>792</v>
      </c>
      <c r="K47" s="25" t="s">
        <v>194</v>
      </c>
      <c r="L47" s="28">
        <v>93</v>
      </c>
      <c r="M47" s="27">
        <v>5</v>
      </c>
      <c r="N47" s="28">
        <v>555</v>
      </c>
      <c r="O47" s="29">
        <v>29</v>
      </c>
    </row>
    <row r="48" spans="1:15" x14ac:dyDescent="0.3">
      <c r="A48" s="24">
        <v>6</v>
      </c>
      <c r="B48" s="25" t="s">
        <v>626</v>
      </c>
      <c r="C48" s="25" t="s">
        <v>105</v>
      </c>
      <c r="D48" s="28">
        <v>90</v>
      </c>
      <c r="E48" s="27">
        <v>3</v>
      </c>
      <c r="F48" s="28">
        <v>530</v>
      </c>
      <c r="G48" s="29">
        <v>16</v>
      </c>
      <c r="I48" s="24">
        <v>8</v>
      </c>
      <c r="J48" s="25" t="s">
        <v>793</v>
      </c>
      <c r="K48" s="25" t="s">
        <v>783</v>
      </c>
      <c r="L48" s="28">
        <v>91</v>
      </c>
      <c r="M48" s="27">
        <v>3</v>
      </c>
      <c r="N48" s="28">
        <v>538</v>
      </c>
      <c r="O48" s="29">
        <v>17</v>
      </c>
    </row>
    <row r="49" spans="1:15" x14ac:dyDescent="0.3">
      <c r="A49" s="33">
        <v>4</v>
      </c>
      <c r="B49" s="34" t="s">
        <v>794</v>
      </c>
      <c r="C49" s="34" t="s">
        <v>79</v>
      </c>
      <c r="D49" s="37" t="s">
        <v>58</v>
      </c>
      <c r="E49" s="36">
        <v>0</v>
      </c>
      <c r="F49" s="37">
        <v>0</v>
      </c>
      <c r="G49" s="38">
        <v>0</v>
      </c>
      <c r="I49" s="33">
        <v>2</v>
      </c>
      <c r="J49" s="34" t="s">
        <v>205</v>
      </c>
      <c r="K49" s="34" t="s">
        <v>56</v>
      </c>
      <c r="L49" s="37">
        <v>87</v>
      </c>
      <c r="M49" s="36">
        <v>2</v>
      </c>
      <c r="N49" s="37">
        <v>537</v>
      </c>
      <c r="O49" s="38">
        <v>14</v>
      </c>
    </row>
    <row r="51" spans="1:15" x14ac:dyDescent="0.3">
      <c r="A51" s="1"/>
      <c r="B51" s="8" t="s">
        <v>138</v>
      </c>
      <c r="C51" s="9" t="s">
        <v>795</v>
      </c>
      <c r="D51" s="9"/>
      <c r="E51" s="9" t="s">
        <v>796</v>
      </c>
      <c r="F51" s="8"/>
      <c r="G51" s="8"/>
      <c r="I51" s="1"/>
      <c r="J51" s="8" t="s">
        <v>141</v>
      </c>
      <c r="K51" s="9" t="s">
        <v>797</v>
      </c>
      <c r="L51" s="9"/>
      <c r="M51" s="9" t="s">
        <v>798</v>
      </c>
      <c r="N51" s="8"/>
      <c r="O51" s="8"/>
    </row>
    <row r="52" spans="1:15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4</v>
      </c>
      <c r="B53" s="22" t="s">
        <v>799</v>
      </c>
      <c r="C53" s="22" t="s">
        <v>90</v>
      </c>
      <c r="D53" s="18">
        <v>95</v>
      </c>
      <c r="E53" s="18">
        <v>9</v>
      </c>
      <c r="F53" s="18">
        <v>560</v>
      </c>
      <c r="G53" s="23">
        <v>48</v>
      </c>
      <c r="I53" s="15">
        <v>1</v>
      </c>
      <c r="J53" s="22" t="s">
        <v>800</v>
      </c>
      <c r="K53" s="22" t="s">
        <v>339</v>
      </c>
      <c r="L53" s="18">
        <v>97</v>
      </c>
      <c r="M53" s="18">
        <v>9</v>
      </c>
      <c r="N53" s="19">
        <v>567</v>
      </c>
      <c r="O53" s="20">
        <v>48</v>
      </c>
    </row>
    <row r="54" spans="1:15" x14ac:dyDescent="0.3">
      <c r="A54" s="24">
        <v>3</v>
      </c>
      <c r="B54" s="25" t="s">
        <v>801</v>
      </c>
      <c r="C54" s="25" t="s">
        <v>128</v>
      </c>
      <c r="D54" s="28">
        <v>90</v>
      </c>
      <c r="E54" s="27">
        <v>5</v>
      </c>
      <c r="F54" s="28">
        <v>557</v>
      </c>
      <c r="G54" s="29">
        <v>45</v>
      </c>
      <c r="I54" s="24">
        <v>5</v>
      </c>
      <c r="J54" s="25" t="s">
        <v>802</v>
      </c>
      <c r="K54" s="25" t="s">
        <v>551</v>
      </c>
      <c r="L54" s="28">
        <v>94</v>
      </c>
      <c r="M54" s="27">
        <v>8</v>
      </c>
      <c r="N54" s="28">
        <v>565</v>
      </c>
      <c r="O54" s="29">
        <v>48</v>
      </c>
    </row>
    <row r="55" spans="1:15" x14ac:dyDescent="0.3">
      <c r="A55" s="24">
        <v>7</v>
      </c>
      <c r="B55" s="25" t="s">
        <v>803</v>
      </c>
      <c r="C55" s="25" t="s">
        <v>194</v>
      </c>
      <c r="D55" s="28">
        <v>92</v>
      </c>
      <c r="E55" s="27">
        <v>7</v>
      </c>
      <c r="F55" s="28">
        <v>545</v>
      </c>
      <c r="G55" s="29">
        <v>37</v>
      </c>
      <c r="I55" s="24">
        <v>7</v>
      </c>
      <c r="J55" s="25" t="s">
        <v>804</v>
      </c>
      <c r="K55" s="25" t="s">
        <v>718</v>
      </c>
      <c r="L55" s="28">
        <v>92</v>
      </c>
      <c r="M55" s="27">
        <v>7</v>
      </c>
      <c r="N55" s="28">
        <v>550</v>
      </c>
      <c r="O55" s="29">
        <v>40</v>
      </c>
    </row>
    <row r="56" spans="1:15" x14ac:dyDescent="0.3">
      <c r="A56" s="24">
        <v>8</v>
      </c>
      <c r="B56" s="25" t="s">
        <v>805</v>
      </c>
      <c r="C56" s="25" t="s">
        <v>783</v>
      </c>
      <c r="D56" s="28">
        <v>93</v>
      </c>
      <c r="E56" s="27">
        <v>8</v>
      </c>
      <c r="F56" s="28">
        <v>542</v>
      </c>
      <c r="G56" s="29">
        <v>36</v>
      </c>
      <c r="I56" s="24">
        <v>3</v>
      </c>
      <c r="J56" s="25" t="s">
        <v>806</v>
      </c>
      <c r="K56" s="25" t="s">
        <v>718</v>
      </c>
      <c r="L56" s="28">
        <v>90</v>
      </c>
      <c r="M56" s="27">
        <v>5</v>
      </c>
      <c r="N56" s="28">
        <v>545</v>
      </c>
      <c r="O56" s="29">
        <v>34</v>
      </c>
    </row>
    <row r="57" spans="1:15" x14ac:dyDescent="0.3">
      <c r="A57" s="24">
        <v>1</v>
      </c>
      <c r="B57" s="25" t="s">
        <v>807</v>
      </c>
      <c r="C57" s="25" t="s">
        <v>718</v>
      </c>
      <c r="D57" s="28">
        <v>88</v>
      </c>
      <c r="E57" s="27">
        <v>4</v>
      </c>
      <c r="F57" s="31">
        <v>536</v>
      </c>
      <c r="G57" s="32">
        <v>35</v>
      </c>
      <c r="I57" s="24">
        <v>8</v>
      </c>
      <c r="J57" s="25" t="s">
        <v>609</v>
      </c>
      <c r="K57" s="25" t="s">
        <v>808</v>
      </c>
      <c r="L57" s="28">
        <v>92</v>
      </c>
      <c r="M57" s="27">
        <v>7</v>
      </c>
      <c r="N57" s="28">
        <v>529</v>
      </c>
      <c r="O57" s="29">
        <v>27</v>
      </c>
    </row>
    <row r="58" spans="1:15" x14ac:dyDescent="0.3">
      <c r="A58" s="24">
        <v>5</v>
      </c>
      <c r="B58" s="25" t="s">
        <v>809</v>
      </c>
      <c r="C58" s="25" t="s">
        <v>66</v>
      </c>
      <c r="D58" s="28">
        <v>87</v>
      </c>
      <c r="E58" s="27">
        <v>3</v>
      </c>
      <c r="F58" s="28">
        <v>523</v>
      </c>
      <c r="G58" s="29">
        <v>31</v>
      </c>
      <c r="I58" s="24">
        <v>9</v>
      </c>
      <c r="J58" s="25" t="s">
        <v>810</v>
      </c>
      <c r="K58" s="25" t="s">
        <v>783</v>
      </c>
      <c r="L58" s="28">
        <v>88</v>
      </c>
      <c r="M58" s="27">
        <v>2</v>
      </c>
      <c r="N58" s="28">
        <v>534</v>
      </c>
      <c r="O58" s="29">
        <v>25</v>
      </c>
    </row>
    <row r="59" spans="1:15" x14ac:dyDescent="0.3">
      <c r="A59" s="24">
        <v>2</v>
      </c>
      <c r="B59" s="25" t="s">
        <v>811</v>
      </c>
      <c r="C59" s="25" t="s">
        <v>39</v>
      </c>
      <c r="D59" s="28">
        <v>87</v>
      </c>
      <c r="E59" s="27">
        <v>3</v>
      </c>
      <c r="F59" s="28">
        <v>517</v>
      </c>
      <c r="G59" s="29">
        <v>20</v>
      </c>
      <c r="I59" s="24">
        <v>2</v>
      </c>
      <c r="J59" s="25" t="s">
        <v>812</v>
      </c>
      <c r="K59" s="25" t="s">
        <v>724</v>
      </c>
      <c r="L59" s="28">
        <v>88</v>
      </c>
      <c r="M59" s="27">
        <v>2</v>
      </c>
      <c r="N59" s="28">
        <v>529</v>
      </c>
      <c r="O59" s="29">
        <v>24</v>
      </c>
    </row>
    <row r="60" spans="1:15" x14ac:dyDescent="0.3">
      <c r="A60" s="24">
        <v>9</v>
      </c>
      <c r="B60" s="25" t="s">
        <v>813</v>
      </c>
      <c r="C60" s="25" t="s">
        <v>194</v>
      </c>
      <c r="D60" s="28">
        <v>92</v>
      </c>
      <c r="E60" s="27">
        <v>7</v>
      </c>
      <c r="F60" s="28">
        <v>360</v>
      </c>
      <c r="G60" s="29">
        <v>20</v>
      </c>
      <c r="I60" s="24">
        <v>4</v>
      </c>
      <c r="J60" s="25" t="s">
        <v>814</v>
      </c>
      <c r="K60" s="25" t="s">
        <v>815</v>
      </c>
      <c r="L60" s="28">
        <v>89</v>
      </c>
      <c r="M60" s="27">
        <v>3</v>
      </c>
      <c r="N60" s="28">
        <v>530</v>
      </c>
      <c r="O60" s="29">
        <v>21</v>
      </c>
    </row>
    <row r="61" spans="1:15" x14ac:dyDescent="0.3">
      <c r="A61" s="33">
        <v>6</v>
      </c>
      <c r="B61" s="34" t="s">
        <v>816</v>
      </c>
      <c r="C61" s="34" t="s">
        <v>741</v>
      </c>
      <c r="D61" s="37" t="s">
        <v>80</v>
      </c>
      <c r="E61" s="36">
        <v>0</v>
      </c>
      <c r="F61" s="37">
        <v>259</v>
      </c>
      <c r="G61" s="38">
        <v>10</v>
      </c>
      <c r="I61" s="33">
        <v>6</v>
      </c>
      <c r="J61" s="34" t="s">
        <v>817</v>
      </c>
      <c r="K61" s="34" t="s">
        <v>194</v>
      </c>
      <c r="L61" s="37">
        <v>90</v>
      </c>
      <c r="M61" s="36">
        <v>5</v>
      </c>
      <c r="N61" s="37">
        <v>270</v>
      </c>
      <c r="O61" s="38">
        <v>12</v>
      </c>
    </row>
    <row r="63" spans="1:15" x14ac:dyDescent="0.3">
      <c r="B63" s="10" t="s">
        <v>376</v>
      </c>
      <c r="F63" s="41" t="s">
        <v>377</v>
      </c>
    </row>
    <row r="64" spans="1:15" x14ac:dyDescent="0.3">
      <c r="B64" s="10" t="s">
        <v>378</v>
      </c>
    </row>
  </sheetData>
  <mergeCells count="1">
    <mergeCell ref="J2:O2"/>
  </mergeCells>
  <hyperlinks>
    <hyperlink ref="B2" location="'Index'!A3" tooltip="Go to the Index sheet" display="á" xr:uid="{1DFC2194-AD96-4802-AE80-A708C814CC2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E6B3C-C58E-403B-AB15-17D85076FEDE}">
  <sheetPr codeName="Sheet66"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8"/>
      <c r="B1" s="2" t="s">
        <v>709</v>
      </c>
      <c r="C1" s="2"/>
      <c r="D1" s="3"/>
      <c r="E1" s="3"/>
      <c r="F1" s="3"/>
      <c r="G1" s="3"/>
      <c r="H1" s="3"/>
      <c r="I1" s="4" t="s">
        <v>710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2"/>
      <c r="E2" s="42"/>
      <c r="F2" s="42"/>
      <c r="G2" s="42"/>
      <c r="H2" s="42"/>
      <c r="I2" s="42"/>
      <c r="J2" s="43" t="s">
        <v>323</v>
      </c>
      <c r="K2" s="43"/>
      <c r="L2" s="43"/>
      <c r="M2" s="43"/>
      <c r="N2" s="43"/>
      <c r="O2" s="43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169</v>
      </c>
      <c r="C3" s="9" t="s">
        <v>818</v>
      </c>
      <c r="D3" s="9"/>
      <c r="E3" s="9" t="s">
        <v>796</v>
      </c>
      <c r="F3" s="8"/>
      <c r="G3" s="8"/>
      <c r="H3" s="44"/>
      <c r="I3" s="1"/>
      <c r="J3" s="8" t="s">
        <v>172</v>
      </c>
      <c r="K3" s="9" t="s">
        <v>819</v>
      </c>
      <c r="L3" s="9"/>
      <c r="M3" s="9" t="s">
        <v>820</v>
      </c>
      <c r="N3" s="8"/>
      <c r="O3" s="8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1</v>
      </c>
      <c r="B5" s="22" t="s">
        <v>821</v>
      </c>
      <c r="C5" s="22" t="s">
        <v>741</v>
      </c>
      <c r="D5" s="18">
        <v>92</v>
      </c>
      <c r="E5" s="18">
        <v>7</v>
      </c>
      <c r="F5" s="19">
        <v>560</v>
      </c>
      <c r="G5" s="20">
        <v>47</v>
      </c>
      <c r="H5" s="44"/>
      <c r="I5" s="15">
        <v>1</v>
      </c>
      <c r="J5" s="22" t="s">
        <v>822</v>
      </c>
      <c r="K5" s="22" t="s">
        <v>128</v>
      </c>
      <c r="L5" s="18">
        <v>95</v>
      </c>
      <c r="M5" s="18">
        <v>9</v>
      </c>
      <c r="N5" s="19">
        <v>555</v>
      </c>
      <c r="O5" s="20">
        <v>47</v>
      </c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3</v>
      </c>
      <c r="B6" s="49" t="s">
        <v>823</v>
      </c>
      <c r="C6" s="49" t="s">
        <v>128</v>
      </c>
      <c r="D6" s="26">
        <v>98</v>
      </c>
      <c r="E6" s="27">
        <v>9</v>
      </c>
      <c r="F6" s="26">
        <v>567</v>
      </c>
      <c r="G6" s="50">
        <v>46</v>
      </c>
      <c r="H6" s="44"/>
      <c r="I6" s="48">
        <v>4</v>
      </c>
      <c r="J6" s="49" t="s">
        <v>824</v>
      </c>
      <c r="K6" s="49" t="s">
        <v>743</v>
      </c>
      <c r="L6" s="26">
        <v>91</v>
      </c>
      <c r="M6" s="27">
        <v>7</v>
      </c>
      <c r="N6" s="26">
        <v>551</v>
      </c>
      <c r="O6" s="50">
        <v>46</v>
      </c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2</v>
      </c>
      <c r="B7" s="49" t="s">
        <v>825</v>
      </c>
      <c r="C7" s="49" t="s">
        <v>194</v>
      </c>
      <c r="D7" s="26">
        <v>94</v>
      </c>
      <c r="E7" s="27">
        <v>8</v>
      </c>
      <c r="F7" s="26">
        <v>560</v>
      </c>
      <c r="G7" s="50">
        <v>44</v>
      </c>
      <c r="H7" s="44"/>
      <c r="I7" s="24">
        <v>3</v>
      </c>
      <c r="J7" s="49" t="s">
        <v>826</v>
      </c>
      <c r="K7" s="49" t="s">
        <v>724</v>
      </c>
      <c r="L7" s="184">
        <v>83</v>
      </c>
      <c r="M7" s="27">
        <v>3</v>
      </c>
      <c r="N7" s="26">
        <v>544</v>
      </c>
      <c r="O7" s="50">
        <v>42</v>
      </c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7</v>
      </c>
      <c r="B8" s="49" t="s">
        <v>827</v>
      </c>
      <c r="C8" s="49" t="s">
        <v>718</v>
      </c>
      <c r="D8" s="26">
        <v>91</v>
      </c>
      <c r="E8" s="27">
        <v>6</v>
      </c>
      <c r="F8" s="26">
        <v>547</v>
      </c>
      <c r="G8" s="50">
        <v>37</v>
      </c>
      <c r="H8" s="44"/>
      <c r="I8" s="48">
        <v>6</v>
      </c>
      <c r="J8" s="49" t="s">
        <v>828</v>
      </c>
      <c r="K8" s="49" t="s">
        <v>783</v>
      </c>
      <c r="L8" s="26">
        <v>90</v>
      </c>
      <c r="M8" s="27">
        <v>6</v>
      </c>
      <c r="N8" s="26">
        <v>538</v>
      </c>
      <c r="O8" s="50">
        <v>39</v>
      </c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4</v>
      </c>
      <c r="B9" s="49" t="s">
        <v>829</v>
      </c>
      <c r="C9" s="49" t="s">
        <v>26</v>
      </c>
      <c r="D9" s="26">
        <v>87</v>
      </c>
      <c r="E9" s="27">
        <v>4</v>
      </c>
      <c r="F9" s="26">
        <v>540</v>
      </c>
      <c r="G9" s="50">
        <v>30</v>
      </c>
      <c r="H9" s="44"/>
      <c r="I9" s="24">
        <v>9</v>
      </c>
      <c r="J9" s="49" t="s">
        <v>830</v>
      </c>
      <c r="K9" s="49" t="s">
        <v>194</v>
      </c>
      <c r="L9" s="26">
        <v>90</v>
      </c>
      <c r="M9" s="27">
        <v>6</v>
      </c>
      <c r="N9" s="26">
        <v>523</v>
      </c>
      <c r="O9" s="50">
        <v>30</v>
      </c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24">
        <v>5</v>
      </c>
      <c r="B10" s="49" t="s">
        <v>608</v>
      </c>
      <c r="C10" s="49" t="s">
        <v>105</v>
      </c>
      <c r="D10" s="26">
        <v>91</v>
      </c>
      <c r="E10" s="27">
        <v>6</v>
      </c>
      <c r="F10" s="26">
        <v>541</v>
      </c>
      <c r="G10" s="50">
        <v>28</v>
      </c>
      <c r="H10" s="44"/>
      <c r="I10" s="48">
        <v>8</v>
      </c>
      <c r="J10" s="49" t="s">
        <v>831</v>
      </c>
      <c r="K10" s="49" t="s">
        <v>741</v>
      </c>
      <c r="L10" s="26">
        <v>94</v>
      </c>
      <c r="M10" s="27">
        <v>8</v>
      </c>
      <c r="N10" s="26">
        <v>518</v>
      </c>
      <c r="O10" s="50">
        <v>29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48">
        <v>8</v>
      </c>
      <c r="B11" s="49" t="s">
        <v>832</v>
      </c>
      <c r="C11" s="49" t="s">
        <v>741</v>
      </c>
      <c r="D11" s="26">
        <v>86</v>
      </c>
      <c r="E11" s="27">
        <v>3</v>
      </c>
      <c r="F11" s="26">
        <v>532</v>
      </c>
      <c r="G11" s="50">
        <v>25</v>
      </c>
      <c r="H11" s="44"/>
      <c r="I11" s="48">
        <v>2</v>
      </c>
      <c r="J11" s="49" t="s">
        <v>833</v>
      </c>
      <c r="K11" s="49" t="s">
        <v>718</v>
      </c>
      <c r="L11" s="26">
        <v>82</v>
      </c>
      <c r="M11" s="27">
        <v>2</v>
      </c>
      <c r="N11" s="26">
        <v>516</v>
      </c>
      <c r="O11" s="50">
        <v>26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8">
        <v>6</v>
      </c>
      <c r="B12" s="49" t="s">
        <v>834</v>
      </c>
      <c r="C12" s="49" t="s">
        <v>741</v>
      </c>
      <c r="D12" s="26">
        <v>85</v>
      </c>
      <c r="E12" s="27">
        <v>2</v>
      </c>
      <c r="F12" s="26">
        <v>532</v>
      </c>
      <c r="G12" s="50">
        <v>22</v>
      </c>
      <c r="H12" s="44"/>
      <c r="I12" s="24">
        <v>7</v>
      </c>
      <c r="J12" s="49" t="s">
        <v>835</v>
      </c>
      <c r="K12" s="49" t="s">
        <v>273</v>
      </c>
      <c r="L12" s="26">
        <v>90</v>
      </c>
      <c r="M12" s="27">
        <v>6</v>
      </c>
      <c r="N12" s="26">
        <v>467</v>
      </c>
      <c r="O12" s="50">
        <v>16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33">
        <v>9</v>
      </c>
      <c r="B13" s="52" t="s">
        <v>326</v>
      </c>
      <c r="C13" s="52" t="s">
        <v>76</v>
      </c>
      <c r="D13" s="35" t="s">
        <v>58</v>
      </c>
      <c r="E13" s="36">
        <v>0</v>
      </c>
      <c r="F13" s="35">
        <v>0</v>
      </c>
      <c r="G13" s="53">
        <v>0</v>
      </c>
      <c r="H13" s="44"/>
      <c r="I13" s="33">
        <v>5</v>
      </c>
      <c r="J13" s="52" t="s">
        <v>836</v>
      </c>
      <c r="K13" s="52" t="s">
        <v>128</v>
      </c>
      <c r="L13" s="35" t="s">
        <v>58</v>
      </c>
      <c r="M13" s="36">
        <v>0</v>
      </c>
      <c r="N13" s="35">
        <v>0</v>
      </c>
      <c r="O13" s="53">
        <v>0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"/>
      <c r="B15" s="8" t="s">
        <v>196</v>
      </c>
      <c r="C15" s="9" t="s">
        <v>837</v>
      </c>
      <c r="D15" s="9"/>
      <c r="E15" s="9" t="s">
        <v>838</v>
      </c>
      <c r="F15" s="8"/>
      <c r="G15" s="8"/>
      <c r="H15" s="44"/>
      <c r="I15" s="1"/>
      <c r="J15" s="8" t="s">
        <v>199</v>
      </c>
      <c r="K15" s="9" t="s">
        <v>839</v>
      </c>
      <c r="L15" s="9"/>
      <c r="M15" s="9" t="s">
        <v>840</v>
      </c>
      <c r="N15" s="8"/>
      <c r="O15" s="8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4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5">
        <v>9</v>
      </c>
      <c r="B17" s="46" t="s">
        <v>841</v>
      </c>
      <c r="C17" s="46" t="s">
        <v>741</v>
      </c>
      <c r="D17" s="17">
        <v>95</v>
      </c>
      <c r="E17" s="18">
        <v>9</v>
      </c>
      <c r="F17" s="17">
        <v>551</v>
      </c>
      <c r="G17" s="47">
        <v>45</v>
      </c>
      <c r="H17" s="44"/>
      <c r="I17" s="15">
        <v>3</v>
      </c>
      <c r="J17" s="46" t="s">
        <v>842</v>
      </c>
      <c r="K17" s="46" t="s">
        <v>90</v>
      </c>
      <c r="L17" s="17">
        <v>92</v>
      </c>
      <c r="M17" s="18">
        <v>8</v>
      </c>
      <c r="N17" s="17">
        <v>550</v>
      </c>
      <c r="O17" s="47">
        <v>48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24">
        <v>3</v>
      </c>
      <c r="B18" s="49" t="s">
        <v>843</v>
      </c>
      <c r="C18" s="49" t="s">
        <v>194</v>
      </c>
      <c r="D18" s="26">
        <v>93</v>
      </c>
      <c r="E18" s="27">
        <v>8</v>
      </c>
      <c r="F18" s="26">
        <v>552</v>
      </c>
      <c r="G18" s="50">
        <v>44</v>
      </c>
      <c r="H18" s="44"/>
      <c r="I18" s="24">
        <v>7</v>
      </c>
      <c r="J18" s="49" t="s">
        <v>844</v>
      </c>
      <c r="K18" s="49" t="s">
        <v>181</v>
      </c>
      <c r="L18" s="26">
        <v>93</v>
      </c>
      <c r="M18" s="27">
        <v>9</v>
      </c>
      <c r="N18" s="26">
        <v>538</v>
      </c>
      <c r="O18" s="50">
        <v>40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24">
        <v>5</v>
      </c>
      <c r="B19" s="49" t="s">
        <v>845</v>
      </c>
      <c r="C19" s="49" t="s">
        <v>26</v>
      </c>
      <c r="D19" s="26">
        <v>92</v>
      </c>
      <c r="E19" s="27">
        <v>7</v>
      </c>
      <c r="F19" s="26">
        <v>547</v>
      </c>
      <c r="G19" s="50">
        <v>40</v>
      </c>
      <c r="H19" s="44"/>
      <c r="I19" s="48">
        <v>2</v>
      </c>
      <c r="J19" s="49" t="s">
        <v>846</v>
      </c>
      <c r="K19" s="49" t="s">
        <v>741</v>
      </c>
      <c r="L19" s="26">
        <v>88</v>
      </c>
      <c r="M19" s="27">
        <v>6</v>
      </c>
      <c r="N19" s="26">
        <v>448</v>
      </c>
      <c r="O19" s="50">
        <v>37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24">
        <v>7</v>
      </c>
      <c r="B20" s="49" t="s">
        <v>847</v>
      </c>
      <c r="C20" s="49" t="s">
        <v>194</v>
      </c>
      <c r="D20" s="26">
        <v>86</v>
      </c>
      <c r="E20" s="27">
        <v>4</v>
      </c>
      <c r="F20" s="26">
        <v>539</v>
      </c>
      <c r="G20" s="50">
        <v>36</v>
      </c>
      <c r="H20" s="44"/>
      <c r="I20" s="24">
        <v>5</v>
      </c>
      <c r="J20" s="49" t="s">
        <v>848</v>
      </c>
      <c r="K20" s="49" t="s">
        <v>107</v>
      </c>
      <c r="L20" s="26">
        <v>90</v>
      </c>
      <c r="M20" s="27">
        <v>7</v>
      </c>
      <c r="N20" s="26">
        <v>535</v>
      </c>
      <c r="O20" s="50">
        <v>36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8">
        <v>2</v>
      </c>
      <c r="B21" s="49" t="s">
        <v>849</v>
      </c>
      <c r="C21" s="49" t="s">
        <v>783</v>
      </c>
      <c r="D21" s="26">
        <v>83</v>
      </c>
      <c r="E21" s="27">
        <v>2</v>
      </c>
      <c r="F21" s="26">
        <v>531</v>
      </c>
      <c r="G21" s="50">
        <v>32</v>
      </c>
      <c r="H21" s="44"/>
      <c r="I21" s="24">
        <v>9</v>
      </c>
      <c r="J21" s="49" t="s">
        <v>850</v>
      </c>
      <c r="K21" s="49" t="s">
        <v>194</v>
      </c>
      <c r="L21" s="26">
        <v>79</v>
      </c>
      <c r="M21" s="27">
        <v>2</v>
      </c>
      <c r="N21" s="26">
        <v>517</v>
      </c>
      <c r="O21" s="50">
        <v>31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8">
        <v>6</v>
      </c>
      <c r="B22" s="49" t="s">
        <v>851</v>
      </c>
      <c r="C22" s="49" t="s">
        <v>105</v>
      </c>
      <c r="D22" s="26">
        <v>86</v>
      </c>
      <c r="E22" s="27">
        <v>4</v>
      </c>
      <c r="F22" s="26">
        <v>524</v>
      </c>
      <c r="G22" s="50">
        <v>29</v>
      </c>
      <c r="H22" s="44"/>
      <c r="I22" s="48">
        <v>4</v>
      </c>
      <c r="J22" s="49" t="s">
        <v>852</v>
      </c>
      <c r="K22" s="49" t="s">
        <v>718</v>
      </c>
      <c r="L22" s="26">
        <v>85</v>
      </c>
      <c r="M22" s="27">
        <v>4</v>
      </c>
      <c r="N22" s="26">
        <v>442</v>
      </c>
      <c r="O22" s="50">
        <v>31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8">
        <v>8</v>
      </c>
      <c r="B23" s="49" t="s">
        <v>150</v>
      </c>
      <c r="C23" s="49" t="s">
        <v>26</v>
      </c>
      <c r="D23" s="26">
        <v>88</v>
      </c>
      <c r="E23" s="27">
        <v>6</v>
      </c>
      <c r="F23" s="26">
        <v>519</v>
      </c>
      <c r="G23" s="50">
        <v>23</v>
      </c>
      <c r="H23" s="44"/>
      <c r="I23" s="24">
        <v>1</v>
      </c>
      <c r="J23" s="25" t="s">
        <v>853</v>
      </c>
      <c r="K23" s="25" t="s">
        <v>724</v>
      </c>
      <c r="L23" s="28">
        <v>87</v>
      </c>
      <c r="M23" s="27">
        <v>5</v>
      </c>
      <c r="N23" s="31">
        <v>430</v>
      </c>
      <c r="O23" s="32">
        <v>25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48">
        <v>4</v>
      </c>
      <c r="B24" s="49" t="s">
        <v>854</v>
      </c>
      <c r="C24" s="49" t="s">
        <v>194</v>
      </c>
      <c r="D24" s="26">
        <v>87</v>
      </c>
      <c r="E24" s="27">
        <v>5</v>
      </c>
      <c r="F24" s="26">
        <v>432</v>
      </c>
      <c r="G24" s="50">
        <v>21</v>
      </c>
      <c r="H24" s="44"/>
      <c r="I24" s="48">
        <v>8</v>
      </c>
      <c r="J24" s="49" t="s">
        <v>855</v>
      </c>
      <c r="K24" s="49" t="s">
        <v>718</v>
      </c>
      <c r="L24" s="26">
        <v>82</v>
      </c>
      <c r="M24" s="27">
        <v>3</v>
      </c>
      <c r="N24" s="26">
        <v>417</v>
      </c>
      <c r="O24" s="50">
        <v>16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33">
        <v>1</v>
      </c>
      <c r="B25" s="34" t="s">
        <v>856</v>
      </c>
      <c r="C25" s="34" t="s">
        <v>754</v>
      </c>
      <c r="D25" s="37">
        <v>65</v>
      </c>
      <c r="E25" s="36">
        <v>1</v>
      </c>
      <c r="F25" s="55">
        <v>469</v>
      </c>
      <c r="G25" s="56">
        <v>10</v>
      </c>
      <c r="H25" s="44"/>
      <c r="I25" s="51">
        <v>6</v>
      </c>
      <c r="J25" s="52" t="s">
        <v>857</v>
      </c>
      <c r="K25" s="52" t="s">
        <v>729</v>
      </c>
      <c r="L25" s="35" t="s">
        <v>80</v>
      </c>
      <c r="M25" s="36">
        <v>0</v>
      </c>
      <c r="N25" s="35">
        <v>0</v>
      </c>
      <c r="O25" s="53">
        <v>0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1"/>
      <c r="B27" s="8" t="s">
        <v>222</v>
      </c>
      <c r="C27" s="9" t="s">
        <v>858</v>
      </c>
      <c r="D27" s="9"/>
      <c r="E27" s="9" t="s">
        <v>859</v>
      </c>
      <c r="F27" s="8"/>
      <c r="G27" s="8"/>
      <c r="H27" s="44"/>
      <c r="I27" s="1"/>
      <c r="J27" s="8" t="s">
        <v>225</v>
      </c>
      <c r="K27" s="9" t="s">
        <v>860</v>
      </c>
      <c r="L27" s="9"/>
      <c r="M27" s="9" t="s">
        <v>861</v>
      </c>
      <c r="N27" s="8"/>
      <c r="O27" s="8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4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15">
        <v>1</v>
      </c>
      <c r="B29" s="22" t="s">
        <v>862</v>
      </c>
      <c r="C29" s="22" t="s">
        <v>783</v>
      </c>
      <c r="D29" s="18">
        <v>92</v>
      </c>
      <c r="E29" s="18">
        <v>8</v>
      </c>
      <c r="F29" s="19">
        <v>549</v>
      </c>
      <c r="G29" s="20">
        <v>46</v>
      </c>
      <c r="H29" s="44"/>
      <c r="I29" s="15">
        <v>5</v>
      </c>
      <c r="J29" s="46" t="s">
        <v>863</v>
      </c>
      <c r="K29" s="46" t="s">
        <v>246</v>
      </c>
      <c r="L29" s="17">
        <v>92</v>
      </c>
      <c r="M29" s="18">
        <v>8</v>
      </c>
      <c r="N29" s="17">
        <v>538</v>
      </c>
      <c r="O29" s="47">
        <v>41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24">
        <v>5</v>
      </c>
      <c r="B30" s="49" t="s">
        <v>864</v>
      </c>
      <c r="C30" s="49" t="s">
        <v>66</v>
      </c>
      <c r="D30" s="26">
        <v>92</v>
      </c>
      <c r="E30" s="27">
        <v>8</v>
      </c>
      <c r="F30" s="26">
        <v>536</v>
      </c>
      <c r="G30" s="50">
        <v>41</v>
      </c>
      <c r="H30" s="44"/>
      <c r="I30" s="48">
        <v>8</v>
      </c>
      <c r="J30" s="49" t="s">
        <v>865</v>
      </c>
      <c r="K30" s="49" t="s">
        <v>783</v>
      </c>
      <c r="L30" s="26">
        <v>89</v>
      </c>
      <c r="M30" s="27">
        <v>6</v>
      </c>
      <c r="N30" s="26">
        <v>536</v>
      </c>
      <c r="O30" s="50">
        <v>40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8">
        <v>6</v>
      </c>
      <c r="B31" s="49" t="s">
        <v>866</v>
      </c>
      <c r="C31" s="49" t="s">
        <v>815</v>
      </c>
      <c r="D31" s="26">
        <v>87</v>
      </c>
      <c r="E31" s="27">
        <v>5</v>
      </c>
      <c r="F31" s="26">
        <v>521</v>
      </c>
      <c r="G31" s="50">
        <v>34</v>
      </c>
      <c r="H31" s="44"/>
      <c r="I31" s="48">
        <v>2</v>
      </c>
      <c r="J31" s="49" t="s">
        <v>867</v>
      </c>
      <c r="K31" s="49" t="s">
        <v>128</v>
      </c>
      <c r="L31" s="26">
        <v>88</v>
      </c>
      <c r="M31" s="27">
        <v>5</v>
      </c>
      <c r="N31" s="26">
        <v>521</v>
      </c>
      <c r="O31" s="50">
        <v>31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24">
        <v>3</v>
      </c>
      <c r="B32" s="49" t="s">
        <v>868</v>
      </c>
      <c r="C32" s="49" t="s">
        <v>194</v>
      </c>
      <c r="D32" s="26">
        <v>87</v>
      </c>
      <c r="E32" s="27">
        <v>5</v>
      </c>
      <c r="F32" s="26">
        <v>433</v>
      </c>
      <c r="G32" s="50">
        <v>26</v>
      </c>
      <c r="H32" s="44"/>
      <c r="I32" s="24">
        <v>3</v>
      </c>
      <c r="J32" s="49" t="s">
        <v>869</v>
      </c>
      <c r="K32" s="49" t="s">
        <v>194</v>
      </c>
      <c r="L32" s="26">
        <v>91</v>
      </c>
      <c r="M32" s="27">
        <v>7</v>
      </c>
      <c r="N32" s="26">
        <v>434</v>
      </c>
      <c r="O32" s="50">
        <v>27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24">
        <v>7</v>
      </c>
      <c r="B33" s="49" t="s">
        <v>870</v>
      </c>
      <c r="C33" s="49" t="s">
        <v>741</v>
      </c>
      <c r="D33" s="26">
        <v>91</v>
      </c>
      <c r="E33" s="27">
        <v>6</v>
      </c>
      <c r="F33" s="26">
        <v>508</v>
      </c>
      <c r="G33" s="50">
        <v>24</v>
      </c>
      <c r="H33" s="44"/>
      <c r="I33" s="24">
        <v>7</v>
      </c>
      <c r="J33" s="49" t="s">
        <v>871</v>
      </c>
      <c r="K33" s="49" t="s">
        <v>107</v>
      </c>
      <c r="L33" s="26">
        <v>81</v>
      </c>
      <c r="M33" s="27">
        <v>1</v>
      </c>
      <c r="N33" s="26">
        <v>509</v>
      </c>
      <c r="O33" s="50">
        <v>26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8">
        <v>8</v>
      </c>
      <c r="B34" s="49" t="s">
        <v>872</v>
      </c>
      <c r="C34" s="49" t="s">
        <v>815</v>
      </c>
      <c r="D34" s="26">
        <v>73</v>
      </c>
      <c r="E34" s="27">
        <v>2</v>
      </c>
      <c r="F34" s="26">
        <v>485</v>
      </c>
      <c r="G34" s="50">
        <v>22</v>
      </c>
      <c r="H34" s="44"/>
      <c r="I34" s="48">
        <v>4</v>
      </c>
      <c r="J34" s="49" t="s">
        <v>873</v>
      </c>
      <c r="K34" s="49" t="s">
        <v>783</v>
      </c>
      <c r="L34" s="26">
        <v>85</v>
      </c>
      <c r="M34" s="27">
        <v>4</v>
      </c>
      <c r="N34" s="26">
        <v>493</v>
      </c>
      <c r="O34" s="50">
        <v>21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8">
        <v>4</v>
      </c>
      <c r="B35" s="49" t="s">
        <v>874</v>
      </c>
      <c r="C35" s="49" t="s">
        <v>718</v>
      </c>
      <c r="D35" s="26">
        <v>82</v>
      </c>
      <c r="E35" s="27">
        <v>3</v>
      </c>
      <c r="F35" s="26">
        <v>474</v>
      </c>
      <c r="G35" s="50">
        <v>17</v>
      </c>
      <c r="H35" s="44"/>
      <c r="I35" s="48">
        <v>6</v>
      </c>
      <c r="J35" s="49" t="s">
        <v>875</v>
      </c>
      <c r="K35" s="49" t="s">
        <v>741</v>
      </c>
      <c r="L35" s="26">
        <v>82</v>
      </c>
      <c r="M35" s="27">
        <v>2</v>
      </c>
      <c r="N35" s="26">
        <v>502</v>
      </c>
      <c r="O35" s="50">
        <v>19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51">
        <v>2</v>
      </c>
      <c r="B36" s="52" t="s">
        <v>876</v>
      </c>
      <c r="C36" s="52" t="s">
        <v>352</v>
      </c>
      <c r="D36" s="35" t="s">
        <v>58</v>
      </c>
      <c r="E36" s="36">
        <v>0</v>
      </c>
      <c r="F36" s="35">
        <v>247</v>
      </c>
      <c r="G36" s="53">
        <v>9</v>
      </c>
      <c r="H36" s="44"/>
      <c r="I36" s="33">
        <v>1</v>
      </c>
      <c r="J36" s="34" t="s">
        <v>192</v>
      </c>
      <c r="K36" s="34" t="s">
        <v>56</v>
      </c>
      <c r="L36" s="37">
        <v>83</v>
      </c>
      <c r="M36" s="36">
        <v>3</v>
      </c>
      <c r="N36" s="55">
        <v>477</v>
      </c>
      <c r="O36" s="56">
        <v>18</v>
      </c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10" t="s">
        <v>376</v>
      </c>
      <c r="F38" s="41" t="s">
        <v>377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10" t="s">
        <v>378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mergeCells count="1">
    <mergeCell ref="J2:O2"/>
  </mergeCells>
  <hyperlinks>
    <hyperlink ref="B2" location="'Index'!A3" tooltip="Go to the Index sheet" display="á" xr:uid="{D7394764-E630-48F2-86CE-731606A0715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59B4E-5553-42C9-8425-618D77BD1ACD}">
  <sheetPr codeName="Sheet67"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8"/>
      <c r="B1" s="2" t="s">
        <v>709</v>
      </c>
      <c r="C1" s="2"/>
      <c r="D1" s="3"/>
      <c r="E1" s="3"/>
      <c r="F1" s="3" t="s">
        <v>274</v>
      </c>
      <c r="G1" s="3"/>
      <c r="H1" s="3"/>
      <c r="I1" s="4" t="s">
        <v>710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323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877</v>
      </c>
      <c r="D3" s="9"/>
      <c r="E3" s="9" t="s">
        <v>878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825</v>
      </c>
      <c r="C5" s="46" t="s">
        <v>194</v>
      </c>
      <c r="D5" s="17">
        <v>94</v>
      </c>
      <c r="E5" s="18">
        <v>6</v>
      </c>
      <c r="F5" s="17">
        <v>560</v>
      </c>
      <c r="G5" s="47">
        <v>35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1</v>
      </c>
      <c r="B6" s="25" t="s">
        <v>822</v>
      </c>
      <c r="C6" s="25" t="s">
        <v>128</v>
      </c>
      <c r="D6" s="28">
        <v>95</v>
      </c>
      <c r="E6" s="28">
        <v>7</v>
      </c>
      <c r="F6" s="31">
        <v>555</v>
      </c>
      <c r="G6" s="32">
        <v>34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2</v>
      </c>
      <c r="B7" s="49" t="s">
        <v>843</v>
      </c>
      <c r="C7" s="49" t="s">
        <v>194</v>
      </c>
      <c r="D7" s="26">
        <v>93</v>
      </c>
      <c r="E7" s="28">
        <v>5</v>
      </c>
      <c r="F7" s="26">
        <v>552</v>
      </c>
      <c r="G7" s="50">
        <v>33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6</v>
      </c>
      <c r="B8" s="49" t="s">
        <v>847</v>
      </c>
      <c r="C8" s="49" t="s">
        <v>194</v>
      </c>
      <c r="D8" s="26">
        <v>86</v>
      </c>
      <c r="E8" s="28">
        <v>1</v>
      </c>
      <c r="F8" s="26">
        <v>539</v>
      </c>
      <c r="G8" s="50">
        <v>23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7</v>
      </c>
      <c r="B9" s="49" t="s">
        <v>813</v>
      </c>
      <c r="C9" s="49" t="s">
        <v>194</v>
      </c>
      <c r="D9" s="26">
        <v>92</v>
      </c>
      <c r="E9" s="28">
        <v>4</v>
      </c>
      <c r="F9" s="26">
        <v>360</v>
      </c>
      <c r="G9" s="50">
        <v>14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24">
        <v>5</v>
      </c>
      <c r="B10" s="49" t="s">
        <v>854</v>
      </c>
      <c r="C10" s="49" t="s">
        <v>194</v>
      </c>
      <c r="D10" s="26">
        <v>87</v>
      </c>
      <c r="E10" s="28">
        <v>2</v>
      </c>
      <c r="F10" s="26">
        <v>432</v>
      </c>
      <c r="G10" s="50">
        <v>13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33">
        <v>3</v>
      </c>
      <c r="B11" s="52" t="s">
        <v>817</v>
      </c>
      <c r="C11" s="52" t="s">
        <v>194</v>
      </c>
      <c r="D11" s="35">
        <v>90</v>
      </c>
      <c r="E11" s="37">
        <v>3</v>
      </c>
      <c r="F11" s="35">
        <v>270</v>
      </c>
      <c r="G11" s="53">
        <v>12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1"/>
      <c r="B13" s="8" t="s">
        <v>7</v>
      </c>
      <c r="C13" s="9" t="s">
        <v>879</v>
      </c>
      <c r="D13" s="9"/>
      <c r="E13" s="9" t="s">
        <v>880</v>
      </c>
      <c r="F13" s="8"/>
      <c r="G13" s="8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5">
        <v>5</v>
      </c>
      <c r="B15" s="46" t="s">
        <v>850</v>
      </c>
      <c r="C15" s="46" t="s">
        <v>194</v>
      </c>
      <c r="D15" s="17">
        <v>79</v>
      </c>
      <c r="E15" s="18">
        <v>1</v>
      </c>
      <c r="F15" s="17">
        <v>517</v>
      </c>
      <c r="G15" s="47">
        <v>27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24">
        <v>1</v>
      </c>
      <c r="B16" s="25" t="s">
        <v>869</v>
      </c>
      <c r="C16" s="25" t="s">
        <v>194</v>
      </c>
      <c r="D16" s="28">
        <v>91</v>
      </c>
      <c r="E16" s="28">
        <v>6</v>
      </c>
      <c r="F16" s="31">
        <v>434</v>
      </c>
      <c r="G16" s="32">
        <v>24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48">
        <v>2</v>
      </c>
      <c r="B17" s="49" t="s">
        <v>868</v>
      </c>
      <c r="C17" s="49" t="s">
        <v>194</v>
      </c>
      <c r="D17" s="26">
        <v>87</v>
      </c>
      <c r="E17" s="28">
        <v>4</v>
      </c>
      <c r="F17" s="26">
        <v>433</v>
      </c>
      <c r="G17" s="50">
        <v>22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8">
        <v>6</v>
      </c>
      <c r="B18" s="49" t="s">
        <v>870</v>
      </c>
      <c r="C18" s="49" t="s">
        <v>741</v>
      </c>
      <c r="D18" s="26">
        <v>91</v>
      </c>
      <c r="E18" s="28">
        <v>6</v>
      </c>
      <c r="F18" s="26">
        <v>508</v>
      </c>
      <c r="G18" s="50">
        <v>21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24">
        <v>3</v>
      </c>
      <c r="B19" s="49" t="s">
        <v>855</v>
      </c>
      <c r="C19" s="49" t="s">
        <v>718</v>
      </c>
      <c r="D19" s="26">
        <v>82</v>
      </c>
      <c r="E19" s="28">
        <v>3</v>
      </c>
      <c r="F19" s="26">
        <v>417</v>
      </c>
      <c r="G19" s="50">
        <v>20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51">
        <v>4</v>
      </c>
      <c r="B20" s="52" t="s">
        <v>874</v>
      </c>
      <c r="C20" s="52" t="s">
        <v>718</v>
      </c>
      <c r="D20" s="35">
        <v>82</v>
      </c>
      <c r="E20" s="37">
        <v>3</v>
      </c>
      <c r="F20" s="35">
        <v>474</v>
      </c>
      <c r="G20" s="53">
        <v>14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4"/>
      <c r="B22" s="10" t="s">
        <v>277</v>
      </c>
      <c r="F22" s="41" t="s">
        <v>377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4"/>
      <c r="B23" s="10" t="s">
        <v>378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552D3170-F4F9-4458-9577-E93CCA71374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98546-57C9-4223-AF15-4FC856B76869}">
  <sheetPr codeName="Sheet68"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8"/>
      <c r="B1" s="2" t="s">
        <v>709</v>
      </c>
      <c r="C1" s="2"/>
      <c r="D1" s="3"/>
      <c r="E1" s="3"/>
      <c r="F1" s="3" t="s">
        <v>278</v>
      </c>
      <c r="G1" s="3"/>
      <c r="H1" s="3"/>
      <c r="I1" s="4" t="s">
        <v>710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323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881</v>
      </c>
      <c r="D3" s="9"/>
      <c r="E3" s="9" t="s">
        <v>882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745</v>
      </c>
      <c r="C5" s="46" t="s">
        <v>246</v>
      </c>
      <c r="D5" s="17">
        <v>96</v>
      </c>
      <c r="E5" s="18">
        <v>8</v>
      </c>
      <c r="F5" s="17">
        <v>576</v>
      </c>
      <c r="G5" s="47">
        <v>47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1</v>
      </c>
      <c r="B6" s="25" t="s">
        <v>769</v>
      </c>
      <c r="C6" s="25" t="s">
        <v>90</v>
      </c>
      <c r="D6" s="28">
        <v>96</v>
      </c>
      <c r="E6" s="28">
        <v>8</v>
      </c>
      <c r="F6" s="31">
        <v>568</v>
      </c>
      <c r="G6" s="32">
        <v>40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4</v>
      </c>
      <c r="B7" s="49" t="s">
        <v>784</v>
      </c>
      <c r="C7" s="49" t="s">
        <v>741</v>
      </c>
      <c r="D7" s="26">
        <v>96</v>
      </c>
      <c r="E7" s="28">
        <v>8</v>
      </c>
      <c r="F7" s="26">
        <v>566</v>
      </c>
      <c r="G7" s="50">
        <v>40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5</v>
      </c>
      <c r="B8" s="49" t="s">
        <v>763</v>
      </c>
      <c r="C8" s="49" t="s">
        <v>551</v>
      </c>
      <c r="D8" s="26">
        <v>95</v>
      </c>
      <c r="E8" s="28">
        <v>5</v>
      </c>
      <c r="F8" s="26">
        <v>567</v>
      </c>
      <c r="G8" s="50">
        <v>37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7</v>
      </c>
      <c r="B9" s="49" t="s">
        <v>785</v>
      </c>
      <c r="C9" s="49" t="s">
        <v>246</v>
      </c>
      <c r="D9" s="26">
        <v>93</v>
      </c>
      <c r="E9" s="28">
        <v>4</v>
      </c>
      <c r="F9" s="26">
        <v>562</v>
      </c>
      <c r="G9" s="50">
        <v>37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24">
        <v>9</v>
      </c>
      <c r="B10" s="49" t="s">
        <v>526</v>
      </c>
      <c r="C10" s="49" t="s">
        <v>79</v>
      </c>
      <c r="D10" s="26">
        <v>97</v>
      </c>
      <c r="E10" s="28">
        <v>9</v>
      </c>
      <c r="F10" s="26">
        <v>561</v>
      </c>
      <c r="G10" s="50">
        <v>37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48">
        <v>2</v>
      </c>
      <c r="B11" s="49" t="s">
        <v>791</v>
      </c>
      <c r="C11" s="49" t="s">
        <v>551</v>
      </c>
      <c r="D11" s="26" t="s">
        <v>58</v>
      </c>
      <c r="E11" s="28">
        <v>0</v>
      </c>
      <c r="F11" s="26">
        <v>371</v>
      </c>
      <c r="G11" s="50">
        <v>23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8">
        <v>8</v>
      </c>
      <c r="B12" s="49" t="s">
        <v>626</v>
      </c>
      <c r="C12" s="49" t="s">
        <v>105</v>
      </c>
      <c r="D12" s="26">
        <v>90</v>
      </c>
      <c r="E12" s="28">
        <v>3</v>
      </c>
      <c r="F12" s="26">
        <v>530</v>
      </c>
      <c r="G12" s="50">
        <v>15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51">
        <v>6</v>
      </c>
      <c r="B13" s="52" t="s">
        <v>794</v>
      </c>
      <c r="C13" s="52" t="s">
        <v>79</v>
      </c>
      <c r="D13" s="35" t="s">
        <v>58</v>
      </c>
      <c r="E13" s="37">
        <v>0</v>
      </c>
      <c r="F13" s="35">
        <v>0</v>
      </c>
      <c r="G13" s="53">
        <v>0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"/>
      <c r="B15" s="8" t="s">
        <v>7</v>
      </c>
      <c r="C15" s="9" t="s">
        <v>883</v>
      </c>
      <c r="D15" s="9"/>
      <c r="E15" s="9" t="s">
        <v>884</v>
      </c>
      <c r="F15" s="8"/>
      <c r="G15" s="8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5">
        <v>3</v>
      </c>
      <c r="B17" s="46" t="s">
        <v>781</v>
      </c>
      <c r="C17" s="46" t="s">
        <v>603</v>
      </c>
      <c r="D17" s="17">
        <v>96</v>
      </c>
      <c r="E17" s="18">
        <v>8</v>
      </c>
      <c r="F17" s="17">
        <v>569</v>
      </c>
      <c r="G17" s="47">
        <v>47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8">
        <v>4</v>
      </c>
      <c r="B18" s="49" t="s">
        <v>802</v>
      </c>
      <c r="C18" s="49" t="s">
        <v>551</v>
      </c>
      <c r="D18" s="26">
        <v>94</v>
      </c>
      <c r="E18" s="28">
        <v>7</v>
      </c>
      <c r="F18" s="26">
        <v>565</v>
      </c>
      <c r="G18" s="50">
        <v>45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24">
        <v>5</v>
      </c>
      <c r="B19" s="49" t="s">
        <v>608</v>
      </c>
      <c r="C19" s="49" t="s">
        <v>105</v>
      </c>
      <c r="D19" s="26">
        <v>91</v>
      </c>
      <c r="E19" s="28">
        <v>4</v>
      </c>
      <c r="F19" s="26">
        <v>541</v>
      </c>
      <c r="G19" s="50">
        <v>28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48">
        <v>2</v>
      </c>
      <c r="B20" s="49" t="s">
        <v>205</v>
      </c>
      <c r="C20" s="49" t="s">
        <v>56</v>
      </c>
      <c r="D20" s="26">
        <v>87</v>
      </c>
      <c r="E20" s="28">
        <v>2</v>
      </c>
      <c r="F20" s="26">
        <v>537</v>
      </c>
      <c r="G20" s="50">
        <v>26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8">
        <v>6</v>
      </c>
      <c r="B21" s="49" t="s">
        <v>863</v>
      </c>
      <c r="C21" s="49" t="s">
        <v>246</v>
      </c>
      <c r="D21" s="26">
        <v>92</v>
      </c>
      <c r="E21" s="28">
        <v>5</v>
      </c>
      <c r="F21" s="26">
        <v>538</v>
      </c>
      <c r="G21" s="50">
        <v>24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24">
        <v>1</v>
      </c>
      <c r="B22" s="25" t="s">
        <v>846</v>
      </c>
      <c r="C22" s="25" t="s">
        <v>741</v>
      </c>
      <c r="D22" s="28">
        <v>88</v>
      </c>
      <c r="E22" s="28">
        <v>3</v>
      </c>
      <c r="F22" s="31">
        <v>448</v>
      </c>
      <c r="G22" s="32">
        <v>22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8">
        <v>8</v>
      </c>
      <c r="B23" s="49" t="s">
        <v>831</v>
      </c>
      <c r="C23" s="49" t="s">
        <v>741</v>
      </c>
      <c r="D23" s="26">
        <v>94</v>
      </c>
      <c r="E23" s="28">
        <v>7</v>
      </c>
      <c r="F23" s="26">
        <v>518</v>
      </c>
      <c r="G23" s="50">
        <v>20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33">
        <v>7</v>
      </c>
      <c r="B24" s="52" t="s">
        <v>816</v>
      </c>
      <c r="C24" s="52" t="s">
        <v>741</v>
      </c>
      <c r="D24" s="35" t="s">
        <v>80</v>
      </c>
      <c r="E24" s="37">
        <v>0</v>
      </c>
      <c r="F24" s="35">
        <v>259</v>
      </c>
      <c r="G24" s="53">
        <v>7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10" t="s">
        <v>277</v>
      </c>
      <c r="F26" s="41" t="s">
        <v>377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4"/>
      <c r="B27" s="10" t="s">
        <v>378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7E4646C3-8127-4DC2-AF98-2FEB545D7D0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37EF3-F64C-4202-9D43-5738AE52C2FA}">
  <sheetPr codeName="Sheet69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885</v>
      </c>
      <c r="B1" s="2"/>
      <c r="C1" s="2"/>
      <c r="D1" s="3"/>
      <c r="E1" s="3"/>
      <c r="F1" s="3"/>
      <c r="G1" s="57"/>
      <c r="H1" s="3"/>
      <c r="I1" s="4" t="s">
        <v>710</v>
      </c>
      <c r="J1" s="58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0"/>
      <c r="I2" s="7" t="s">
        <v>323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464</v>
      </c>
      <c r="B4" s="62"/>
      <c r="C4" s="63">
        <v>583</v>
      </c>
      <c r="D4" s="62"/>
      <c r="E4" s="64" t="s">
        <v>15</v>
      </c>
      <c r="F4" s="65">
        <f>SUM(F5:F7)</f>
        <v>580</v>
      </c>
      <c r="G4" s="66" t="s">
        <v>290</v>
      </c>
      <c r="H4" s="61" t="s">
        <v>886</v>
      </c>
      <c r="I4" s="62"/>
      <c r="J4" s="63">
        <v>584</v>
      </c>
      <c r="K4" s="62"/>
      <c r="L4" s="64" t="s">
        <v>15</v>
      </c>
      <c r="M4" s="65">
        <f>SUM(M5:M7)</f>
        <v>586</v>
      </c>
      <c r="N4"/>
    </row>
    <row r="5" spans="1:25" ht="15.75" customHeight="1" x14ac:dyDescent="0.3">
      <c r="A5" s="185" t="s">
        <v>466</v>
      </c>
      <c r="B5" s="186"/>
      <c r="C5" s="187"/>
      <c r="D5" s="27">
        <v>97</v>
      </c>
      <c r="E5" s="27">
        <v>96</v>
      </c>
      <c r="F5" s="69">
        <f>SUM(D5:E5)</f>
        <v>193</v>
      </c>
      <c r="G5"/>
      <c r="H5" s="185" t="s">
        <v>615</v>
      </c>
      <c r="I5" s="186"/>
      <c r="J5" s="187"/>
      <c r="K5" s="27">
        <v>97</v>
      </c>
      <c r="L5" s="27">
        <v>98</v>
      </c>
      <c r="M5" s="69">
        <f>SUM(K5:L5)</f>
        <v>195</v>
      </c>
      <c r="N5"/>
    </row>
    <row r="6" spans="1:25" ht="15.75" customHeight="1" x14ac:dyDescent="0.3">
      <c r="A6" s="188" t="s">
        <v>721</v>
      </c>
      <c r="B6" s="189"/>
      <c r="C6" s="190"/>
      <c r="D6" s="28">
        <v>96</v>
      </c>
      <c r="E6" s="28">
        <v>97</v>
      </c>
      <c r="F6" s="29">
        <f>SUM(D6:E6)</f>
        <v>193</v>
      </c>
      <c r="G6"/>
      <c r="H6" s="188" t="s">
        <v>887</v>
      </c>
      <c r="I6" s="189"/>
      <c r="J6" s="190"/>
      <c r="K6" s="28">
        <v>97</v>
      </c>
      <c r="L6" s="28">
        <v>97</v>
      </c>
      <c r="M6" s="29">
        <f>SUM(K6:L6)</f>
        <v>194</v>
      </c>
      <c r="N6"/>
    </row>
    <row r="7" spans="1:25" ht="15.75" customHeight="1" x14ac:dyDescent="0.3">
      <c r="A7" s="191" t="s">
        <v>888</v>
      </c>
      <c r="B7" s="192"/>
      <c r="C7" s="193"/>
      <c r="D7" s="37">
        <v>95</v>
      </c>
      <c r="E7" s="37">
        <v>99</v>
      </c>
      <c r="F7" s="38">
        <f>SUM(D7:E7)</f>
        <v>194</v>
      </c>
      <c r="G7"/>
      <c r="H7" s="191" t="s">
        <v>889</v>
      </c>
      <c r="I7" s="192"/>
      <c r="J7" s="193"/>
      <c r="K7" s="194">
        <v>100</v>
      </c>
      <c r="L7" s="37">
        <v>97</v>
      </c>
      <c r="M7" s="38">
        <f>SUM(K7:L7)</f>
        <v>197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1" t="s">
        <v>890</v>
      </c>
      <c r="B9" s="62"/>
      <c r="C9" s="63">
        <v>579</v>
      </c>
      <c r="D9" s="62"/>
      <c r="E9" s="64" t="s">
        <v>15</v>
      </c>
      <c r="F9" s="65">
        <f>SUM(F10:F12)</f>
        <v>577</v>
      </c>
      <c r="G9" s="66" t="s">
        <v>290</v>
      </c>
      <c r="H9" s="61" t="s">
        <v>891</v>
      </c>
      <c r="I9" s="62"/>
      <c r="J9" s="63">
        <v>578</v>
      </c>
      <c r="K9" s="62"/>
      <c r="L9" s="64" t="s">
        <v>15</v>
      </c>
      <c r="M9" s="65">
        <f>SUM(M10:M12)</f>
        <v>587</v>
      </c>
      <c r="N9"/>
    </row>
    <row r="10" spans="1:25" ht="15.75" customHeight="1" x14ac:dyDescent="0.3">
      <c r="A10" s="185" t="s">
        <v>892</v>
      </c>
      <c r="B10" s="186"/>
      <c r="C10" s="187"/>
      <c r="D10" s="27">
        <v>94</v>
      </c>
      <c r="E10" s="27">
        <v>98</v>
      </c>
      <c r="F10" s="69">
        <f>SUM(D10:E10)</f>
        <v>192</v>
      </c>
      <c r="G10"/>
      <c r="H10" s="185" t="s">
        <v>616</v>
      </c>
      <c r="I10" s="186"/>
      <c r="J10" s="187"/>
      <c r="K10" s="27">
        <v>99</v>
      </c>
      <c r="L10" s="27">
        <v>98</v>
      </c>
      <c r="M10" s="69">
        <f>SUM(K10:L10)</f>
        <v>197</v>
      </c>
      <c r="N10"/>
    </row>
    <row r="11" spans="1:25" ht="15.75" customHeight="1" x14ac:dyDescent="0.3">
      <c r="A11" s="188" t="s">
        <v>893</v>
      </c>
      <c r="B11" s="189"/>
      <c r="C11" s="190"/>
      <c r="D11" s="28">
        <v>94</v>
      </c>
      <c r="E11" s="28">
        <v>94</v>
      </c>
      <c r="F11" s="29">
        <f>SUM(D11:E11)</f>
        <v>188</v>
      </c>
      <c r="G11"/>
      <c r="H11" s="188" t="s">
        <v>739</v>
      </c>
      <c r="I11" s="189"/>
      <c r="J11" s="190"/>
      <c r="K11" s="28">
        <v>98</v>
      </c>
      <c r="L11" s="28">
        <v>98</v>
      </c>
      <c r="M11" s="29">
        <f>SUM(K11:L11)</f>
        <v>196</v>
      </c>
      <c r="N11"/>
    </row>
    <row r="12" spans="1:25" ht="15.75" customHeight="1" x14ac:dyDescent="0.3">
      <c r="A12" s="191" t="s">
        <v>652</v>
      </c>
      <c r="B12" s="192"/>
      <c r="C12" s="193"/>
      <c r="D12" s="37">
        <v>98</v>
      </c>
      <c r="E12" s="37">
        <v>99</v>
      </c>
      <c r="F12" s="38">
        <f>SUM(D12:E12)</f>
        <v>197</v>
      </c>
      <c r="G12"/>
      <c r="H12" s="191" t="s">
        <v>726</v>
      </c>
      <c r="I12" s="192"/>
      <c r="J12" s="193"/>
      <c r="K12" s="37">
        <v>97</v>
      </c>
      <c r="L12" s="37">
        <v>97</v>
      </c>
      <c r="M12" s="38">
        <f>SUM(K12:L12)</f>
        <v>194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894</v>
      </c>
      <c r="B14" s="62"/>
      <c r="C14" s="63">
        <v>592</v>
      </c>
      <c r="D14" s="62"/>
      <c r="E14" s="64" t="s">
        <v>15</v>
      </c>
      <c r="F14" s="65">
        <f>SUM(F15:F17)</f>
        <v>583</v>
      </c>
      <c r="G14" s="66" t="s">
        <v>290</v>
      </c>
      <c r="H14" s="61" t="s">
        <v>895</v>
      </c>
      <c r="I14" s="62"/>
      <c r="J14" s="63">
        <v>581</v>
      </c>
      <c r="K14" s="62"/>
      <c r="L14" s="64" t="s">
        <v>15</v>
      </c>
      <c r="M14" s="65">
        <f>SUM(M15:M17)</f>
        <v>580</v>
      </c>
      <c r="N14"/>
    </row>
    <row r="15" spans="1:25" ht="15.75" customHeight="1" x14ac:dyDescent="0.3">
      <c r="A15" s="185" t="s">
        <v>720</v>
      </c>
      <c r="B15" s="186"/>
      <c r="C15" s="187"/>
      <c r="D15" s="27">
        <v>96</v>
      </c>
      <c r="E15" s="27">
        <v>96</v>
      </c>
      <c r="F15" s="69">
        <f>SUM(D15:E15)</f>
        <v>192</v>
      </c>
      <c r="G15"/>
      <c r="H15" s="185" t="s">
        <v>717</v>
      </c>
      <c r="I15" s="186"/>
      <c r="J15" s="187"/>
      <c r="K15" s="27">
        <v>99</v>
      </c>
      <c r="L15" s="27">
        <v>97</v>
      </c>
      <c r="M15" s="69">
        <f>SUM(K15:L15)</f>
        <v>196</v>
      </c>
      <c r="N15"/>
    </row>
    <row r="16" spans="1:25" ht="15.75" customHeight="1" x14ac:dyDescent="0.3">
      <c r="A16" s="188" t="s">
        <v>716</v>
      </c>
      <c r="B16" s="189"/>
      <c r="C16" s="190"/>
      <c r="D16" s="91">
        <v>100</v>
      </c>
      <c r="E16" s="28">
        <v>98</v>
      </c>
      <c r="F16" s="29">
        <f>SUM(D16:E16)</f>
        <v>198</v>
      </c>
      <c r="G16"/>
      <c r="H16" s="188" t="s">
        <v>727</v>
      </c>
      <c r="I16" s="189"/>
      <c r="J16" s="190"/>
      <c r="K16" s="28">
        <v>99</v>
      </c>
      <c r="L16" s="28">
        <v>98</v>
      </c>
      <c r="M16" s="29">
        <f>SUM(K16:L16)</f>
        <v>197</v>
      </c>
      <c r="N16"/>
    </row>
    <row r="17" spans="1:20" ht="15.75" customHeight="1" x14ac:dyDescent="0.3">
      <c r="A17" s="191" t="s">
        <v>89</v>
      </c>
      <c r="B17" s="192"/>
      <c r="C17" s="193"/>
      <c r="D17" s="37">
        <v>97</v>
      </c>
      <c r="E17" s="37">
        <v>96</v>
      </c>
      <c r="F17" s="38">
        <f>SUM(D17:E17)</f>
        <v>193</v>
      </c>
      <c r="G17"/>
      <c r="H17" s="191" t="s">
        <v>731</v>
      </c>
      <c r="I17" s="192"/>
      <c r="J17" s="193"/>
      <c r="K17" s="37">
        <v>95</v>
      </c>
      <c r="L17" s="37">
        <v>92</v>
      </c>
      <c r="M17" s="38">
        <f>SUM(K17:L17)</f>
        <v>187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4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896</v>
      </c>
      <c r="H20" s="75" t="s">
        <v>894</v>
      </c>
      <c r="I20" s="27">
        <v>6</v>
      </c>
      <c r="J20" s="27">
        <v>6</v>
      </c>
      <c r="K20" s="27"/>
      <c r="L20" s="27"/>
      <c r="M20" s="27">
        <v>3538</v>
      </c>
      <c r="N20" s="69">
        <v>12</v>
      </c>
    </row>
    <row r="21" spans="1:20" ht="15.75" customHeight="1" x14ac:dyDescent="0.3">
      <c r="B21" s="76" t="s">
        <v>897</v>
      </c>
      <c r="H21" s="70" t="s">
        <v>886</v>
      </c>
      <c r="I21" s="28">
        <v>6</v>
      </c>
      <c r="J21" s="28">
        <v>4</v>
      </c>
      <c r="K21" s="28"/>
      <c r="L21" s="28">
        <v>2</v>
      </c>
      <c r="M21" s="28">
        <v>3505</v>
      </c>
      <c r="N21" s="29">
        <v>8</v>
      </c>
    </row>
    <row r="22" spans="1:20" ht="15.75" customHeight="1" x14ac:dyDescent="0.3">
      <c r="B22" s="9" t="s">
        <v>303</v>
      </c>
      <c r="H22" s="70" t="s">
        <v>891</v>
      </c>
      <c r="I22" s="28">
        <v>6</v>
      </c>
      <c r="J22" s="28">
        <v>3</v>
      </c>
      <c r="K22" s="28"/>
      <c r="L22" s="28">
        <v>3</v>
      </c>
      <c r="M22" s="28">
        <v>3472</v>
      </c>
      <c r="N22" s="29">
        <v>6</v>
      </c>
    </row>
    <row r="23" spans="1:20" ht="15.75" customHeight="1" x14ac:dyDescent="0.3">
      <c r="H23" s="70" t="s">
        <v>890</v>
      </c>
      <c r="I23" s="28">
        <v>6</v>
      </c>
      <c r="J23" s="28">
        <v>3</v>
      </c>
      <c r="K23" s="28"/>
      <c r="L23" s="28">
        <v>3</v>
      </c>
      <c r="M23" s="28">
        <v>3397</v>
      </c>
      <c r="N23" s="29">
        <v>6</v>
      </c>
    </row>
    <row r="24" spans="1:20" ht="15.75" customHeight="1" x14ac:dyDescent="0.3">
      <c r="H24" s="70" t="s">
        <v>895</v>
      </c>
      <c r="I24" s="28">
        <v>6</v>
      </c>
      <c r="J24" s="28">
        <v>1</v>
      </c>
      <c r="K24" s="28"/>
      <c r="L24" s="28">
        <v>5</v>
      </c>
      <c r="M24" s="28">
        <v>3468</v>
      </c>
      <c r="N24" s="29">
        <v>2</v>
      </c>
    </row>
    <row r="25" spans="1:20" ht="15.75" customHeight="1" x14ac:dyDescent="0.3">
      <c r="H25" s="71" t="s">
        <v>464</v>
      </c>
      <c r="I25" s="55">
        <v>6</v>
      </c>
      <c r="J25" s="55">
        <v>1</v>
      </c>
      <c r="K25" s="55"/>
      <c r="L25" s="55">
        <v>5</v>
      </c>
      <c r="M25" s="55">
        <v>3186</v>
      </c>
      <c r="N25" s="56">
        <v>2</v>
      </c>
    </row>
    <row r="26" spans="1:20" ht="15.75" customHeight="1" x14ac:dyDescent="0.3">
      <c r="B26" s="93"/>
      <c r="C26" s="93"/>
      <c r="H26" s="195"/>
      <c r="I26" s="80"/>
      <c r="J26" s="80"/>
      <c r="K26" s="80"/>
      <c r="L26" s="80"/>
      <c r="M26" s="80"/>
      <c r="N26" s="80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1" t="s">
        <v>898</v>
      </c>
      <c r="B30" s="62"/>
      <c r="C30" s="63">
        <v>573</v>
      </c>
      <c r="D30" s="62"/>
      <c r="E30" s="64" t="s">
        <v>15</v>
      </c>
      <c r="F30" s="65">
        <f>SUM(F31:F33)</f>
        <v>558</v>
      </c>
      <c r="G30" s="66" t="s">
        <v>290</v>
      </c>
      <c r="H30" s="61" t="s">
        <v>899</v>
      </c>
      <c r="I30" s="62"/>
      <c r="J30" s="63">
        <v>559</v>
      </c>
      <c r="K30" s="62"/>
      <c r="L30" s="64" t="s">
        <v>15</v>
      </c>
      <c r="M30" s="65">
        <f>SUM(M31:M33)</f>
        <v>0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85" t="s">
        <v>205</v>
      </c>
      <c r="B31" s="186"/>
      <c r="C31" s="187"/>
      <c r="D31" s="27">
        <v>90</v>
      </c>
      <c r="E31" s="27">
        <v>87</v>
      </c>
      <c r="F31" s="69">
        <f>SUM(D31:E31)</f>
        <v>177</v>
      </c>
      <c r="G31"/>
      <c r="H31" s="185" t="s">
        <v>857</v>
      </c>
      <c r="I31" s="186"/>
      <c r="J31" s="187"/>
      <c r="K31" s="26" t="s">
        <v>80</v>
      </c>
      <c r="L31" s="27"/>
      <c r="M31" s="69">
        <f>SUM(K31:L31)</f>
        <v>0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88" t="s">
        <v>725</v>
      </c>
      <c r="B32" s="189"/>
      <c r="C32" s="190"/>
      <c r="D32" s="28">
        <v>98</v>
      </c>
      <c r="E32" s="28">
        <v>97</v>
      </c>
      <c r="F32" s="29">
        <f>SUM(D32:E32)</f>
        <v>195</v>
      </c>
      <c r="G32"/>
      <c r="H32" s="188" t="s">
        <v>728</v>
      </c>
      <c r="I32" s="189"/>
      <c r="J32" s="190"/>
      <c r="K32" s="26" t="s">
        <v>80</v>
      </c>
      <c r="L32" s="28"/>
      <c r="M32" s="29">
        <f>SUM(K32:L32)</f>
        <v>0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91" t="s">
        <v>746</v>
      </c>
      <c r="B33" s="192"/>
      <c r="C33" s="193"/>
      <c r="D33" s="37">
        <v>94</v>
      </c>
      <c r="E33" s="37">
        <v>92</v>
      </c>
      <c r="F33" s="38">
        <f>SUM(D33:E33)</f>
        <v>186</v>
      </c>
      <c r="G33"/>
      <c r="H33" s="191" t="s">
        <v>744</v>
      </c>
      <c r="I33" s="192"/>
      <c r="J33" s="193"/>
      <c r="K33" s="26" t="s">
        <v>80</v>
      </c>
      <c r="L33" s="37"/>
      <c r="M33" s="38">
        <f>SUM(K33:L33)</f>
        <v>0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1" t="s">
        <v>900</v>
      </c>
      <c r="B35" s="62"/>
      <c r="C35" s="63">
        <v>562</v>
      </c>
      <c r="D35" s="62"/>
      <c r="E35" s="64" t="s">
        <v>15</v>
      </c>
      <c r="F35" s="65">
        <f>SUM(F36:F38)</f>
        <v>572</v>
      </c>
      <c r="G35" s="66" t="s">
        <v>290</v>
      </c>
      <c r="H35" s="61" t="s">
        <v>901</v>
      </c>
      <c r="I35" s="62"/>
      <c r="J35" s="63">
        <v>565</v>
      </c>
      <c r="K35" s="62"/>
      <c r="L35" s="64" t="s">
        <v>15</v>
      </c>
      <c r="M35" s="65">
        <f>SUM(M36:M38)</f>
        <v>581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85" t="s">
        <v>902</v>
      </c>
      <c r="B36" s="186"/>
      <c r="C36" s="187"/>
      <c r="D36" s="27">
        <v>97</v>
      </c>
      <c r="E36" s="27">
        <v>90</v>
      </c>
      <c r="F36" s="69">
        <f>SUM(D36:E36)</f>
        <v>187</v>
      </c>
      <c r="G36"/>
      <c r="H36" s="185" t="s">
        <v>762</v>
      </c>
      <c r="I36" s="186"/>
      <c r="J36" s="187"/>
      <c r="K36" s="27">
        <v>96</v>
      </c>
      <c r="L36" s="27">
        <v>98</v>
      </c>
      <c r="M36" s="69">
        <f>SUM(K36:L36)</f>
        <v>194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88" t="s">
        <v>903</v>
      </c>
      <c r="B37" s="189"/>
      <c r="C37" s="190"/>
      <c r="D37" s="28">
        <v>99</v>
      </c>
      <c r="E37" s="91">
        <v>100</v>
      </c>
      <c r="F37" s="29">
        <f>SUM(D37:E37)</f>
        <v>199</v>
      </c>
      <c r="G37"/>
      <c r="H37" s="188" t="s">
        <v>784</v>
      </c>
      <c r="I37" s="189"/>
      <c r="J37" s="190"/>
      <c r="K37" s="28">
        <v>97</v>
      </c>
      <c r="L37" s="28">
        <v>96</v>
      </c>
      <c r="M37" s="29">
        <f>SUM(K37:L37)</f>
        <v>193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91" t="s">
        <v>526</v>
      </c>
      <c r="B38" s="192"/>
      <c r="C38" s="193"/>
      <c r="D38" s="37">
        <v>91</v>
      </c>
      <c r="E38" s="37">
        <v>95</v>
      </c>
      <c r="F38" s="38">
        <f>SUM(D38:E38)</f>
        <v>186</v>
      </c>
      <c r="G38"/>
      <c r="H38" s="191" t="s">
        <v>740</v>
      </c>
      <c r="I38" s="192"/>
      <c r="J38" s="193"/>
      <c r="K38" s="37">
        <v>98</v>
      </c>
      <c r="L38" s="37">
        <v>96</v>
      </c>
      <c r="M38" s="38">
        <f>SUM(K38:L38)</f>
        <v>194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1" t="s">
        <v>904</v>
      </c>
      <c r="B40" s="62"/>
      <c r="C40" s="63">
        <v>566</v>
      </c>
      <c r="D40" s="62"/>
      <c r="E40" s="64" t="s">
        <v>15</v>
      </c>
      <c r="F40" s="65">
        <f>SUM(F41:F43)</f>
        <v>574</v>
      </c>
      <c r="G40" s="66" t="s">
        <v>290</v>
      </c>
      <c r="H40" s="61" t="s">
        <v>905</v>
      </c>
      <c r="I40" s="62"/>
      <c r="J40" s="63">
        <v>564</v>
      </c>
      <c r="K40" s="62"/>
      <c r="L40" s="64" t="s">
        <v>15</v>
      </c>
      <c r="M40" s="65">
        <f>SUM(M41:M43)</f>
        <v>558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85" t="s">
        <v>769</v>
      </c>
      <c r="B41" s="186"/>
      <c r="C41" s="187"/>
      <c r="D41" s="27">
        <v>97</v>
      </c>
      <c r="E41" s="27">
        <v>96</v>
      </c>
      <c r="F41" s="69">
        <f>SUM(D41:E41)</f>
        <v>193</v>
      </c>
      <c r="G41"/>
      <c r="H41" s="185" t="s">
        <v>770</v>
      </c>
      <c r="I41" s="186"/>
      <c r="J41" s="187"/>
      <c r="K41" s="27">
        <v>92</v>
      </c>
      <c r="L41" s="27">
        <v>94</v>
      </c>
      <c r="M41" s="69">
        <f>SUM(K41:L41)</f>
        <v>186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88" t="s">
        <v>789</v>
      </c>
      <c r="B42" s="189"/>
      <c r="C42" s="190"/>
      <c r="D42" s="28">
        <v>95</v>
      </c>
      <c r="E42" s="28">
        <v>98</v>
      </c>
      <c r="F42" s="29">
        <f>SUM(D42:E42)</f>
        <v>193</v>
      </c>
      <c r="G42"/>
      <c r="H42" s="188" t="s">
        <v>737</v>
      </c>
      <c r="I42" s="189"/>
      <c r="J42" s="190"/>
      <c r="K42" s="28">
        <v>92</v>
      </c>
      <c r="L42" s="28">
        <v>94</v>
      </c>
      <c r="M42" s="29">
        <f>SUM(K42:L42)</f>
        <v>186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91" t="s">
        <v>736</v>
      </c>
      <c r="B43" s="192"/>
      <c r="C43" s="193"/>
      <c r="D43" s="37">
        <v>93</v>
      </c>
      <c r="E43" s="37">
        <v>95</v>
      </c>
      <c r="F43" s="38">
        <f>SUM(D43:E43)</f>
        <v>188</v>
      </c>
      <c r="G43"/>
      <c r="H43" s="191" t="s">
        <v>779</v>
      </c>
      <c r="I43" s="192"/>
      <c r="J43" s="193"/>
      <c r="K43" s="37">
        <v>92</v>
      </c>
      <c r="L43" s="37">
        <v>94</v>
      </c>
      <c r="M43" s="38">
        <f>SUM(K43:L43)</f>
        <v>186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74" t="s">
        <v>7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906</v>
      </c>
      <c r="H46" s="81" t="s">
        <v>898</v>
      </c>
      <c r="I46" s="68">
        <v>6</v>
      </c>
      <c r="J46" s="68">
        <v>5</v>
      </c>
      <c r="K46" s="68">
        <v>1</v>
      </c>
      <c r="L46" s="68"/>
      <c r="M46" s="68">
        <v>3403</v>
      </c>
      <c r="N46" s="82">
        <v>11</v>
      </c>
      <c r="O46" s="44"/>
      <c r="P46" s="44"/>
    </row>
    <row r="47" spans="1:20" ht="15.75" customHeight="1" x14ac:dyDescent="0.3">
      <c r="B47" s="83" t="s">
        <v>907</v>
      </c>
      <c r="H47" s="84" t="s">
        <v>901</v>
      </c>
      <c r="I47" s="26">
        <v>6</v>
      </c>
      <c r="J47" s="26">
        <v>5</v>
      </c>
      <c r="K47" s="26"/>
      <c r="L47" s="26">
        <v>1</v>
      </c>
      <c r="M47" s="26">
        <v>3450</v>
      </c>
      <c r="N47" s="50">
        <v>10</v>
      </c>
      <c r="O47" s="44"/>
      <c r="P47" s="44"/>
    </row>
    <row r="48" spans="1:20" ht="15.75" customHeight="1" x14ac:dyDescent="0.3">
      <c r="B48" s="9" t="s">
        <v>303</v>
      </c>
      <c r="H48" s="84" t="s">
        <v>904</v>
      </c>
      <c r="I48" s="26">
        <v>6</v>
      </c>
      <c r="J48" s="26">
        <v>3</v>
      </c>
      <c r="K48" s="26">
        <v>1</v>
      </c>
      <c r="L48" s="26">
        <v>2</v>
      </c>
      <c r="M48" s="26">
        <v>3400</v>
      </c>
      <c r="N48" s="50">
        <v>7</v>
      </c>
      <c r="O48" s="44"/>
      <c r="P48" s="44"/>
    </row>
    <row r="49" spans="1:16" ht="15.75" customHeight="1" x14ac:dyDescent="0.3">
      <c r="H49" s="84" t="s">
        <v>900</v>
      </c>
      <c r="I49" s="26">
        <v>6</v>
      </c>
      <c r="J49" s="26">
        <v>3</v>
      </c>
      <c r="K49" s="26"/>
      <c r="L49" s="26">
        <v>3</v>
      </c>
      <c r="M49" s="26">
        <v>3373</v>
      </c>
      <c r="N49" s="50">
        <v>6</v>
      </c>
      <c r="O49" s="44"/>
      <c r="P49" s="44"/>
    </row>
    <row r="50" spans="1:16" ht="15.75" customHeight="1" x14ac:dyDescent="0.3">
      <c r="H50" s="84" t="s">
        <v>905</v>
      </c>
      <c r="I50" s="26">
        <v>6</v>
      </c>
      <c r="J50" s="26">
        <v>1</v>
      </c>
      <c r="K50" s="26"/>
      <c r="L50" s="26">
        <v>5</v>
      </c>
      <c r="M50" s="26">
        <v>3371</v>
      </c>
      <c r="N50" s="50">
        <v>2</v>
      </c>
      <c r="O50" s="44"/>
      <c r="P50" s="44"/>
    </row>
    <row r="51" spans="1:16" ht="15.75" customHeight="1" x14ac:dyDescent="0.3">
      <c r="H51" s="85" t="s">
        <v>899</v>
      </c>
      <c r="I51" s="35">
        <v>6</v>
      </c>
      <c r="J51" s="35"/>
      <c r="K51" s="35"/>
      <c r="L51" s="35">
        <v>6</v>
      </c>
      <c r="M51" s="35">
        <v>0</v>
      </c>
      <c r="N51" s="53">
        <v>0</v>
      </c>
      <c r="O51" s="44"/>
      <c r="P51" s="44"/>
    </row>
    <row r="52" spans="1:16" ht="15.75" customHeight="1" x14ac:dyDescent="0.3"/>
    <row r="53" spans="1:16" ht="15.75" customHeight="1" x14ac:dyDescent="0.3">
      <c r="A53" s="10" t="s">
        <v>376</v>
      </c>
      <c r="E53" s="39"/>
      <c r="G53" s="86" t="s">
        <v>377</v>
      </c>
    </row>
    <row r="54" spans="1:16" ht="15.75" customHeight="1" x14ac:dyDescent="0.3">
      <c r="A54" s="10" t="s">
        <v>378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5335764E-50CF-4ACB-A996-B0FF6F7DDE5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7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3BB5-0888-4FA7-A644-5285E0AB2EB7}">
  <sheetPr codeName="Sheet7"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288</v>
      </c>
      <c r="B1" s="2"/>
      <c r="C1" s="2"/>
      <c r="D1" s="3"/>
      <c r="E1" s="3"/>
      <c r="F1" s="3"/>
      <c r="G1" s="57"/>
      <c r="H1" s="3"/>
      <c r="I1" s="4" t="s">
        <v>1</v>
      </c>
      <c r="J1" s="58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59"/>
      <c r="C2" s="60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312</v>
      </c>
      <c r="B4" s="62"/>
      <c r="C4" s="63">
        <v>468</v>
      </c>
      <c r="D4" s="62"/>
      <c r="E4" s="64" t="s">
        <v>15</v>
      </c>
      <c r="F4" s="65">
        <f>SUM(F5:F7)</f>
        <v>427</v>
      </c>
      <c r="G4" s="66" t="s">
        <v>290</v>
      </c>
      <c r="H4" s="61" t="s">
        <v>313</v>
      </c>
      <c r="I4" s="62"/>
      <c r="J4" s="63">
        <v>404</v>
      </c>
      <c r="K4" s="62"/>
      <c r="L4" s="64" t="s">
        <v>15</v>
      </c>
      <c r="M4" s="65">
        <f>SUM(M5:M7)</f>
        <v>332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67" t="s">
        <v>215</v>
      </c>
      <c r="B5" s="68">
        <v>33</v>
      </c>
      <c r="C5" s="68">
        <v>32</v>
      </c>
      <c r="D5" s="68">
        <v>29</v>
      </c>
      <c r="E5" s="68">
        <v>30</v>
      </c>
      <c r="F5" s="69">
        <f>SUM(B5:E5)</f>
        <v>124</v>
      </c>
      <c r="G5"/>
      <c r="H5" s="67" t="s">
        <v>266</v>
      </c>
      <c r="I5" s="68">
        <v>27</v>
      </c>
      <c r="J5" s="68">
        <v>34</v>
      </c>
      <c r="K5" s="68">
        <v>26</v>
      </c>
      <c r="L5" s="68">
        <v>36</v>
      </c>
      <c r="M5" s="69">
        <f>SUM(I5:L5)</f>
        <v>123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70" t="s">
        <v>216</v>
      </c>
      <c r="B6" s="26">
        <v>38</v>
      </c>
      <c r="C6" s="26">
        <v>37</v>
      </c>
      <c r="D6" s="26">
        <v>33</v>
      </c>
      <c r="E6" s="26">
        <v>41</v>
      </c>
      <c r="F6" s="29">
        <f>SUM(B6:E6)</f>
        <v>149</v>
      </c>
      <c r="G6"/>
      <c r="H6" s="70" t="s">
        <v>245</v>
      </c>
      <c r="I6" s="26">
        <v>34</v>
      </c>
      <c r="J6" s="26">
        <v>30</v>
      </c>
      <c r="K6" s="26">
        <v>29</v>
      </c>
      <c r="L6" s="26">
        <v>33</v>
      </c>
      <c r="M6" s="29">
        <f>SUM(I6:L6)</f>
        <v>126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71" t="s">
        <v>162</v>
      </c>
      <c r="B7" s="35">
        <v>45</v>
      </c>
      <c r="C7" s="35">
        <v>42</v>
      </c>
      <c r="D7" s="35">
        <v>32</v>
      </c>
      <c r="E7" s="35">
        <v>35</v>
      </c>
      <c r="F7" s="38">
        <f>SUM(B7:E7)</f>
        <v>154</v>
      </c>
      <c r="G7"/>
      <c r="H7" s="71" t="s">
        <v>271</v>
      </c>
      <c r="I7" s="35">
        <v>14</v>
      </c>
      <c r="J7" s="35">
        <v>28</v>
      </c>
      <c r="K7" s="35">
        <v>21</v>
      </c>
      <c r="L7" s="35">
        <v>20</v>
      </c>
      <c r="M7" s="38">
        <f>SUM(I7:L7)</f>
        <v>83</v>
      </c>
      <c r="N7" s="87" t="s">
        <v>314</v>
      </c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1" t="s">
        <v>315</v>
      </c>
      <c r="B9" s="62"/>
      <c r="C9" s="63">
        <v>456</v>
      </c>
      <c r="D9" s="62"/>
      <c r="E9" s="64" t="s">
        <v>15</v>
      </c>
      <c r="F9" s="65">
        <f>SUM(F10:F12)</f>
        <v>468</v>
      </c>
      <c r="G9" s="66" t="s">
        <v>290</v>
      </c>
      <c r="H9" s="61" t="s">
        <v>316</v>
      </c>
      <c r="I9" s="62"/>
      <c r="J9" s="63">
        <v>448</v>
      </c>
      <c r="K9" s="62"/>
      <c r="L9" s="64" t="s">
        <v>15</v>
      </c>
      <c r="M9" s="65">
        <f>SUM(M10:M12)</f>
        <v>422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67" t="s">
        <v>146</v>
      </c>
      <c r="B10" s="68">
        <v>44</v>
      </c>
      <c r="C10" s="68">
        <v>45</v>
      </c>
      <c r="D10" s="68">
        <v>45</v>
      </c>
      <c r="E10" s="68">
        <v>42</v>
      </c>
      <c r="F10" s="69">
        <f>SUM(B10:E10)</f>
        <v>176</v>
      </c>
      <c r="G10"/>
      <c r="H10" s="67" t="s">
        <v>230</v>
      </c>
      <c r="I10" s="68">
        <v>38</v>
      </c>
      <c r="J10" s="68">
        <v>38</v>
      </c>
      <c r="K10" s="68">
        <v>39</v>
      </c>
      <c r="L10" s="68">
        <v>43</v>
      </c>
      <c r="M10" s="69">
        <f>SUM(I10:L10)</f>
        <v>158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70" t="s">
        <v>231</v>
      </c>
      <c r="B11" s="26">
        <v>43</v>
      </c>
      <c r="C11" s="26">
        <v>35</v>
      </c>
      <c r="D11" s="26">
        <v>43</v>
      </c>
      <c r="E11" s="26">
        <v>42</v>
      </c>
      <c r="F11" s="29">
        <f>SUM(B11:E11)</f>
        <v>163</v>
      </c>
      <c r="G11"/>
      <c r="H11" s="70" t="s">
        <v>218</v>
      </c>
      <c r="I11" s="26">
        <v>39</v>
      </c>
      <c r="J11" s="26">
        <v>37</v>
      </c>
      <c r="K11" s="26">
        <v>37</v>
      </c>
      <c r="L11" s="26">
        <v>25</v>
      </c>
      <c r="M11" s="29">
        <f>SUM(I11:L11)</f>
        <v>138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71" t="s">
        <v>195</v>
      </c>
      <c r="B12" s="35">
        <v>39</v>
      </c>
      <c r="C12" s="35">
        <v>34</v>
      </c>
      <c r="D12" s="35">
        <v>19</v>
      </c>
      <c r="E12" s="35">
        <v>37</v>
      </c>
      <c r="F12" s="38">
        <f>SUM(B12:E12)</f>
        <v>129</v>
      </c>
      <c r="G12" s="87" t="s">
        <v>314</v>
      </c>
      <c r="H12" s="71" t="s">
        <v>244</v>
      </c>
      <c r="I12" s="35">
        <v>34</v>
      </c>
      <c r="J12" s="35">
        <v>31</v>
      </c>
      <c r="K12" s="35">
        <v>25</v>
      </c>
      <c r="L12" s="35">
        <v>36</v>
      </c>
      <c r="M12" s="38">
        <f>SUM(I12:L12)</f>
        <v>126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1" t="s">
        <v>317</v>
      </c>
      <c r="B14" s="62"/>
      <c r="C14" s="63">
        <v>456</v>
      </c>
      <c r="D14" s="62"/>
      <c r="E14" s="64" t="s">
        <v>15</v>
      </c>
      <c r="F14" s="65">
        <f>SUM(F15:F17)</f>
        <v>498</v>
      </c>
      <c r="G14" s="66" t="s">
        <v>290</v>
      </c>
      <c r="H14" s="61" t="s">
        <v>318</v>
      </c>
      <c r="I14" s="62"/>
      <c r="J14" s="63">
        <v>468</v>
      </c>
      <c r="K14" s="62"/>
      <c r="L14" s="64" t="s">
        <v>15</v>
      </c>
      <c r="M14" s="65">
        <f>SUM(M15:M17)</f>
        <v>475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67" t="s">
        <v>258</v>
      </c>
      <c r="B15" s="68">
        <v>38</v>
      </c>
      <c r="C15" s="68">
        <v>39</v>
      </c>
      <c r="D15" s="68">
        <v>36</v>
      </c>
      <c r="E15" s="68">
        <v>37</v>
      </c>
      <c r="F15" s="69">
        <f>SUM(B15:E15)</f>
        <v>150</v>
      </c>
      <c r="G15"/>
      <c r="H15" s="67" t="s">
        <v>151</v>
      </c>
      <c r="I15" s="68">
        <v>43</v>
      </c>
      <c r="J15" s="68">
        <v>35</v>
      </c>
      <c r="K15" s="68">
        <v>40</v>
      </c>
      <c r="L15" s="68">
        <v>44</v>
      </c>
      <c r="M15" s="69">
        <f>SUM(I15:L15)</f>
        <v>162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70" t="s">
        <v>38</v>
      </c>
      <c r="B16" s="26">
        <v>45</v>
      </c>
      <c r="C16" s="26">
        <v>46</v>
      </c>
      <c r="D16" s="26">
        <v>43</v>
      </c>
      <c r="E16" s="26">
        <v>46</v>
      </c>
      <c r="F16" s="29">
        <f>SUM(B16:E16)</f>
        <v>180</v>
      </c>
      <c r="G16"/>
      <c r="H16" s="70" t="s">
        <v>240</v>
      </c>
      <c r="I16" s="26">
        <v>40</v>
      </c>
      <c r="J16" s="26">
        <v>35</v>
      </c>
      <c r="K16" s="26">
        <v>40</v>
      </c>
      <c r="L16" s="26">
        <v>37</v>
      </c>
      <c r="M16" s="29">
        <f>SUM(I16:L16)</f>
        <v>152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71" t="s">
        <v>233</v>
      </c>
      <c r="B17" s="35">
        <v>46</v>
      </c>
      <c r="C17" s="35">
        <v>39</v>
      </c>
      <c r="D17" s="35">
        <v>39</v>
      </c>
      <c r="E17" s="35">
        <v>44</v>
      </c>
      <c r="F17" s="38">
        <f>SUM(B17:E17)</f>
        <v>168</v>
      </c>
      <c r="G17"/>
      <c r="H17" s="71" t="s">
        <v>184</v>
      </c>
      <c r="I17" s="35">
        <v>39</v>
      </c>
      <c r="J17" s="35">
        <v>39</v>
      </c>
      <c r="K17" s="35">
        <v>41</v>
      </c>
      <c r="L17" s="35">
        <v>42</v>
      </c>
      <c r="M17" s="38">
        <f>SUM(I17:L17)</f>
        <v>161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74" t="s">
        <v>46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9" t="s">
        <v>319</v>
      </c>
      <c r="H20" s="81" t="s">
        <v>317</v>
      </c>
      <c r="I20" s="68">
        <v>6</v>
      </c>
      <c r="J20" s="68">
        <v>5</v>
      </c>
      <c r="K20" s="68"/>
      <c r="L20" s="68">
        <v>1</v>
      </c>
      <c r="M20" s="68">
        <v>2877</v>
      </c>
      <c r="N20" s="82">
        <v>10</v>
      </c>
      <c r="O20" s="44"/>
      <c r="P20" s="44"/>
    </row>
    <row r="21" spans="1:20" ht="15.75" customHeight="1" x14ac:dyDescent="0.3">
      <c r="B21" s="83" t="s">
        <v>320</v>
      </c>
      <c r="H21" s="84" t="s">
        <v>315</v>
      </c>
      <c r="I21" s="26">
        <v>6</v>
      </c>
      <c r="J21" s="26">
        <v>5</v>
      </c>
      <c r="K21" s="26"/>
      <c r="L21" s="26">
        <v>1</v>
      </c>
      <c r="M21" s="26">
        <v>2799</v>
      </c>
      <c r="N21" s="50">
        <v>10</v>
      </c>
      <c r="O21" s="44"/>
      <c r="P21" s="44"/>
    </row>
    <row r="22" spans="1:20" ht="15.75" customHeight="1" x14ac:dyDescent="0.3">
      <c r="B22" s="9" t="s">
        <v>303</v>
      </c>
      <c r="H22" s="84" t="s">
        <v>318</v>
      </c>
      <c r="I22" s="26">
        <v>6</v>
      </c>
      <c r="J22" s="26">
        <v>4</v>
      </c>
      <c r="K22" s="26"/>
      <c r="L22" s="26">
        <v>2</v>
      </c>
      <c r="M22" s="26">
        <v>2836</v>
      </c>
      <c r="N22" s="50">
        <v>8</v>
      </c>
      <c r="O22" s="44"/>
      <c r="P22" s="44"/>
    </row>
    <row r="23" spans="1:20" ht="15.75" customHeight="1" x14ac:dyDescent="0.3">
      <c r="H23" s="84" t="s">
        <v>312</v>
      </c>
      <c r="I23" s="26">
        <v>6</v>
      </c>
      <c r="J23" s="26">
        <v>2</v>
      </c>
      <c r="K23" s="26"/>
      <c r="L23" s="26">
        <v>4</v>
      </c>
      <c r="M23" s="26">
        <v>2755</v>
      </c>
      <c r="N23" s="50">
        <v>4</v>
      </c>
      <c r="O23" s="44"/>
      <c r="P23" s="44"/>
    </row>
    <row r="24" spans="1:20" ht="15.75" customHeight="1" x14ac:dyDescent="0.3">
      <c r="H24" s="84" t="s">
        <v>316</v>
      </c>
      <c r="I24" s="26">
        <v>6</v>
      </c>
      <c r="J24" s="26">
        <v>2</v>
      </c>
      <c r="K24" s="26"/>
      <c r="L24" s="26">
        <v>4</v>
      </c>
      <c r="M24" s="26">
        <v>2695</v>
      </c>
      <c r="N24" s="50">
        <v>4</v>
      </c>
      <c r="O24" s="44"/>
      <c r="P24" s="44"/>
    </row>
    <row r="25" spans="1:20" ht="15.75" customHeight="1" x14ac:dyDescent="0.3">
      <c r="H25" s="85" t="s">
        <v>313</v>
      </c>
      <c r="I25" s="35">
        <v>6</v>
      </c>
      <c r="J25" s="35"/>
      <c r="K25" s="35"/>
      <c r="L25" s="35">
        <v>6</v>
      </c>
      <c r="M25" s="35">
        <v>2078</v>
      </c>
      <c r="N25" s="53">
        <v>0</v>
      </c>
      <c r="O25" s="44"/>
      <c r="P25" s="44"/>
    </row>
    <row r="26" spans="1:20" ht="15.75" customHeight="1" x14ac:dyDescent="0.3">
      <c r="H26" s="77"/>
    </row>
    <row r="27" spans="1:20" ht="15.75" customHeight="1" x14ac:dyDescent="0.3">
      <c r="A27" s="10" t="s">
        <v>166</v>
      </c>
      <c r="E27" s="39"/>
      <c r="G27" s="86" t="s">
        <v>167</v>
      </c>
      <c r="H27" s="77"/>
    </row>
    <row r="28" spans="1:20" ht="15.75" customHeight="1" x14ac:dyDescent="0.3">
      <c r="A28" s="10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6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6"/>
      <c r="H30"/>
      <c r="I30"/>
      <c r="J30"/>
      <c r="K30"/>
      <c r="L30"/>
      <c r="M30"/>
      <c r="N30"/>
      <c r="O30"/>
      <c r="P30"/>
      <c r="Q30" s="44"/>
      <c r="R30" s="44"/>
      <c r="S30" s="44"/>
      <c r="T30" s="44"/>
    </row>
    <row r="31" spans="1:20" ht="15.75" customHeight="1" x14ac:dyDescent="0.3">
      <c r="A31"/>
      <c r="B31"/>
      <c r="C31"/>
      <c r="D31"/>
      <c r="E31"/>
      <c r="F31"/>
      <c r="G31" s="66"/>
      <c r="H31"/>
      <c r="I31"/>
      <c r="J31"/>
      <c r="K31"/>
      <c r="L31"/>
      <c r="M31"/>
      <c r="N31"/>
      <c r="O31"/>
      <c r="P31"/>
      <c r="Q31" s="44"/>
      <c r="R31" s="44"/>
      <c r="S31" s="44"/>
      <c r="T31" s="44"/>
    </row>
    <row r="32" spans="1:20" ht="15.75" customHeight="1" x14ac:dyDescent="0.3">
      <c r="A32"/>
      <c r="B32"/>
      <c r="C32"/>
      <c r="D32"/>
      <c r="E32"/>
      <c r="F32"/>
      <c r="G32" s="66"/>
      <c r="H32"/>
      <c r="I32"/>
      <c r="J32"/>
      <c r="K32"/>
      <c r="L32"/>
      <c r="M32"/>
      <c r="N32"/>
      <c r="O32"/>
      <c r="P32"/>
      <c r="Q32" s="44"/>
      <c r="R32" s="44"/>
      <c r="S32" s="44"/>
      <c r="T32" s="44"/>
    </row>
    <row r="33" spans="1:20" ht="15.75" customHeight="1" x14ac:dyDescent="0.3">
      <c r="A33"/>
      <c r="B33"/>
      <c r="C33"/>
      <c r="D33"/>
      <c r="E33"/>
      <c r="F33"/>
      <c r="G33" s="66"/>
      <c r="H33"/>
      <c r="I33"/>
      <c r="J33"/>
      <c r="K33"/>
      <c r="L33"/>
      <c r="M33"/>
      <c r="N33"/>
      <c r="O33"/>
      <c r="P33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 s="66"/>
      <c r="H34"/>
      <c r="I34"/>
      <c r="J34"/>
      <c r="K34"/>
      <c r="L34"/>
      <c r="M34"/>
      <c r="N34"/>
      <c r="O34"/>
      <c r="P34"/>
      <c r="Q34" s="44"/>
      <c r="R34" s="44"/>
      <c r="S34" s="44"/>
      <c r="T34" s="44"/>
    </row>
    <row r="35" spans="1:20" ht="15.75" customHeight="1" x14ac:dyDescent="0.3">
      <c r="A35"/>
      <c r="B35"/>
      <c r="C35"/>
      <c r="D35"/>
      <c r="E35"/>
      <c r="F35"/>
      <c r="G35" s="66"/>
      <c r="H35"/>
      <c r="I35"/>
      <c r="J35"/>
      <c r="K35"/>
      <c r="L35"/>
      <c r="M35"/>
      <c r="N35"/>
      <c r="O35"/>
      <c r="P35"/>
      <c r="Q35" s="44"/>
      <c r="R35" s="44"/>
      <c r="S35" s="44"/>
      <c r="T35" s="44"/>
    </row>
    <row r="36" spans="1:20" ht="15.75" customHeight="1" x14ac:dyDescent="0.3">
      <c r="A36"/>
      <c r="B36"/>
      <c r="C36"/>
      <c r="D36"/>
      <c r="E36"/>
      <c r="F36"/>
      <c r="G36" s="66"/>
      <c r="H36"/>
      <c r="I36"/>
      <c r="J36"/>
      <c r="K36"/>
      <c r="L36"/>
      <c r="M36"/>
      <c r="N36"/>
      <c r="O36"/>
      <c r="P36"/>
      <c r="Q36" s="44"/>
      <c r="R36" s="44"/>
      <c r="S36" s="44"/>
      <c r="T36" s="44"/>
    </row>
    <row r="37" spans="1:20" ht="15.75" customHeight="1" x14ac:dyDescent="0.3">
      <c r="A37"/>
      <c r="B37"/>
      <c r="C37"/>
      <c r="D37"/>
      <c r="E37"/>
      <c r="F37"/>
      <c r="G37" s="66"/>
      <c r="H37"/>
      <c r="I37"/>
      <c r="J37"/>
      <c r="K37"/>
      <c r="L37"/>
      <c r="M37"/>
      <c r="N37"/>
      <c r="O37"/>
      <c r="P37"/>
      <c r="Q37" s="44"/>
      <c r="R37" s="44"/>
      <c r="S37" s="44"/>
      <c r="T37" s="44"/>
    </row>
    <row r="38" spans="1:20" ht="15.75" customHeight="1" x14ac:dyDescent="0.3">
      <c r="A38"/>
      <c r="B38"/>
      <c r="C38"/>
      <c r="D38"/>
      <c r="E38"/>
      <c r="F38"/>
      <c r="G38" s="66"/>
      <c r="H38"/>
      <c r="I38"/>
      <c r="J38"/>
      <c r="K38"/>
      <c r="L38"/>
      <c r="M38"/>
      <c r="N38"/>
      <c r="O38"/>
      <c r="P38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 s="66"/>
      <c r="H39"/>
      <c r="I39"/>
      <c r="J39"/>
      <c r="K39"/>
      <c r="L39"/>
      <c r="M39"/>
      <c r="N39"/>
      <c r="O39"/>
      <c r="P39"/>
      <c r="Q39" s="44"/>
      <c r="R39" s="44"/>
      <c r="S39" s="44"/>
      <c r="T39" s="44"/>
    </row>
    <row r="40" spans="1:20" ht="15.75" customHeight="1" x14ac:dyDescent="0.3">
      <c r="A40"/>
      <c r="B40"/>
      <c r="C40"/>
      <c r="D40"/>
      <c r="E40"/>
      <c r="F40"/>
      <c r="G40" s="66"/>
      <c r="H40"/>
      <c r="I40"/>
      <c r="J40"/>
      <c r="K40"/>
      <c r="L40"/>
      <c r="M40"/>
      <c r="N40"/>
      <c r="O40"/>
      <c r="P40"/>
      <c r="Q40" s="44"/>
      <c r="R40" s="44"/>
      <c r="S40" s="44"/>
      <c r="T40" s="44"/>
    </row>
    <row r="41" spans="1:20" ht="15.75" customHeight="1" x14ac:dyDescent="0.3">
      <c r="A41"/>
      <c r="B41"/>
      <c r="C41"/>
      <c r="D41"/>
      <c r="E41"/>
      <c r="F41"/>
      <c r="G41" s="66"/>
      <c r="H41"/>
      <c r="I41"/>
      <c r="J41"/>
      <c r="K41"/>
      <c r="L41"/>
      <c r="M41"/>
      <c r="N41"/>
      <c r="O41"/>
      <c r="P41"/>
      <c r="Q41" s="44"/>
      <c r="R41" s="44"/>
      <c r="S41" s="44"/>
      <c r="T41" s="44"/>
    </row>
    <row r="42" spans="1:20" ht="15.75" customHeight="1" x14ac:dyDescent="0.3">
      <c r="A42"/>
      <c r="B42"/>
      <c r="C42"/>
      <c r="D42"/>
      <c r="E42"/>
      <c r="F42"/>
      <c r="G42" s="66"/>
      <c r="H42"/>
      <c r="I42"/>
      <c r="J42"/>
      <c r="K42"/>
      <c r="L42"/>
      <c r="M42"/>
      <c r="N42"/>
      <c r="O42"/>
      <c r="P42"/>
      <c r="Q42" s="44"/>
      <c r="R42" s="44"/>
      <c r="S42" s="44"/>
      <c r="T42" s="44"/>
    </row>
    <row r="43" spans="1:20" ht="15.75" customHeight="1" x14ac:dyDescent="0.3">
      <c r="A43"/>
      <c r="B43"/>
      <c r="C43"/>
      <c r="D43"/>
      <c r="E43"/>
      <c r="F43"/>
      <c r="G43" s="66"/>
      <c r="H43"/>
      <c r="I43"/>
      <c r="J43"/>
      <c r="K43"/>
      <c r="L43"/>
      <c r="M43"/>
      <c r="N43"/>
      <c r="O43"/>
      <c r="P43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 s="66"/>
      <c r="H44"/>
      <c r="I44"/>
      <c r="J44"/>
      <c r="K44"/>
      <c r="L44"/>
      <c r="M44"/>
      <c r="N44"/>
      <c r="O44"/>
      <c r="P44"/>
      <c r="Q44" s="44"/>
      <c r="R44" s="44"/>
      <c r="S44" s="44"/>
      <c r="T44" s="44"/>
    </row>
    <row r="45" spans="1:20" ht="15.75" customHeight="1" x14ac:dyDescent="0.3">
      <c r="A45"/>
      <c r="B45"/>
      <c r="C45"/>
      <c r="D45"/>
      <c r="E45"/>
      <c r="F45"/>
      <c r="G45" s="66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6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6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6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6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EEB55011-FCE7-45AD-AD90-EE48FF7F83B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FC01-F732-4C17-BCF3-BCC880AA6E2B}">
  <sheetPr codeName="Sheet70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885</v>
      </c>
      <c r="B1" s="2"/>
      <c r="C1" s="2"/>
      <c r="D1" s="3"/>
      <c r="E1" s="3"/>
      <c r="F1" s="3"/>
      <c r="G1" s="57"/>
      <c r="H1" s="3"/>
      <c r="I1" s="4" t="s">
        <v>710</v>
      </c>
      <c r="J1" s="58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0"/>
      <c r="I2" s="7" t="s">
        <v>323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908</v>
      </c>
      <c r="B4" s="62"/>
      <c r="C4" s="63">
        <v>550</v>
      </c>
      <c r="D4" s="62"/>
      <c r="E4" s="64" t="s">
        <v>15</v>
      </c>
      <c r="F4" s="65">
        <f>SUM(F5:F7)</f>
        <v>564</v>
      </c>
      <c r="G4" s="66" t="s">
        <v>290</v>
      </c>
      <c r="H4" s="44" t="s">
        <v>909</v>
      </c>
      <c r="I4" s="44"/>
      <c r="J4" s="196">
        <v>552</v>
      </c>
      <c r="K4" s="44"/>
      <c r="L4" s="44"/>
      <c r="M4" s="44">
        <v>552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85" t="s">
        <v>822</v>
      </c>
      <c r="B5" s="186"/>
      <c r="C5" s="187"/>
      <c r="D5" s="27">
        <v>95</v>
      </c>
      <c r="E5" s="27">
        <v>94</v>
      </c>
      <c r="F5" s="69">
        <f>SUM(D5:E5)</f>
        <v>189</v>
      </c>
      <c r="G5"/>
      <c r="H5" s="44"/>
      <c r="I5" s="44"/>
      <c r="J5" s="44"/>
      <c r="K5" s="44"/>
      <c r="L5" s="44"/>
      <c r="M5" s="44"/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88" t="s">
        <v>747</v>
      </c>
      <c r="B6" s="189"/>
      <c r="C6" s="190"/>
      <c r="D6" s="28">
        <v>97</v>
      </c>
      <c r="E6" s="28">
        <v>97</v>
      </c>
      <c r="F6" s="29">
        <f>SUM(D6:E6)</f>
        <v>194</v>
      </c>
      <c r="G6"/>
      <c r="H6" s="44"/>
      <c r="I6" s="44"/>
      <c r="J6" s="44"/>
      <c r="K6" s="44"/>
      <c r="L6" s="44"/>
      <c r="M6" s="44"/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91" t="s">
        <v>801</v>
      </c>
      <c r="B7" s="192"/>
      <c r="C7" s="193"/>
      <c r="D7" s="37">
        <v>90</v>
      </c>
      <c r="E7" s="37">
        <v>91</v>
      </c>
      <c r="F7" s="38">
        <f>SUM(D7:E7)</f>
        <v>181</v>
      </c>
      <c r="G7"/>
      <c r="H7" s="44"/>
      <c r="I7" s="44"/>
      <c r="J7" s="44"/>
      <c r="K7" s="44"/>
      <c r="L7" s="44"/>
      <c r="M7" s="44"/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1" t="s">
        <v>910</v>
      </c>
      <c r="B9" s="62"/>
      <c r="C9" s="63">
        <v>553</v>
      </c>
      <c r="D9" s="62"/>
      <c r="E9" s="64" t="s">
        <v>15</v>
      </c>
      <c r="F9" s="65">
        <f>SUM(F10:F12)</f>
        <v>564</v>
      </c>
      <c r="G9" s="66" t="s">
        <v>290</v>
      </c>
      <c r="H9" s="61" t="s">
        <v>911</v>
      </c>
      <c r="I9" s="62"/>
      <c r="J9" s="63">
        <v>554</v>
      </c>
      <c r="K9" s="62"/>
      <c r="L9" s="64" t="s">
        <v>15</v>
      </c>
      <c r="M9" s="65">
        <f>SUM(M10:M12)</f>
        <v>556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85" t="s">
        <v>912</v>
      </c>
      <c r="B10" s="186"/>
      <c r="C10" s="187"/>
      <c r="D10" s="27">
        <v>93</v>
      </c>
      <c r="E10" s="27">
        <v>93</v>
      </c>
      <c r="F10" s="69">
        <f>SUM(D10:E10)</f>
        <v>186</v>
      </c>
      <c r="G10"/>
      <c r="H10" s="185" t="s">
        <v>608</v>
      </c>
      <c r="I10" s="186"/>
      <c r="J10" s="187"/>
      <c r="K10" s="27">
        <v>91</v>
      </c>
      <c r="L10" s="27">
        <v>92</v>
      </c>
      <c r="M10" s="69">
        <f>SUM(K10:L10)</f>
        <v>183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88" t="s">
        <v>802</v>
      </c>
      <c r="B11" s="189"/>
      <c r="C11" s="190"/>
      <c r="D11" s="28">
        <v>94</v>
      </c>
      <c r="E11" s="28">
        <v>94</v>
      </c>
      <c r="F11" s="29">
        <f>SUM(D11:E11)</f>
        <v>188</v>
      </c>
      <c r="G11"/>
      <c r="H11" s="188" t="s">
        <v>626</v>
      </c>
      <c r="I11" s="189"/>
      <c r="J11" s="190"/>
      <c r="K11" s="28">
        <v>94</v>
      </c>
      <c r="L11" s="28">
        <v>90</v>
      </c>
      <c r="M11" s="29">
        <f>SUM(K11:L11)</f>
        <v>184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91" t="s">
        <v>763</v>
      </c>
      <c r="B12" s="192"/>
      <c r="C12" s="193"/>
      <c r="D12" s="37">
        <v>97</v>
      </c>
      <c r="E12" s="37">
        <v>93</v>
      </c>
      <c r="F12" s="38">
        <f>SUM(D12:E12)</f>
        <v>190</v>
      </c>
      <c r="G12"/>
      <c r="H12" s="191" t="s">
        <v>768</v>
      </c>
      <c r="I12" s="192"/>
      <c r="J12" s="193"/>
      <c r="K12" s="37">
        <v>94</v>
      </c>
      <c r="L12" s="37">
        <v>95</v>
      </c>
      <c r="M12" s="38">
        <f>SUM(K12:L12)</f>
        <v>189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1" t="s">
        <v>913</v>
      </c>
      <c r="B14" s="62"/>
      <c r="C14" s="63">
        <v>552</v>
      </c>
      <c r="D14" s="62"/>
      <c r="E14" s="64" t="s">
        <v>15</v>
      </c>
      <c r="F14" s="65">
        <f>SUM(F15:F17)</f>
        <v>555</v>
      </c>
      <c r="G14" s="66" t="s">
        <v>290</v>
      </c>
      <c r="H14" s="61" t="s">
        <v>914</v>
      </c>
      <c r="I14" s="62"/>
      <c r="J14" s="63">
        <v>558</v>
      </c>
      <c r="K14" s="62"/>
      <c r="L14" s="64" t="s">
        <v>15</v>
      </c>
      <c r="M14" s="65">
        <f>SUM(M15:M17)</f>
        <v>552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85" t="s">
        <v>793</v>
      </c>
      <c r="B15" s="186"/>
      <c r="C15" s="187"/>
      <c r="D15" s="27">
        <v>92</v>
      </c>
      <c r="E15" s="27">
        <v>91</v>
      </c>
      <c r="F15" s="69">
        <f>SUM(D15:E15)</f>
        <v>183</v>
      </c>
      <c r="G15"/>
      <c r="H15" s="185" t="s">
        <v>122</v>
      </c>
      <c r="I15" s="186"/>
      <c r="J15" s="187"/>
      <c r="K15" s="27">
        <v>92</v>
      </c>
      <c r="L15" s="27">
        <v>96</v>
      </c>
      <c r="M15" s="69">
        <f>SUM(K15:L15)</f>
        <v>188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88" t="s">
        <v>805</v>
      </c>
      <c r="B16" s="189"/>
      <c r="C16" s="190"/>
      <c r="D16" s="28">
        <v>93</v>
      </c>
      <c r="E16" s="28">
        <v>93</v>
      </c>
      <c r="F16" s="29">
        <f>SUM(D16:E16)</f>
        <v>186</v>
      </c>
      <c r="G16"/>
      <c r="H16" s="188" t="s">
        <v>806</v>
      </c>
      <c r="I16" s="189"/>
      <c r="J16" s="190"/>
      <c r="K16" s="28">
        <v>93</v>
      </c>
      <c r="L16" s="28">
        <v>90</v>
      </c>
      <c r="M16" s="29">
        <f>SUM(K16:L16)</f>
        <v>183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91" t="s">
        <v>782</v>
      </c>
      <c r="B17" s="192"/>
      <c r="C17" s="193"/>
      <c r="D17" s="37">
        <v>94</v>
      </c>
      <c r="E17" s="37">
        <v>92</v>
      </c>
      <c r="F17" s="38">
        <f>SUM(D17:E17)</f>
        <v>186</v>
      </c>
      <c r="G17"/>
      <c r="H17" s="191" t="s">
        <v>771</v>
      </c>
      <c r="I17" s="192"/>
      <c r="J17" s="193"/>
      <c r="K17" s="37">
        <v>93</v>
      </c>
      <c r="L17" s="37">
        <v>88</v>
      </c>
      <c r="M17" s="38">
        <f>SUM(K17:L17)</f>
        <v>181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74" t="s">
        <v>46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915</v>
      </c>
      <c r="H20" s="81" t="s">
        <v>910</v>
      </c>
      <c r="I20" s="68">
        <v>6</v>
      </c>
      <c r="J20" s="68">
        <v>6</v>
      </c>
      <c r="K20" s="68"/>
      <c r="L20" s="68"/>
      <c r="M20" s="68">
        <v>3383</v>
      </c>
      <c r="N20" s="82">
        <v>12</v>
      </c>
      <c r="O20" s="44"/>
      <c r="P20" s="44"/>
    </row>
    <row r="21" spans="1:20" ht="15.75" customHeight="1" x14ac:dyDescent="0.3">
      <c r="B21" s="76" t="s">
        <v>916</v>
      </c>
      <c r="H21" s="84" t="s">
        <v>908</v>
      </c>
      <c r="I21" s="26">
        <v>6</v>
      </c>
      <c r="J21" s="26">
        <v>4</v>
      </c>
      <c r="K21" s="26"/>
      <c r="L21" s="26">
        <v>2</v>
      </c>
      <c r="M21" s="26">
        <v>3363</v>
      </c>
      <c r="N21" s="50">
        <v>8</v>
      </c>
      <c r="O21" s="44"/>
      <c r="P21" s="44"/>
    </row>
    <row r="22" spans="1:20" ht="15.75" customHeight="1" x14ac:dyDescent="0.3">
      <c r="B22" s="9" t="s">
        <v>303</v>
      </c>
      <c r="H22" s="84" t="s">
        <v>914</v>
      </c>
      <c r="I22" s="26">
        <v>6</v>
      </c>
      <c r="J22" s="26">
        <v>3</v>
      </c>
      <c r="K22" s="26"/>
      <c r="L22" s="26">
        <v>3</v>
      </c>
      <c r="M22" s="26">
        <v>3341</v>
      </c>
      <c r="N22" s="50">
        <v>6</v>
      </c>
      <c r="O22" s="44"/>
      <c r="P22" s="44"/>
    </row>
    <row r="23" spans="1:20" ht="15.75" customHeight="1" x14ac:dyDescent="0.3">
      <c r="H23" s="84" t="s">
        <v>913</v>
      </c>
      <c r="I23" s="26">
        <v>6</v>
      </c>
      <c r="J23" s="26">
        <v>3</v>
      </c>
      <c r="K23" s="26"/>
      <c r="L23" s="26">
        <v>3</v>
      </c>
      <c r="M23" s="26">
        <v>3274</v>
      </c>
      <c r="N23" s="50">
        <v>6</v>
      </c>
      <c r="O23" s="44"/>
      <c r="P23" s="44"/>
    </row>
    <row r="24" spans="1:20" ht="15.75" customHeight="1" x14ac:dyDescent="0.3">
      <c r="H24" s="84" t="s">
        <v>909</v>
      </c>
      <c r="I24" s="26">
        <v>6</v>
      </c>
      <c r="J24" s="26">
        <v>1</v>
      </c>
      <c r="K24" s="26"/>
      <c r="L24" s="26">
        <v>5</v>
      </c>
      <c r="M24" s="26">
        <v>3312</v>
      </c>
      <c r="N24" s="50">
        <v>2</v>
      </c>
      <c r="O24" s="44"/>
      <c r="P24" s="44"/>
    </row>
    <row r="25" spans="1:20" ht="15.75" customHeight="1" x14ac:dyDescent="0.3">
      <c r="H25" s="85" t="s">
        <v>911</v>
      </c>
      <c r="I25" s="35">
        <v>6</v>
      </c>
      <c r="J25" s="35">
        <v>1</v>
      </c>
      <c r="K25" s="35"/>
      <c r="L25" s="35">
        <v>5</v>
      </c>
      <c r="M25" s="35">
        <v>3299</v>
      </c>
      <c r="N25" s="53">
        <v>2</v>
      </c>
      <c r="O25" s="44"/>
      <c r="P25" s="44"/>
    </row>
    <row r="26" spans="1:20" ht="15.75" customHeight="1" x14ac:dyDescent="0.3">
      <c r="B26" s="93"/>
      <c r="C26" s="93"/>
      <c r="H26" s="195"/>
      <c r="I26" s="80"/>
      <c r="J26" s="80"/>
      <c r="K26" s="80"/>
      <c r="L26" s="80"/>
      <c r="M26" s="80"/>
      <c r="N26" s="80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49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1" t="s">
        <v>917</v>
      </c>
      <c r="B30" s="62"/>
      <c r="C30" s="63">
        <v>542</v>
      </c>
      <c r="D30" s="62"/>
      <c r="E30" s="64" t="s">
        <v>15</v>
      </c>
      <c r="F30" s="65">
        <f>SUM(F31:F33)</f>
        <v>549</v>
      </c>
      <c r="G30" s="66" t="s">
        <v>290</v>
      </c>
      <c r="H30" s="44" t="s">
        <v>918</v>
      </c>
      <c r="I30" s="44"/>
      <c r="J30" s="196">
        <v>540</v>
      </c>
      <c r="K30" s="44"/>
      <c r="L30" s="44"/>
      <c r="M30" s="44">
        <v>540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85" t="s">
        <v>786</v>
      </c>
      <c r="B31" s="186"/>
      <c r="C31" s="187"/>
      <c r="D31" s="27">
        <v>95</v>
      </c>
      <c r="E31" s="27">
        <v>94</v>
      </c>
      <c r="F31" s="69">
        <f>SUM(D31:E31)</f>
        <v>189</v>
      </c>
      <c r="G31"/>
      <c r="H31" s="44"/>
      <c r="I31" s="44"/>
      <c r="J31" s="44"/>
      <c r="K31" s="44"/>
      <c r="L31" s="44"/>
      <c r="M31" s="44"/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88" t="s">
        <v>842</v>
      </c>
      <c r="B32" s="189"/>
      <c r="C32" s="190"/>
      <c r="D32" s="28">
        <v>79</v>
      </c>
      <c r="E32" s="28">
        <v>92</v>
      </c>
      <c r="F32" s="29">
        <f>SUM(D32:E32)</f>
        <v>171</v>
      </c>
      <c r="G32"/>
      <c r="H32" s="44"/>
      <c r="I32" s="44"/>
      <c r="J32" s="44"/>
      <c r="K32" s="44"/>
      <c r="L32" s="44"/>
      <c r="M32" s="44"/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91" t="s">
        <v>799</v>
      </c>
      <c r="B33" s="192"/>
      <c r="C33" s="193"/>
      <c r="D33" s="37">
        <v>94</v>
      </c>
      <c r="E33" s="37">
        <v>95</v>
      </c>
      <c r="F33" s="38">
        <f>SUM(D33:E33)</f>
        <v>189</v>
      </c>
      <c r="G33"/>
      <c r="H33" s="44"/>
      <c r="I33" s="44"/>
      <c r="J33" s="44"/>
      <c r="K33" s="44"/>
      <c r="L33" s="44"/>
      <c r="M33" s="44"/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1" t="s">
        <v>919</v>
      </c>
      <c r="B35" s="62"/>
      <c r="C35" s="63">
        <v>538</v>
      </c>
      <c r="D35" s="62"/>
      <c r="E35" s="64" t="s">
        <v>15</v>
      </c>
      <c r="F35" s="65">
        <f>SUM(F36:F38)</f>
        <v>526</v>
      </c>
      <c r="G35" s="66" t="s">
        <v>290</v>
      </c>
      <c r="H35" s="61" t="s">
        <v>920</v>
      </c>
      <c r="I35" s="62"/>
      <c r="J35" s="63">
        <v>540</v>
      </c>
      <c r="K35" s="62"/>
      <c r="L35" s="64" t="s">
        <v>15</v>
      </c>
      <c r="M35" s="65">
        <f>SUM(M36:M38)</f>
        <v>556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85" t="s">
        <v>849</v>
      </c>
      <c r="B36" s="186"/>
      <c r="C36" s="187"/>
      <c r="D36" s="27">
        <v>83</v>
      </c>
      <c r="E36" s="27">
        <v>86</v>
      </c>
      <c r="F36" s="69">
        <f>SUM(D36:E36)</f>
        <v>169</v>
      </c>
      <c r="G36"/>
      <c r="H36" s="185" t="s">
        <v>745</v>
      </c>
      <c r="I36" s="186"/>
      <c r="J36" s="187"/>
      <c r="K36" s="27">
        <v>96</v>
      </c>
      <c r="L36" s="27">
        <v>94</v>
      </c>
      <c r="M36" s="69">
        <f>SUM(K36:L36)</f>
        <v>190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88" t="s">
        <v>828</v>
      </c>
      <c r="B37" s="189"/>
      <c r="C37" s="190"/>
      <c r="D37" s="28">
        <v>87</v>
      </c>
      <c r="E37" s="28">
        <v>90</v>
      </c>
      <c r="F37" s="29">
        <f>SUM(D37:E37)</f>
        <v>177</v>
      </c>
      <c r="G37"/>
      <c r="H37" s="188" t="s">
        <v>863</v>
      </c>
      <c r="I37" s="189"/>
      <c r="J37" s="190"/>
      <c r="K37" s="28">
        <v>92</v>
      </c>
      <c r="L37" s="28">
        <v>87</v>
      </c>
      <c r="M37" s="29">
        <f>SUM(K37:L37)</f>
        <v>179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91" t="s">
        <v>810</v>
      </c>
      <c r="B38" s="192"/>
      <c r="C38" s="193"/>
      <c r="D38" s="37">
        <v>88</v>
      </c>
      <c r="E38" s="37">
        <v>92</v>
      </c>
      <c r="F38" s="38">
        <f>SUM(D38:E38)</f>
        <v>180</v>
      </c>
      <c r="G38"/>
      <c r="H38" s="191" t="s">
        <v>785</v>
      </c>
      <c r="I38" s="192"/>
      <c r="J38" s="193"/>
      <c r="K38" s="37">
        <v>93</v>
      </c>
      <c r="L38" s="37">
        <v>94</v>
      </c>
      <c r="M38" s="38">
        <f>SUM(K38:L38)</f>
        <v>187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1" t="s">
        <v>921</v>
      </c>
      <c r="B40" s="62"/>
      <c r="C40" s="63">
        <v>545</v>
      </c>
      <c r="D40" s="62"/>
      <c r="E40" s="64" t="s">
        <v>15</v>
      </c>
      <c r="F40" s="65">
        <f>SUM(F41:F43)</f>
        <v>558</v>
      </c>
      <c r="G40" s="66" t="s">
        <v>290</v>
      </c>
      <c r="H40" s="61" t="s">
        <v>922</v>
      </c>
      <c r="I40" s="62"/>
      <c r="J40" s="63">
        <v>546</v>
      </c>
      <c r="K40" s="62"/>
      <c r="L40" s="64" t="s">
        <v>15</v>
      </c>
      <c r="M40" s="65">
        <f>SUM(M41:M43)</f>
        <v>545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85" t="s">
        <v>792</v>
      </c>
      <c r="B41" s="186"/>
      <c r="C41" s="187"/>
      <c r="D41" s="27">
        <v>91</v>
      </c>
      <c r="E41" s="27">
        <v>91</v>
      </c>
      <c r="F41" s="69">
        <f>SUM(D41:E41)</f>
        <v>182</v>
      </c>
      <c r="G41"/>
      <c r="H41" s="185" t="s">
        <v>722</v>
      </c>
      <c r="I41" s="186"/>
      <c r="J41" s="187"/>
      <c r="K41" s="27">
        <v>93</v>
      </c>
      <c r="L41" s="27">
        <v>98</v>
      </c>
      <c r="M41" s="69">
        <f>SUM(K41:L41)</f>
        <v>191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88" t="s">
        <v>923</v>
      </c>
      <c r="B42" s="189"/>
      <c r="C42" s="190"/>
      <c r="D42" s="28">
        <v>93</v>
      </c>
      <c r="E42" s="28">
        <v>95</v>
      </c>
      <c r="F42" s="29">
        <f>SUM(D42:E42)</f>
        <v>188</v>
      </c>
      <c r="G42"/>
      <c r="H42" s="188" t="s">
        <v>864</v>
      </c>
      <c r="I42" s="189"/>
      <c r="J42" s="190"/>
      <c r="K42" s="28">
        <v>95</v>
      </c>
      <c r="L42" s="28">
        <v>92</v>
      </c>
      <c r="M42" s="29">
        <f>SUM(K42:L42)</f>
        <v>187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91" t="s">
        <v>924</v>
      </c>
      <c r="B43" s="192"/>
      <c r="C43" s="193"/>
      <c r="D43" s="37">
        <v>96</v>
      </c>
      <c r="E43" s="37">
        <v>92</v>
      </c>
      <c r="F43" s="38">
        <f>SUM(D43:E43)</f>
        <v>188</v>
      </c>
      <c r="G43"/>
      <c r="H43" s="191" t="s">
        <v>809</v>
      </c>
      <c r="I43" s="192"/>
      <c r="J43" s="193"/>
      <c r="K43" s="37">
        <v>80</v>
      </c>
      <c r="L43" s="37">
        <v>87</v>
      </c>
      <c r="M43" s="38">
        <f>SUM(K43:L43)</f>
        <v>167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74" t="s">
        <v>49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925</v>
      </c>
      <c r="H46" s="81" t="s">
        <v>917</v>
      </c>
      <c r="I46" s="68">
        <v>6</v>
      </c>
      <c r="J46" s="68">
        <v>6</v>
      </c>
      <c r="K46" s="68"/>
      <c r="L46" s="68"/>
      <c r="M46" s="68">
        <v>3312</v>
      </c>
      <c r="N46" s="82">
        <v>12</v>
      </c>
      <c r="O46" s="44"/>
      <c r="P46" s="44"/>
    </row>
    <row r="47" spans="1:20" ht="15.75" customHeight="1" x14ac:dyDescent="0.3">
      <c r="B47" s="83" t="s">
        <v>926</v>
      </c>
      <c r="H47" s="84" t="s">
        <v>920</v>
      </c>
      <c r="I47" s="26">
        <v>6</v>
      </c>
      <c r="J47" s="26">
        <v>4</v>
      </c>
      <c r="K47" s="26"/>
      <c r="L47" s="26">
        <v>2</v>
      </c>
      <c r="M47" s="26">
        <v>3304</v>
      </c>
      <c r="N47" s="50">
        <v>8</v>
      </c>
      <c r="O47" s="44"/>
      <c r="P47" s="44"/>
    </row>
    <row r="48" spans="1:20" ht="15.75" customHeight="1" x14ac:dyDescent="0.3">
      <c r="B48" s="9" t="s">
        <v>303</v>
      </c>
      <c r="H48" s="84" t="s">
        <v>921</v>
      </c>
      <c r="I48" s="26">
        <v>6</v>
      </c>
      <c r="J48" s="26">
        <v>4</v>
      </c>
      <c r="K48" s="26"/>
      <c r="L48" s="26">
        <v>2</v>
      </c>
      <c r="M48" s="26">
        <v>3280</v>
      </c>
      <c r="N48" s="50">
        <v>8</v>
      </c>
      <c r="O48" s="44"/>
      <c r="P48" s="44"/>
    </row>
    <row r="49" spans="1:16" ht="15.75" customHeight="1" x14ac:dyDescent="0.3">
      <c r="H49" s="84" t="s">
        <v>922</v>
      </c>
      <c r="I49" s="26">
        <v>6</v>
      </c>
      <c r="J49" s="26">
        <v>2</v>
      </c>
      <c r="K49" s="26"/>
      <c r="L49" s="26">
        <v>4</v>
      </c>
      <c r="M49" s="26">
        <v>3267</v>
      </c>
      <c r="N49" s="50">
        <v>4</v>
      </c>
      <c r="O49" s="44"/>
      <c r="P49" s="44"/>
    </row>
    <row r="50" spans="1:16" ht="15.75" customHeight="1" x14ac:dyDescent="0.3">
      <c r="H50" s="84" t="s">
        <v>918</v>
      </c>
      <c r="I50" s="26">
        <v>6</v>
      </c>
      <c r="J50" s="26">
        <v>2</v>
      </c>
      <c r="K50" s="26"/>
      <c r="L50" s="26">
        <v>4</v>
      </c>
      <c r="M50" s="26">
        <v>3240</v>
      </c>
      <c r="N50" s="50">
        <v>4</v>
      </c>
      <c r="O50" s="44"/>
      <c r="P50" s="44"/>
    </row>
    <row r="51" spans="1:16" ht="15.75" customHeight="1" x14ac:dyDescent="0.3">
      <c r="H51" s="85" t="s">
        <v>919</v>
      </c>
      <c r="I51" s="35">
        <v>6</v>
      </c>
      <c r="J51" s="35"/>
      <c r="K51" s="35"/>
      <c r="L51" s="35">
        <v>6</v>
      </c>
      <c r="M51" s="35">
        <v>3212</v>
      </c>
      <c r="N51" s="53">
        <v>0</v>
      </c>
      <c r="O51" s="44"/>
      <c r="P51" s="44"/>
    </row>
    <row r="52" spans="1:16" ht="15.75" customHeight="1" x14ac:dyDescent="0.3"/>
    <row r="53" spans="1:16" ht="15.75" customHeight="1" x14ac:dyDescent="0.3">
      <c r="A53" s="10" t="s">
        <v>376</v>
      </c>
      <c r="E53" s="39"/>
      <c r="G53" s="86" t="s">
        <v>377</v>
      </c>
    </row>
    <row r="54" spans="1:16" ht="15.75" customHeight="1" x14ac:dyDescent="0.3">
      <c r="A54" s="10" t="s">
        <v>378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C57C82A2-762F-4C49-9F6B-B732D490CB2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7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6DD1-143B-47D4-B16F-97D60631263D}">
  <sheetPr codeName="Sheet71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885</v>
      </c>
      <c r="B1" s="2"/>
      <c r="C1" s="2"/>
      <c r="D1" s="3"/>
      <c r="E1" s="3"/>
      <c r="F1" s="3"/>
      <c r="G1" s="57"/>
      <c r="H1" s="3"/>
      <c r="I1" s="4" t="s">
        <v>710</v>
      </c>
      <c r="J1" s="58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0"/>
      <c r="I2" s="7" t="s">
        <v>323</v>
      </c>
      <c r="J2" s="7"/>
      <c r="K2" s="7"/>
      <c r="L2" s="7"/>
      <c r="M2" s="7"/>
      <c r="N2" s="7"/>
    </row>
    <row r="3" spans="1:25" ht="15.75" customHeight="1" x14ac:dyDescent="0.3">
      <c r="A3" s="8" t="s">
        <v>83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927</v>
      </c>
      <c r="B4" s="62"/>
      <c r="C4" s="63">
        <v>470</v>
      </c>
      <c r="D4" s="62"/>
      <c r="E4" s="64" t="s">
        <v>15</v>
      </c>
      <c r="F4" s="65">
        <f>SUM(F5:F7)</f>
        <v>532</v>
      </c>
      <c r="G4" s="66" t="s">
        <v>290</v>
      </c>
      <c r="H4" t="s">
        <v>928</v>
      </c>
      <c r="I4"/>
      <c r="J4"/>
      <c r="K4"/>
      <c r="L4"/>
      <c r="M4">
        <v>470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85" t="s">
        <v>862</v>
      </c>
      <c r="B5" s="186"/>
      <c r="C5" s="187"/>
      <c r="D5" s="27">
        <v>92</v>
      </c>
      <c r="E5" s="27">
        <v>92</v>
      </c>
      <c r="F5" s="69">
        <f>SUM(D5:E5)</f>
        <v>184</v>
      </c>
      <c r="G5"/>
      <c r="H5"/>
      <c r="I5"/>
      <c r="J5"/>
      <c r="K5"/>
      <c r="L5"/>
      <c r="M5"/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88" t="s">
        <v>873</v>
      </c>
      <c r="B6" s="189"/>
      <c r="C6" s="190"/>
      <c r="D6" s="28">
        <v>85</v>
      </c>
      <c r="E6" s="28">
        <v>87</v>
      </c>
      <c r="F6" s="29">
        <f>SUM(D6:E6)</f>
        <v>172</v>
      </c>
      <c r="G6"/>
      <c r="H6"/>
      <c r="I6"/>
      <c r="J6"/>
      <c r="K6"/>
      <c r="L6"/>
      <c r="M6"/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91" t="s">
        <v>865</v>
      </c>
      <c r="B7" s="192"/>
      <c r="C7" s="193"/>
      <c r="D7" s="37">
        <v>89</v>
      </c>
      <c r="E7" s="37">
        <v>87</v>
      </c>
      <c r="F7" s="38">
        <f>SUM(D7:E7)</f>
        <v>176</v>
      </c>
      <c r="G7"/>
      <c r="H7"/>
      <c r="I7"/>
      <c r="J7"/>
      <c r="K7"/>
      <c r="L7"/>
      <c r="M7"/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1" t="s">
        <v>929</v>
      </c>
      <c r="B9" s="62"/>
      <c r="C9" s="63">
        <v>527</v>
      </c>
      <c r="D9" s="62"/>
      <c r="E9" s="64" t="s">
        <v>15</v>
      </c>
      <c r="F9" s="65">
        <f>SUM(F10:F12)</f>
        <v>509</v>
      </c>
      <c r="G9" s="66" t="s">
        <v>290</v>
      </c>
      <c r="H9" s="44" t="s">
        <v>930</v>
      </c>
      <c r="I9" s="44"/>
      <c r="J9" s="196">
        <v>475</v>
      </c>
      <c r="K9" s="44"/>
      <c r="L9" s="44"/>
      <c r="M9" s="44">
        <v>475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85" t="s">
        <v>833</v>
      </c>
      <c r="B10" s="186"/>
      <c r="C10" s="187"/>
      <c r="D10" s="27">
        <v>83</v>
      </c>
      <c r="E10" s="27">
        <v>82</v>
      </c>
      <c r="F10" s="69">
        <f>SUM(D10:E10)</f>
        <v>165</v>
      </c>
      <c r="G10"/>
      <c r="H10" s="44"/>
      <c r="I10" s="44"/>
      <c r="J10" s="44"/>
      <c r="K10" s="44"/>
      <c r="L10" s="44"/>
      <c r="M10" s="44"/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88" t="s">
        <v>852</v>
      </c>
      <c r="B11" s="189"/>
      <c r="C11" s="190"/>
      <c r="D11" s="28">
        <v>93</v>
      </c>
      <c r="E11" s="28">
        <v>85</v>
      </c>
      <c r="F11" s="29">
        <f>SUM(D11:E11)</f>
        <v>178</v>
      </c>
      <c r="G11"/>
      <c r="H11" s="44"/>
      <c r="I11" s="44"/>
      <c r="J11" s="44"/>
      <c r="K11" s="44"/>
      <c r="L11" s="44"/>
      <c r="M11" s="44"/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91" t="s">
        <v>855</v>
      </c>
      <c r="B12" s="192"/>
      <c r="C12" s="193"/>
      <c r="D12" s="37">
        <v>84</v>
      </c>
      <c r="E12" s="37">
        <v>82</v>
      </c>
      <c r="F12" s="38">
        <f>SUM(D12:E12)</f>
        <v>166</v>
      </c>
      <c r="G12"/>
      <c r="H12" s="44"/>
      <c r="I12" s="44"/>
      <c r="J12" s="44"/>
      <c r="K12" s="44"/>
      <c r="L12" s="44"/>
      <c r="M12" s="44"/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1" t="s">
        <v>931</v>
      </c>
      <c r="B14" s="62"/>
      <c r="C14" s="63">
        <v>534</v>
      </c>
      <c r="D14" s="62"/>
      <c r="E14" s="64" t="s">
        <v>15</v>
      </c>
      <c r="F14" s="65">
        <f>SUM(F15:F17)</f>
        <v>538</v>
      </c>
      <c r="G14" s="66" t="s">
        <v>290</v>
      </c>
      <c r="H14" s="61" t="s">
        <v>932</v>
      </c>
      <c r="I14" s="62"/>
      <c r="J14" s="63">
        <v>533</v>
      </c>
      <c r="K14" s="62"/>
      <c r="L14" s="64" t="s">
        <v>15</v>
      </c>
      <c r="M14" s="65">
        <f>SUM(M15:M17)</f>
        <v>523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85" t="s">
        <v>933</v>
      </c>
      <c r="B15" s="186"/>
      <c r="C15" s="187"/>
      <c r="D15" s="27">
        <v>89</v>
      </c>
      <c r="E15" s="27">
        <v>95</v>
      </c>
      <c r="F15" s="69">
        <f>SUM(D15:E15)</f>
        <v>184</v>
      </c>
      <c r="G15"/>
      <c r="H15" s="185" t="s">
        <v>846</v>
      </c>
      <c r="I15" s="186"/>
      <c r="J15" s="187"/>
      <c r="K15" s="27">
        <v>88</v>
      </c>
      <c r="L15" s="27">
        <v>88</v>
      </c>
      <c r="M15" s="69">
        <f>SUM(K15:L15)</f>
        <v>176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88" t="s">
        <v>843</v>
      </c>
      <c r="B16" s="189"/>
      <c r="C16" s="190"/>
      <c r="D16" s="28">
        <v>91</v>
      </c>
      <c r="E16" s="28">
        <v>89</v>
      </c>
      <c r="F16" s="29">
        <f>SUM(D16:E16)</f>
        <v>180</v>
      </c>
      <c r="G16"/>
      <c r="H16" s="188" t="s">
        <v>834</v>
      </c>
      <c r="I16" s="189"/>
      <c r="J16" s="190"/>
      <c r="K16" s="28">
        <v>85</v>
      </c>
      <c r="L16" s="28">
        <v>89</v>
      </c>
      <c r="M16" s="29">
        <f>SUM(K16:L16)</f>
        <v>174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91" t="s">
        <v>934</v>
      </c>
      <c r="B17" s="192"/>
      <c r="C17" s="193"/>
      <c r="D17" s="37">
        <v>85</v>
      </c>
      <c r="E17" s="37">
        <v>89</v>
      </c>
      <c r="F17" s="38">
        <f>SUM(D17:E17)</f>
        <v>174</v>
      </c>
      <c r="G17"/>
      <c r="H17" s="191" t="s">
        <v>832</v>
      </c>
      <c r="I17" s="192"/>
      <c r="J17" s="193"/>
      <c r="K17" s="37">
        <v>86</v>
      </c>
      <c r="L17" s="37">
        <v>87</v>
      </c>
      <c r="M17" s="38">
        <f>SUM(K17:L17)</f>
        <v>173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74" t="s">
        <v>83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9" t="s">
        <v>935</v>
      </c>
      <c r="H20" s="81" t="s">
        <v>931</v>
      </c>
      <c r="I20" s="68">
        <v>6</v>
      </c>
      <c r="J20" s="68">
        <v>5</v>
      </c>
      <c r="K20" s="68"/>
      <c r="L20" s="68">
        <v>1</v>
      </c>
      <c r="M20" s="68">
        <v>3199</v>
      </c>
      <c r="N20" s="82">
        <v>10</v>
      </c>
      <c r="O20" s="44"/>
      <c r="P20" s="44"/>
    </row>
    <row r="21" spans="1:20" ht="15.75" customHeight="1" x14ac:dyDescent="0.3">
      <c r="B21" s="83" t="s">
        <v>936</v>
      </c>
      <c r="H21" s="84" t="s">
        <v>932</v>
      </c>
      <c r="I21" s="26">
        <v>6</v>
      </c>
      <c r="J21" s="26">
        <v>4</v>
      </c>
      <c r="K21" s="26"/>
      <c r="L21" s="26">
        <v>2</v>
      </c>
      <c r="M21" s="26">
        <v>3053</v>
      </c>
      <c r="N21" s="50">
        <v>8</v>
      </c>
      <c r="O21" s="44"/>
      <c r="P21" s="44"/>
    </row>
    <row r="22" spans="1:20" ht="15.75" customHeight="1" x14ac:dyDescent="0.3">
      <c r="B22" s="9" t="s">
        <v>303</v>
      </c>
      <c r="H22" s="84" t="s">
        <v>927</v>
      </c>
      <c r="I22" s="26">
        <v>6</v>
      </c>
      <c r="J22" s="26">
        <v>3</v>
      </c>
      <c r="K22" s="26"/>
      <c r="L22" s="26">
        <v>3</v>
      </c>
      <c r="M22" s="26">
        <v>3067</v>
      </c>
      <c r="N22" s="50">
        <v>6</v>
      </c>
      <c r="O22" s="44"/>
      <c r="P22" s="44"/>
    </row>
    <row r="23" spans="1:20" ht="15.75" customHeight="1" x14ac:dyDescent="0.3">
      <c r="H23" s="84" t="s">
        <v>930</v>
      </c>
      <c r="I23" s="26">
        <v>6</v>
      </c>
      <c r="J23" s="26">
        <v>2</v>
      </c>
      <c r="K23" s="26">
        <v>1</v>
      </c>
      <c r="L23" s="26">
        <v>3</v>
      </c>
      <c r="M23" s="26">
        <v>2850</v>
      </c>
      <c r="N23" s="50">
        <v>5</v>
      </c>
      <c r="O23" s="44"/>
      <c r="P23" s="44"/>
    </row>
    <row r="24" spans="1:20" ht="15.75" customHeight="1" x14ac:dyDescent="0.3">
      <c r="H24" s="85" t="s">
        <v>929</v>
      </c>
      <c r="I24" s="35">
        <v>6</v>
      </c>
      <c r="J24" s="35">
        <v>1</v>
      </c>
      <c r="K24" s="35"/>
      <c r="L24" s="35">
        <v>5</v>
      </c>
      <c r="M24" s="35">
        <v>2818</v>
      </c>
      <c r="N24" s="53">
        <v>2</v>
      </c>
      <c r="O24" s="44"/>
      <c r="P24" s="44"/>
    </row>
    <row r="25" spans="1:20" ht="15.75" customHeight="1" x14ac:dyDescent="0.3">
      <c r="H25" s="44"/>
      <c r="I25" s="44"/>
      <c r="J25" s="44"/>
      <c r="K25" s="44"/>
      <c r="L25" s="44"/>
      <c r="M25" s="44"/>
      <c r="N25" s="44"/>
      <c r="O25" s="44"/>
      <c r="P25" s="44"/>
    </row>
    <row r="26" spans="1:20" ht="15.75" customHeight="1" x14ac:dyDescent="0.3">
      <c r="A26" s="10" t="s">
        <v>376</v>
      </c>
      <c r="E26" s="39"/>
      <c r="G26" s="86" t="s">
        <v>377</v>
      </c>
      <c r="H26" s="195"/>
      <c r="I26" s="80"/>
      <c r="J26" s="80"/>
      <c r="K26" s="80"/>
      <c r="L26" s="80"/>
      <c r="M26" s="80"/>
      <c r="N26" s="80"/>
    </row>
    <row r="27" spans="1:20" ht="15.75" customHeight="1" x14ac:dyDescent="0.3">
      <c r="A27" s="10" t="s">
        <v>378</v>
      </c>
      <c r="H27" s="195"/>
      <c r="I27" s="80"/>
      <c r="J27" s="80"/>
      <c r="K27" s="80"/>
      <c r="L27" s="80"/>
      <c r="M27" s="80"/>
      <c r="N27" s="80"/>
    </row>
    <row r="28" spans="1:20" ht="15.75" customHeight="1" x14ac:dyDescent="0.3">
      <c r="A28"/>
      <c r="B28"/>
      <c r="C28"/>
      <c r="D28"/>
      <c r="E28"/>
      <c r="F28"/>
      <c r="G28" s="66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6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6"/>
      <c r="H30"/>
      <c r="I30"/>
      <c r="J30"/>
      <c r="K30"/>
      <c r="L30"/>
      <c r="M30"/>
      <c r="N30"/>
      <c r="O30"/>
      <c r="P30"/>
      <c r="Q30" s="44"/>
      <c r="R30" s="44"/>
      <c r="S30" s="44"/>
      <c r="T30" s="44"/>
    </row>
    <row r="31" spans="1:20" ht="15.75" customHeight="1" x14ac:dyDescent="0.3">
      <c r="A31"/>
      <c r="B31"/>
      <c r="C31"/>
      <c r="D31"/>
      <c r="E31"/>
      <c r="F31"/>
      <c r="G31" s="66"/>
      <c r="H31"/>
      <c r="I31"/>
      <c r="J31"/>
      <c r="K31"/>
      <c r="L31"/>
      <c r="M31"/>
      <c r="N31"/>
      <c r="O31"/>
      <c r="P31"/>
      <c r="Q31" s="44"/>
      <c r="R31" s="44"/>
      <c r="S31" s="44"/>
      <c r="T31" s="44"/>
    </row>
    <row r="32" spans="1:20" ht="15.75" customHeight="1" x14ac:dyDescent="0.3">
      <c r="A32"/>
      <c r="B32"/>
      <c r="C32"/>
      <c r="D32"/>
      <c r="E32"/>
      <c r="F32"/>
      <c r="G32" s="66"/>
      <c r="H32"/>
      <c r="I32"/>
      <c r="J32"/>
      <c r="K32"/>
      <c r="L32"/>
      <c r="M32"/>
      <c r="N32"/>
      <c r="O32"/>
      <c r="P32"/>
      <c r="Q32" s="44"/>
      <c r="R32" s="44"/>
      <c r="S32" s="44"/>
      <c r="T32" s="44"/>
    </row>
    <row r="33" spans="1:20" ht="15.75" customHeight="1" x14ac:dyDescent="0.3">
      <c r="A33"/>
      <c r="B33"/>
      <c r="C33"/>
      <c r="D33"/>
      <c r="E33"/>
      <c r="F33"/>
      <c r="G33" s="66"/>
      <c r="H33"/>
      <c r="I33"/>
      <c r="J33"/>
      <c r="K33"/>
      <c r="L33"/>
      <c r="M33"/>
      <c r="N33"/>
      <c r="O33"/>
      <c r="P33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 s="66"/>
      <c r="H34"/>
      <c r="I34"/>
      <c r="J34"/>
      <c r="K34"/>
      <c r="L34"/>
      <c r="M34"/>
      <c r="N34"/>
      <c r="O34"/>
      <c r="P34"/>
      <c r="Q34" s="44"/>
      <c r="R34" s="44"/>
      <c r="S34" s="44"/>
      <c r="T34" s="44"/>
    </row>
    <row r="35" spans="1:20" ht="15.75" customHeight="1" x14ac:dyDescent="0.3">
      <c r="A35"/>
      <c r="B35"/>
      <c r="C35"/>
      <c r="D35"/>
      <c r="E35"/>
      <c r="F35"/>
      <c r="G35" s="66"/>
      <c r="H35"/>
      <c r="I35"/>
      <c r="J35"/>
      <c r="K35"/>
      <c r="L35"/>
      <c r="M35"/>
      <c r="N35"/>
      <c r="O35"/>
      <c r="P35"/>
      <c r="Q35" s="44"/>
      <c r="R35" s="44"/>
      <c r="S35" s="44"/>
      <c r="T35" s="44"/>
    </row>
    <row r="36" spans="1:20" ht="15.75" customHeight="1" x14ac:dyDescent="0.3">
      <c r="A36"/>
      <c r="B36"/>
      <c r="C36"/>
      <c r="D36"/>
      <c r="E36"/>
      <c r="F36"/>
      <c r="G36" s="66"/>
      <c r="H36"/>
      <c r="I36"/>
      <c r="J36"/>
      <c r="K36"/>
      <c r="L36"/>
      <c r="M36"/>
      <c r="N36"/>
      <c r="O36"/>
      <c r="P36"/>
      <c r="Q36" s="44"/>
      <c r="R36" s="44"/>
      <c r="S36" s="44"/>
      <c r="T36" s="44"/>
    </row>
    <row r="37" spans="1:20" ht="15.75" customHeight="1" x14ac:dyDescent="0.3">
      <c r="A37"/>
      <c r="B37"/>
      <c r="C37"/>
      <c r="D37"/>
      <c r="E37"/>
      <c r="F37"/>
      <c r="G37" s="66"/>
      <c r="H37"/>
      <c r="I37"/>
      <c r="J37"/>
      <c r="K37"/>
      <c r="L37"/>
      <c r="M37"/>
      <c r="N37"/>
      <c r="O37"/>
      <c r="P37"/>
      <c r="Q37" s="44"/>
      <c r="R37" s="44"/>
      <c r="S37" s="44"/>
      <c r="T37" s="44"/>
    </row>
    <row r="38" spans="1:20" ht="15.75" customHeight="1" x14ac:dyDescent="0.3">
      <c r="A38"/>
      <c r="B38"/>
      <c r="C38"/>
      <c r="D38"/>
      <c r="E38"/>
      <c r="F38"/>
      <c r="G38" s="66"/>
      <c r="H38"/>
      <c r="I38"/>
      <c r="J38"/>
      <c r="K38"/>
      <c r="L38"/>
      <c r="M38"/>
      <c r="N38"/>
      <c r="O38"/>
      <c r="P38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 s="66"/>
      <c r="H39"/>
      <c r="I39"/>
      <c r="J39"/>
      <c r="K39"/>
      <c r="L39"/>
      <c r="M39"/>
      <c r="N39"/>
      <c r="O39"/>
      <c r="P39"/>
      <c r="Q39" s="44"/>
      <c r="R39" s="44"/>
      <c r="S39" s="44"/>
      <c r="T39" s="44"/>
    </row>
    <row r="40" spans="1:20" ht="15.75" customHeight="1" x14ac:dyDescent="0.3">
      <c r="A40"/>
      <c r="B40"/>
      <c r="C40"/>
      <c r="D40"/>
      <c r="E40"/>
      <c r="F40"/>
      <c r="G40" s="66"/>
      <c r="H40"/>
      <c r="I40"/>
      <c r="J40"/>
      <c r="K40"/>
      <c r="L40"/>
      <c r="M40"/>
      <c r="N40"/>
      <c r="O40"/>
      <c r="P40"/>
      <c r="Q40" s="44"/>
      <c r="R40" s="44"/>
      <c r="S40" s="44"/>
      <c r="T40" s="44"/>
    </row>
    <row r="41" spans="1:20" ht="15.75" customHeight="1" x14ac:dyDescent="0.3">
      <c r="A41"/>
      <c r="B41"/>
      <c r="C41"/>
      <c r="D41"/>
      <c r="E41"/>
      <c r="F41"/>
      <c r="G41" s="66"/>
      <c r="H41"/>
      <c r="I41"/>
      <c r="J41"/>
      <c r="K41"/>
      <c r="L41"/>
      <c r="M41"/>
      <c r="N41"/>
      <c r="O41"/>
      <c r="P41"/>
      <c r="Q41" s="44"/>
      <c r="R41" s="44"/>
      <c r="S41" s="44"/>
      <c r="T41" s="44"/>
    </row>
    <row r="42" spans="1:20" ht="15.75" customHeight="1" x14ac:dyDescent="0.3">
      <c r="A42"/>
      <c r="B42"/>
      <c r="C42"/>
      <c r="D42"/>
      <c r="E42"/>
      <c r="F42"/>
      <c r="G42" s="66"/>
      <c r="H42"/>
      <c r="I42"/>
      <c r="J42"/>
      <c r="K42"/>
      <c r="L42"/>
      <c r="M42"/>
      <c r="N42"/>
      <c r="O42"/>
      <c r="P42"/>
      <c r="Q42" s="44"/>
      <c r="R42" s="44"/>
      <c r="S42" s="44"/>
      <c r="T42" s="44"/>
    </row>
    <row r="43" spans="1:20" ht="15.75" customHeight="1" x14ac:dyDescent="0.3">
      <c r="A43"/>
      <c r="B43"/>
      <c r="C43"/>
      <c r="D43"/>
      <c r="E43"/>
      <c r="F43"/>
      <c r="G43" s="66"/>
      <c r="H43"/>
      <c r="I43"/>
      <c r="J43"/>
      <c r="K43"/>
      <c r="L43"/>
      <c r="M43"/>
      <c r="N43"/>
      <c r="O43"/>
      <c r="P43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 s="66"/>
      <c r="H44"/>
      <c r="I44"/>
      <c r="J44"/>
      <c r="K44"/>
      <c r="L44"/>
      <c r="M44"/>
      <c r="N44"/>
      <c r="O44"/>
      <c r="P44"/>
      <c r="Q44" s="44"/>
      <c r="R44" s="44"/>
      <c r="S44" s="44"/>
      <c r="T44" s="44"/>
    </row>
    <row r="45" spans="1:20" ht="15.75" customHeight="1" x14ac:dyDescent="0.3">
      <c r="A45"/>
      <c r="B45"/>
      <c r="C45"/>
      <c r="D45"/>
      <c r="E45"/>
      <c r="F45"/>
      <c r="G45" s="66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6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6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6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6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9D152241-EAB3-4F32-BBF2-DB510FF4856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EA65-E6A5-4FFE-B2DB-0FF56F5B967D}">
  <sheetPr codeName="Sheet72"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10" customWidth="1"/>
    <col min="2" max="3" width="20.7109375" style="210" customWidth="1"/>
    <col min="4" max="7" width="5" style="210" customWidth="1"/>
    <col min="8" max="8" width="1.7109375" style="210" customWidth="1"/>
    <col min="9" max="9" width="2.7109375" style="210" customWidth="1"/>
    <col min="10" max="11" width="20.7109375" style="210" customWidth="1"/>
    <col min="12" max="15" width="5" style="210" customWidth="1"/>
    <col min="16" max="16" width="5.140625" style="210" customWidth="1"/>
    <col min="17" max="25" width="12.85546875" style="210"/>
  </cols>
  <sheetData>
    <row r="1" spans="1:25" ht="18" x14ac:dyDescent="0.35">
      <c r="A1" s="197"/>
      <c r="B1" s="198" t="s">
        <v>937</v>
      </c>
      <c r="C1" s="199"/>
      <c r="D1" s="200"/>
      <c r="E1" s="200"/>
      <c r="F1" s="200"/>
      <c r="G1" s="200"/>
      <c r="H1" s="200"/>
      <c r="I1" s="201" t="s">
        <v>938</v>
      </c>
      <c r="J1" s="200"/>
      <c r="K1" s="200"/>
      <c r="L1" s="201">
        <v>12611584</v>
      </c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2"/>
    </row>
    <row r="2" spans="1:25" ht="19.5" customHeight="1" x14ac:dyDescent="0.35">
      <c r="A2" s="203"/>
      <c r="B2" s="204" t="s">
        <v>2</v>
      </c>
      <c r="C2" s="205"/>
      <c r="D2" s="206"/>
      <c r="E2" s="206"/>
      <c r="F2" s="207"/>
      <c r="G2" s="206"/>
      <c r="H2" s="206"/>
      <c r="I2" s="208"/>
      <c r="J2" s="209" t="s">
        <v>3</v>
      </c>
      <c r="K2" s="209"/>
      <c r="L2" s="209"/>
      <c r="M2" s="209"/>
      <c r="N2" s="209"/>
      <c r="O2" s="209"/>
    </row>
    <row r="3" spans="1:25" ht="15.75" x14ac:dyDescent="0.3">
      <c r="A3" s="211"/>
      <c r="B3" s="212" t="s">
        <v>4</v>
      </c>
      <c r="C3" s="213" t="s">
        <v>939</v>
      </c>
      <c r="D3" s="214"/>
      <c r="E3" s="215" t="s">
        <v>714</v>
      </c>
      <c r="F3" s="212"/>
      <c r="G3" s="212"/>
      <c r="H3" s="111"/>
      <c r="I3" s="211"/>
      <c r="J3" s="212" t="s">
        <v>7</v>
      </c>
      <c r="K3" s="213" t="s">
        <v>940</v>
      </c>
      <c r="L3" s="214"/>
      <c r="M3" s="215" t="s">
        <v>941</v>
      </c>
      <c r="N3" s="212"/>
      <c r="O3" s="212"/>
    </row>
    <row r="4" spans="1:25" ht="15.75" x14ac:dyDescent="0.3">
      <c r="A4" s="216">
        <v>1</v>
      </c>
      <c r="B4" s="217" t="s">
        <v>10</v>
      </c>
      <c r="C4" s="217" t="s">
        <v>11</v>
      </c>
      <c r="D4" s="218" t="s">
        <v>12</v>
      </c>
      <c r="E4" s="218" t="s">
        <v>13</v>
      </c>
      <c r="F4" s="218" t="s">
        <v>14</v>
      </c>
      <c r="G4" s="219" t="s">
        <v>15</v>
      </c>
      <c r="H4" s="206"/>
      <c r="I4" s="216">
        <v>1</v>
      </c>
      <c r="J4" s="217" t="s">
        <v>10</v>
      </c>
      <c r="K4" s="217" t="s">
        <v>11</v>
      </c>
      <c r="L4" s="218" t="s">
        <v>12</v>
      </c>
      <c r="M4" s="218" t="s">
        <v>13</v>
      </c>
      <c r="N4" s="218" t="s">
        <v>14</v>
      </c>
      <c r="O4" s="219" t="s">
        <v>15</v>
      </c>
    </row>
    <row r="5" spans="1:25" ht="15.75" x14ac:dyDescent="0.3">
      <c r="A5" s="220">
        <v>9</v>
      </c>
      <c r="B5" s="221" t="s">
        <v>942</v>
      </c>
      <c r="C5" s="221" t="s">
        <v>531</v>
      </c>
      <c r="D5" s="222">
        <v>98</v>
      </c>
      <c r="E5" s="223">
        <v>7</v>
      </c>
      <c r="F5" s="222">
        <v>589</v>
      </c>
      <c r="G5" s="224">
        <v>48</v>
      </c>
      <c r="H5" s="112"/>
      <c r="I5" s="220">
        <v>3</v>
      </c>
      <c r="J5" s="225" t="s">
        <v>943</v>
      </c>
      <c r="K5" s="126" t="s">
        <v>94</v>
      </c>
      <c r="L5" s="127">
        <v>98</v>
      </c>
      <c r="M5" s="223">
        <v>9</v>
      </c>
      <c r="N5" s="127">
        <v>575</v>
      </c>
      <c r="O5" s="226">
        <v>46</v>
      </c>
    </row>
    <row r="6" spans="1:25" ht="15.75" x14ac:dyDescent="0.3">
      <c r="A6" s="227">
        <v>7</v>
      </c>
      <c r="B6" s="228" t="s">
        <v>944</v>
      </c>
      <c r="C6" s="228" t="s">
        <v>741</v>
      </c>
      <c r="D6" s="229">
        <v>98</v>
      </c>
      <c r="E6" s="230">
        <v>7</v>
      </c>
      <c r="F6" s="229">
        <v>580</v>
      </c>
      <c r="G6" s="231">
        <v>35</v>
      </c>
      <c r="H6" s="206"/>
      <c r="I6" s="227">
        <v>9</v>
      </c>
      <c r="J6" s="228" t="s">
        <v>945</v>
      </c>
      <c r="K6" s="228" t="s">
        <v>41</v>
      </c>
      <c r="L6" s="229">
        <v>94</v>
      </c>
      <c r="M6" s="230">
        <v>7</v>
      </c>
      <c r="N6" s="229">
        <v>570</v>
      </c>
      <c r="O6" s="231">
        <v>45</v>
      </c>
    </row>
    <row r="7" spans="1:25" ht="15.75" customHeight="1" x14ac:dyDescent="0.3">
      <c r="A7" s="227">
        <v>2</v>
      </c>
      <c r="B7" s="228" t="s">
        <v>946</v>
      </c>
      <c r="C7" s="232" t="s">
        <v>718</v>
      </c>
      <c r="D7" s="233">
        <v>99</v>
      </c>
      <c r="E7" s="230">
        <v>8</v>
      </c>
      <c r="F7" s="233">
        <v>575</v>
      </c>
      <c r="G7" s="234">
        <v>33</v>
      </c>
      <c r="H7" s="112"/>
      <c r="I7" s="227">
        <v>8</v>
      </c>
      <c r="J7" s="228" t="s">
        <v>947</v>
      </c>
      <c r="K7" s="228" t="s">
        <v>214</v>
      </c>
      <c r="L7" s="229">
        <v>94</v>
      </c>
      <c r="M7" s="230">
        <v>7</v>
      </c>
      <c r="N7" s="229">
        <v>567</v>
      </c>
      <c r="O7" s="231">
        <v>40</v>
      </c>
      <c r="P7" s="112"/>
      <c r="Q7" s="112"/>
      <c r="R7" s="112"/>
      <c r="S7" s="112"/>
      <c r="T7" s="112"/>
      <c r="U7" s="112"/>
      <c r="X7" s="112"/>
      <c r="Y7" s="112"/>
    </row>
    <row r="8" spans="1:25" ht="15.75" customHeight="1" x14ac:dyDescent="0.3">
      <c r="A8" s="227">
        <v>6</v>
      </c>
      <c r="B8" s="131" t="s">
        <v>948</v>
      </c>
      <c r="C8" s="131" t="s">
        <v>741</v>
      </c>
      <c r="D8" s="233">
        <v>98</v>
      </c>
      <c r="E8" s="230">
        <v>7</v>
      </c>
      <c r="F8" s="233">
        <v>571</v>
      </c>
      <c r="G8" s="234">
        <v>33</v>
      </c>
      <c r="H8" s="112"/>
      <c r="I8" s="227">
        <v>4</v>
      </c>
      <c r="J8" s="131" t="s">
        <v>949</v>
      </c>
      <c r="K8" s="131" t="s">
        <v>94</v>
      </c>
      <c r="L8" s="132">
        <v>94</v>
      </c>
      <c r="M8" s="230">
        <v>7</v>
      </c>
      <c r="N8" s="132">
        <v>568</v>
      </c>
      <c r="O8" s="134">
        <v>39</v>
      </c>
      <c r="P8" s="112"/>
      <c r="Q8" s="112"/>
      <c r="R8" s="112"/>
      <c r="S8" s="112"/>
      <c r="T8" s="112"/>
      <c r="U8" s="112"/>
      <c r="X8" s="112"/>
      <c r="Y8" s="112"/>
    </row>
    <row r="9" spans="1:25" ht="15.75" x14ac:dyDescent="0.3">
      <c r="A9" s="227">
        <v>3</v>
      </c>
      <c r="B9" s="131" t="s">
        <v>950</v>
      </c>
      <c r="C9" s="131" t="s">
        <v>352</v>
      </c>
      <c r="D9" s="132">
        <v>100</v>
      </c>
      <c r="E9" s="230">
        <v>9</v>
      </c>
      <c r="F9" s="132">
        <v>561</v>
      </c>
      <c r="G9" s="134">
        <v>32</v>
      </c>
      <c r="H9" s="206"/>
      <c r="I9" s="227">
        <v>1</v>
      </c>
      <c r="J9" s="232" t="s">
        <v>104</v>
      </c>
      <c r="K9" s="232" t="s">
        <v>105</v>
      </c>
      <c r="L9" s="233">
        <v>97</v>
      </c>
      <c r="M9" s="230">
        <v>8</v>
      </c>
      <c r="N9" s="229">
        <v>564</v>
      </c>
      <c r="O9" s="231">
        <v>34</v>
      </c>
    </row>
    <row r="10" spans="1:25" ht="15.75" x14ac:dyDescent="0.3">
      <c r="A10" s="227">
        <v>1</v>
      </c>
      <c r="B10" s="232" t="s">
        <v>409</v>
      </c>
      <c r="C10" s="232" t="s">
        <v>152</v>
      </c>
      <c r="D10" s="233">
        <v>96</v>
      </c>
      <c r="E10" s="230">
        <v>4</v>
      </c>
      <c r="F10" s="229">
        <v>573</v>
      </c>
      <c r="G10" s="231">
        <v>31</v>
      </c>
      <c r="H10" s="206"/>
      <c r="I10" s="227">
        <v>2</v>
      </c>
      <c r="J10" s="232" t="s">
        <v>951</v>
      </c>
      <c r="K10" s="232" t="s">
        <v>741</v>
      </c>
      <c r="L10" s="233">
        <v>91</v>
      </c>
      <c r="M10" s="230">
        <v>4</v>
      </c>
      <c r="N10" s="233">
        <v>553</v>
      </c>
      <c r="O10" s="231">
        <v>27</v>
      </c>
    </row>
    <row r="11" spans="1:25" ht="15.75" x14ac:dyDescent="0.3">
      <c r="A11" s="227">
        <v>5</v>
      </c>
      <c r="B11" s="131" t="s">
        <v>326</v>
      </c>
      <c r="C11" s="131" t="s">
        <v>76</v>
      </c>
      <c r="D11" s="233">
        <v>95</v>
      </c>
      <c r="E11" s="230">
        <v>3</v>
      </c>
      <c r="F11" s="233">
        <v>473</v>
      </c>
      <c r="G11" s="234">
        <v>25</v>
      </c>
      <c r="I11" s="227">
        <v>7</v>
      </c>
      <c r="J11" s="228" t="s">
        <v>952</v>
      </c>
      <c r="K11" s="228" t="s">
        <v>523</v>
      </c>
      <c r="L11" s="229">
        <v>91</v>
      </c>
      <c r="M11" s="230">
        <v>4</v>
      </c>
      <c r="N11" s="229">
        <v>553</v>
      </c>
      <c r="O11" s="231">
        <v>25</v>
      </c>
    </row>
    <row r="12" spans="1:25" ht="15.75" x14ac:dyDescent="0.3">
      <c r="A12" s="227">
        <v>8</v>
      </c>
      <c r="B12" s="228" t="s">
        <v>61</v>
      </c>
      <c r="C12" s="228" t="s">
        <v>45</v>
      </c>
      <c r="D12" s="229">
        <v>92</v>
      </c>
      <c r="E12" s="230">
        <v>1</v>
      </c>
      <c r="F12" s="229">
        <v>566</v>
      </c>
      <c r="G12" s="231">
        <v>24</v>
      </c>
      <c r="I12" s="227">
        <v>5</v>
      </c>
      <c r="J12" s="232" t="s">
        <v>953</v>
      </c>
      <c r="K12" s="232" t="s">
        <v>531</v>
      </c>
      <c r="L12" s="233">
        <v>88</v>
      </c>
      <c r="M12" s="230">
        <v>2</v>
      </c>
      <c r="N12" s="233">
        <v>545</v>
      </c>
      <c r="O12" s="231">
        <v>20</v>
      </c>
      <c r="V12" s="112"/>
      <c r="W12" s="112"/>
    </row>
    <row r="13" spans="1:25" ht="15.75" x14ac:dyDescent="0.3">
      <c r="A13" s="235">
        <v>4</v>
      </c>
      <c r="B13" s="138" t="s">
        <v>555</v>
      </c>
      <c r="C13" s="138" t="s">
        <v>556</v>
      </c>
      <c r="D13" s="139">
        <v>94</v>
      </c>
      <c r="E13" s="236">
        <v>2</v>
      </c>
      <c r="F13" s="139">
        <v>566</v>
      </c>
      <c r="G13" s="141">
        <v>22</v>
      </c>
      <c r="I13" s="235">
        <v>6</v>
      </c>
      <c r="J13" s="237" t="s">
        <v>954</v>
      </c>
      <c r="K13" s="237" t="s">
        <v>66</v>
      </c>
      <c r="L13" s="238">
        <v>88</v>
      </c>
      <c r="M13" s="236">
        <v>2</v>
      </c>
      <c r="N13" s="238">
        <v>532</v>
      </c>
      <c r="O13" s="239">
        <v>14</v>
      </c>
      <c r="V13" s="112"/>
      <c r="W13" s="112"/>
    </row>
    <row r="15" spans="1:25" ht="15.75" x14ac:dyDescent="0.3">
      <c r="A15" s="211"/>
      <c r="B15" s="212" t="s">
        <v>46</v>
      </c>
      <c r="C15" s="213" t="s">
        <v>955</v>
      </c>
      <c r="D15" s="214"/>
      <c r="E15" s="215" t="s">
        <v>956</v>
      </c>
      <c r="F15" s="212"/>
      <c r="G15" s="212"/>
      <c r="I15" s="211"/>
      <c r="J15" s="212" t="s">
        <v>49</v>
      </c>
      <c r="K15" s="213" t="s">
        <v>957</v>
      </c>
      <c r="L15" s="214"/>
      <c r="M15" s="215" t="s">
        <v>958</v>
      </c>
      <c r="N15" s="212"/>
      <c r="O15" s="212"/>
    </row>
    <row r="16" spans="1:25" ht="15.75" x14ac:dyDescent="0.3">
      <c r="A16" s="216">
        <v>1</v>
      </c>
      <c r="B16" s="217" t="s">
        <v>10</v>
      </c>
      <c r="C16" s="217" t="s">
        <v>11</v>
      </c>
      <c r="D16" s="218" t="s">
        <v>12</v>
      </c>
      <c r="E16" s="218" t="s">
        <v>13</v>
      </c>
      <c r="F16" s="218" t="s">
        <v>14</v>
      </c>
      <c r="G16" s="219" t="s">
        <v>15</v>
      </c>
      <c r="I16" s="216">
        <v>1</v>
      </c>
      <c r="J16" s="217" t="s">
        <v>10</v>
      </c>
      <c r="K16" s="217" t="s">
        <v>11</v>
      </c>
      <c r="L16" s="218" t="s">
        <v>12</v>
      </c>
      <c r="M16" s="218" t="s">
        <v>13</v>
      </c>
      <c r="N16" s="218" t="s">
        <v>14</v>
      </c>
      <c r="O16" s="219" t="s">
        <v>15</v>
      </c>
    </row>
    <row r="17" spans="1:15" ht="15.75" x14ac:dyDescent="0.3">
      <c r="A17" s="240">
        <v>8</v>
      </c>
      <c r="B17" s="221" t="s">
        <v>522</v>
      </c>
      <c r="C17" s="221" t="s">
        <v>523</v>
      </c>
      <c r="D17" s="222">
        <v>90</v>
      </c>
      <c r="E17" s="223">
        <v>4</v>
      </c>
      <c r="F17" s="222">
        <v>559</v>
      </c>
      <c r="G17" s="224">
        <v>42</v>
      </c>
      <c r="I17" s="240">
        <v>4</v>
      </c>
      <c r="J17" s="221" t="s">
        <v>959</v>
      </c>
      <c r="K17" s="221" t="s">
        <v>145</v>
      </c>
      <c r="L17" s="222">
        <v>97</v>
      </c>
      <c r="M17" s="223">
        <v>9</v>
      </c>
      <c r="N17" s="222">
        <v>571</v>
      </c>
      <c r="O17" s="224">
        <v>47</v>
      </c>
    </row>
    <row r="18" spans="1:15" ht="15.75" x14ac:dyDescent="0.3">
      <c r="A18" s="241">
        <v>2</v>
      </c>
      <c r="B18" s="228" t="s">
        <v>960</v>
      </c>
      <c r="C18" s="228" t="s">
        <v>551</v>
      </c>
      <c r="D18" s="229">
        <v>92</v>
      </c>
      <c r="E18" s="230">
        <v>6</v>
      </c>
      <c r="F18" s="229">
        <v>563</v>
      </c>
      <c r="G18" s="231">
        <v>40</v>
      </c>
      <c r="I18" s="227">
        <v>9</v>
      </c>
      <c r="J18" s="228" t="s">
        <v>673</v>
      </c>
      <c r="K18" s="228" t="s">
        <v>66</v>
      </c>
      <c r="L18" s="229">
        <v>91</v>
      </c>
      <c r="M18" s="230">
        <v>3</v>
      </c>
      <c r="N18" s="229">
        <v>564</v>
      </c>
      <c r="O18" s="231">
        <v>40</v>
      </c>
    </row>
    <row r="19" spans="1:15" ht="15.75" x14ac:dyDescent="0.3">
      <c r="A19" s="227">
        <v>5</v>
      </c>
      <c r="B19" s="228" t="s">
        <v>581</v>
      </c>
      <c r="C19" s="228" t="s">
        <v>273</v>
      </c>
      <c r="D19" s="229">
        <v>94</v>
      </c>
      <c r="E19" s="230">
        <v>8</v>
      </c>
      <c r="F19" s="229">
        <v>556</v>
      </c>
      <c r="G19" s="231">
        <v>38</v>
      </c>
      <c r="I19" s="241">
        <v>6</v>
      </c>
      <c r="J19" s="228" t="s">
        <v>961</v>
      </c>
      <c r="K19" s="228" t="s">
        <v>680</v>
      </c>
      <c r="L19" s="229">
        <v>95</v>
      </c>
      <c r="M19" s="230">
        <v>8</v>
      </c>
      <c r="N19" s="229">
        <v>558</v>
      </c>
      <c r="O19" s="231">
        <v>39</v>
      </c>
    </row>
    <row r="20" spans="1:15" ht="15.75" x14ac:dyDescent="0.3">
      <c r="A20" s="241">
        <v>4</v>
      </c>
      <c r="B20" s="228" t="s">
        <v>144</v>
      </c>
      <c r="C20" s="228" t="s">
        <v>145</v>
      </c>
      <c r="D20" s="229">
        <v>88</v>
      </c>
      <c r="E20" s="230">
        <v>2</v>
      </c>
      <c r="F20" s="229">
        <v>555</v>
      </c>
      <c r="G20" s="231">
        <v>36</v>
      </c>
      <c r="I20" s="227">
        <v>5</v>
      </c>
      <c r="J20" s="228" t="s">
        <v>962</v>
      </c>
      <c r="K20" s="228" t="s">
        <v>273</v>
      </c>
      <c r="L20" s="229">
        <v>93</v>
      </c>
      <c r="M20" s="230">
        <v>5</v>
      </c>
      <c r="N20" s="229">
        <v>558</v>
      </c>
      <c r="O20" s="231">
        <v>37</v>
      </c>
    </row>
    <row r="21" spans="1:15" ht="15.75" x14ac:dyDescent="0.3">
      <c r="A21" s="227">
        <v>1</v>
      </c>
      <c r="B21" s="232" t="s">
        <v>963</v>
      </c>
      <c r="C21" s="232" t="s">
        <v>66</v>
      </c>
      <c r="D21" s="233">
        <v>94</v>
      </c>
      <c r="E21" s="230">
        <v>8</v>
      </c>
      <c r="F21" s="229">
        <v>553</v>
      </c>
      <c r="G21" s="231">
        <v>32</v>
      </c>
      <c r="I21" s="241">
        <v>8</v>
      </c>
      <c r="J21" s="228" t="s">
        <v>964</v>
      </c>
      <c r="K21" s="228" t="s">
        <v>741</v>
      </c>
      <c r="L21" s="229">
        <v>86</v>
      </c>
      <c r="M21" s="230">
        <v>1</v>
      </c>
      <c r="N21" s="229">
        <v>548</v>
      </c>
      <c r="O21" s="231">
        <v>34</v>
      </c>
    </row>
    <row r="22" spans="1:15" ht="15.75" x14ac:dyDescent="0.3">
      <c r="A22" s="241">
        <v>6</v>
      </c>
      <c r="B22" s="228" t="s">
        <v>965</v>
      </c>
      <c r="C22" s="228" t="s">
        <v>273</v>
      </c>
      <c r="D22" s="229">
        <v>92</v>
      </c>
      <c r="E22" s="230">
        <v>6</v>
      </c>
      <c r="F22" s="229">
        <v>553</v>
      </c>
      <c r="G22" s="231">
        <v>32</v>
      </c>
      <c r="I22" s="227">
        <v>1</v>
      </c>
      <c r="J22" s="232" t="s">
        <v>966</v>
      </c>
      <c r="K22" s="232" t="s">
        <v>157</v>
      </c>
      <c r="L22" s="233">
        <v>95</v>
      </c>
      <c r="M22" s="230">
        <v>8</v>
      </c>
      <c r="N22" s="229">
        <v>543</v>
      </c>
      <c r="O22" s="231">
        <v>27</v>
      </c>
    </row>
    <row r="23" spans="1:15" ht="15.75" x14ac:dyDescent="0.3">
      <c r="A23" s="227">
        <v>3</v>
      </c>
      <c r="B23" s="228" t="s">
        <v>967</v>
      </c>
      <c r="C23" s="228" t="s">
        <v>556</v>
      </c>
      <c r="D23" s="229">
        <v>95</v>
      </c>
      <c r="E23" s="230">
        <v>9</v>
      </c>
      <c r="F23" s="229">
        <v>551</v>
      </c>
      <c r="G23" s="231">
        <v>30</v>
      </c>
      <c r="I23" s="227">
        <v>3</v>
      </c>
      <c r="J23" s="228" t="s">
        <v>968</v>
      </c>
      <c r="K23" s="228" t="s">
        <v>41</v>
      </c>
      <c r="L23" s="229">
        <v>95</v>
      </c>
      <c r="M23" s="230">
        <v>8</v>
      </c>
      <c r="N23" s="229">
        <v>542</v>
      </c>
      <c r="O23" s="231">
        <v>27</v>
      </c>
    </row>
    <row r="24" spans="1:15" ht="15.75" x14ac:dyDescent="0.3">
      <c r="A24" s="227">
        <v>7</v>
      </c>
      <c r="B24" s="228" t="s">
        <v>969</v>
      </c>
      <c r="C24" s="228" t="s">
        <v>556</v>
      </c>
      <c r="D24" s="229">
        <v>90</v>
      </c>
      <c r="E24" s="230">
        <v>4</v>
      </c>
      <c r="F24" s="229">
        <v>548</v>
      </c>
      <c r="G24" s="231">
        <v>24</v>
      </c>
      <c r="I24" s="227">
        <v>7</v>
      </c>
      <c r="J24" s="228" t="s">
        <v>156</v>
      </c>
      <c r="K24" s="228" t="s">
        <v>157</v>
      </c>
      <c r="L24" s="229">
        <v>92</v>
      </c>
      <c r="M24" s="230">
        <v>4</v>
      </c>
      <c r="N24" s="229">
        <v>539</v>
      </c>
      <c r="O24" s="231">
        <v>23</v>
      </c>
    </row>
    <row r="25" spans="1:15" ht="15.75" x14ac:dyDescent="0.3">
      <c r="A25" s="235">
        <v>9</v>
      </c>
      <c r="B25" s="242" t="s">
        <v>970</v>
      </c>
      <c r="C25" s="242" t="s">
        <v>531</v>
      </c>
      <c r="D25" s="243">
        <v>0</v>
      </c>
      <c r="E25" s="236">
        <v>0</v>
      </c>
      <c r="F25" s="243">
        <v>276</v>
      </c>
      <c r="G25" s="239">
        <v>16</v>
      </c>
      <c r="I25" s="244">
        <v>2</v>
      </c>
      <c r="J25" s="242" t="s">
        <v>971</v>
      </c>
      <c r="K25" s="242" t="s">
        <v>94</v>
      </c>
      <c r="L25" s="243">
        <v>87</v>
      </c>
      <c r="M25" s="236">
        <v>2</v>
      </c>
      <c r="N25" s="243">
        <v>522</v>
      </c>
      <c r="O25" s="239">
        <v>13</v>
      </c>
    </row>
    <row r="27" spans="1:15" ht="15.75" x14ac:dyDescent="0.3">
      <c r="A27" s="211"/>
      <c r="B27" s="212" t="s">
        <v>83</v>
      </c>
      <c r="C27" s="213" t="s">
        <v>972</v>
      </c>
      <c r="D27" s="214"/>
      <c r="E27" s="215" t="s">
        <v>973</v>
      </c>
      <c r="F27" s="212"/>
      <c r="G27" s="212"/>
      <c r="I27" s="211"/>
      <c r="J27" s="212" t="s">
        <v>86</v>
      </c>
      <c r="K27" s="213" t="s">
        <v>974</v>
      </c>
      <c r="L27" s="214"/>
      <c r="M27" s="215" t="s">
        <v>973</v>
      </c>
      <c r="N27" s="212"/>
      <c r="O27" s="212"/>
    </row>
    <row r="28" spans="1:15" ht="15.75" x14ac:dyDescent="0.3">
      <c r="A28" s="216">
        <v>1</v>
      </c>
      <c r="B28" s="217" t="s">
        <v>10</v>
      </c>
      <c r="C28" s="217" t="s">
        <v>11</v>
      </c>
      <c r="D28" s="218" t="s">
        <v>12</v>
      </c>
      <c r="E28" s="218" t="s">
        <v>13</v>
      </c>
      <c r="F28" s="218" t="s">
        <v>14</v>
      </c>
      <c r="G28" s="219" t="s">
        <v>15</v>
      </c>
      <c r="I28" s="216">
        <v>1</v>
      </c>
      <c r="J28" s="217" t="s">
        <v>10</v>
      </c>
      <c r="K28" s="217" t="s">
        <v>11</v>
      </c>
      <c r="L28" s="218" t="s">
        <v>12</v>
      </c>
      <c r="M28" s="218" t="s">
        <v>13</v>
      </c>
      <c r="N28" s="218" t="s">
        <v>14</v>
      </c>
      <c r="O28" s="219" t="s">
        <v>15</v>
      </c>
    </row>
    <row r="29" spans="1:15" ht="15.75" x14ac:dyDescent="0.3">
      <c r="A29" s="240">
        <v>6</v>
      </c>
      <c r="B29" s="221" t="s">
        <v>529</v>
      </c>
      <c r="C29" s="221" t="s">
        <v>741</v>
      </c>
      <c r="D29" s="222">
        <v>93</v>
      </c>
      <c r="E29" s="223">
        <v>9</v>
      </c>
      <c r="F29" s="222">
        <v>557</v>
      </c>
      <c r="G29" s="224">
        <v>46</v>
      </c>
      <c r="I29" s="240">
        <v>8</v>
      </c>
      <c r="J29" s="221" t="s">
        <v>184</v>
      </c>
      <c r="K29" s="221" t="s">
        <v>152</v>
      </c>
      <c r="L29" s="222">
        <v>96</v>
      </c>
      <c r="M29" s="223">
        <v>9</v>
      </c>
      <c r="N29" s="222">
        <v>549</v>
      </c>
      <c r="O29" s="224">
        <v>44</v>
      </c>
    </row>
    <row r="30" spans="1:15" ht="15.75" x14ac:dyDescent="0.3">
      <c r="A30" s="227">
        <v>3</v>
      </c>
      <c r="B30" s="228" t="s">
        <v>975</v>
      </c>
      <c r="C30" s="228" t="s">
        <v>41</v>
      </c>
      <c r="D30" s="229">
        <v>90</v>
      </c>
      <c r="E30" s="230">
        <v>6</v>
      </c>
      <c r="F30" s="229">
        <v>551</v>
      </c>
      <c r="G30" s="231">
        <v>44</v>
      </c>
      <c r="I30" s="227">
        <v>3</v>
      </c>
      <c r="J30" s="228" t="s">
        <v>976</v>
      </c>
      <c r="K30" s="228" t="s">
        <v>595</v>
      </c>
      <c r="L30" s="229">
        <v>93</v>
      </c>
      <c r="M30" s="230">
        <v>7</v>
      </c>
      <c r="N30" s="229">
        <v>546</v>
      </c>
      <c r="O30" s="231">
        <v>42</v>
      </c>
    </row>
    <row r="31" spans="1:15" ht="15.75" x14ac:dyDescent="0.3">
      <c r="A31" s="227">
        <v>9</v>
      </c>
      <c r="B31" s="228" t="s">
        <v>977</v>
      </c>
      <c r="C31" s="228" t="s">
        <v>107</v>
      </c>
      <c r="D31" s="229">
        <v>91</v>
      </c>
      <c r="E31" s="230">
        <v>7</v>
      </c>
      <c r="F31" s="229">
        <v>551</v>
      </c>
      <c r="G31" s="231">
        <v>43</v>
      </c>
      <c r="I31" s="227">
        <v>9</v>
      </c>
      <c r="J31" s="228" t="s">
        <v>978</v>
      </c>
      <c r="K31" s="228" t="s">
        <v>41</v>
      </c>
      <c r="L31" s="229">
        <v>88</v>
      </c>
      <c r="M31" s="230">
        <v>4</v>
      </c>
      <c r="N31" s="229">
        <v>538</v>
      </c>
      <c r="O31" s="231">
        <v>38</v>
      </c>
    </row>
    <row r="32" spans="1:15" ht="15.75" x14ac:dyDescent="0.3">
      <c r="A32" s="241">
        <v>2</v>
      </c>
      <c r="B32" s="228" t="s">
        <v>160</v>
      </c>
      <c r="C32" s="228" t="s">
        <v>107</v>
      </c>
      <c r="D32" s="229">
        <v>89</v>
      </c>
      <c r="E32" s="230">
        <v>4</v>
      </c>
      <c r="F32" s="229">
        <v>545</v>
      </c>
      <c r="G32" s="231">
        <v>37</v>
      </c>
      <c r="I32" s="241">
        <v>4</v>
      </c>
      <c r="J32" s="228" t="s">
        <v>979</v>
      </c>
      <c r="K32" s="228" t="s">
        <v>741</v>
      </c>
      <c r="L32" s="229">
        <v>95</v>
      </c>
      <c r="M32" s="230">
        <v>8</v>
      </c>
      <c r="N32" s="229">
        <v>537</v>
      </c>
      <c r="O32" s="231">
        <v>33</v>
      </c>
    </row>
    <row r="33" spans="1:15" ht="15.75" x14ac:dyDescent="0.3">
      <c r="A33" s="241">
        <v>4</v>
      </c>
      <c r="B33" s="228" t="s">
        <v>980</v>
      </c>
      <c r="C33" s="228" t="s">
        <v>981</v>
      </c>
      <c r="D33" s="229">
        <v>92</v>
      </c>
      <c r="E33" s="230">
        <v>8</v>
      </c>
      <c r="F33" s="229">
        <v>517</v>
      </c>
      <c r="G33" s="231">
        <v>27</v>
      </c>
      <c r="I33" s="227">
        <v>7</v>
      </c>
      <c r="J33" s="228" t="s">
        <v>982</v>
      </c>
      <c r="K33" s="228" t="s">
        <v>595</v>
      </c>
      <c r="L33" s="229">
        <v>89</v>
      </c>
      <c r="M33" s="230">
        <v>5</v>
      </c>
      <c r="N33" s="229">
        <v>532</v>
      </c>
      <c r="O33" s="231">
        <v>32</v>
      </c>
    </row>
    <row r="34" spans="1:15" ht="15.75" x14ac:dyDescent="0.3">
      <c r="A34" s="227">
        <v>1</v>
      </c>
      <c r="B34" s="232" t="s">
        <v>688</v>
      </c>
      <c r="C34" s="232" t="s">
        <v>66</v>
      </c>
      <c r="D34" s="233">
        <v>90</v>
      </c>
      <c r="E34" s="230">
        <v>6</v>
      </c>
      <c r="F34" s="229">
        <v>525</v>
      </c>
      <c r="G34" s="231">
        <v>26</v>
      </c>
      <c r="I34" s="227">
        <v>1</v>
      </c>
      <c r="J34" s="232" t="s">
        <v>983</v>
      </c>
      <c r="K34" s="232" t="s">
        <v>551</v>
      </c>
      <c r="L34" s="233">
        <v>92</v>
      </c>
      <c r="M34" s="230">
        <v>6</v>
      </c>
      <c r="N34" s="229">
        <v>532</v>
      </c>
      <c r="O34" s="231">
        <v>31</v>
      </c>
    </row>
    <row r="35" spans="1:15" ht="15.75" x14ac:dyDescent="0.3">
      <c r="A35" s="227">
        <v>5</v>
      </c>
      <c r="B35" s="228" t="s">
        <v>234</v>
      </c>
      <c r="C35" s="228" t="s">
        <v>152</v>
      </c>
      <c r="D35" s="229">
        <v>88</v>
      </c>
      <c r="E35" s="230">
        <v>2</v>
      </c>
      <c r="F35" s="229">
        <v>531</v>
      </c>
      <c r="G35" s="231">
        <v>23</v>
      </c>
      <c r="I35" s="227">
        <v>5</v>
      </c>
      <c r="J35" s="228" t="s">
        <v>984</v>
      </c>
      <c r="K35" s="228" t="s">
        <v>523</v>
      </c>
      <c r="L35" s="229">
        <v>86</v>
      </c>
      <c r="M35" s="230">
        <v>3</v>
      </c>
      <c r="N35" s="229">
        <v>522</v>
      </c>
      <c r="O35" s="231">
        <v>24</v>
      </c>
    </row>
    <row r="36" spans="1:15" ht="15.75" x14ac:dyDescent="0.3">
      <c r="A36" s="241">
        <v>8</v>
      </c>
      <c r="B36" s="228" t="s">
        <v>44</v>
      </c>
      <c r="C36" s="228" t="s">
        <v>45</v>
      </c>
      <c r="D36" s="229">
        <v>89</v>
      </c>
      <c r="E36" s="230">
        <v>4</v>
      </c>
      <c r="F36" s="229">
        <v>518</v>
      </c>
      <c r="G36" s="231">
        <v>19</v>
      </c>
      <c r="I36" s="241">
        <v>2</v>
      </c>
      <c r="J36" s="228" t="s">
        <v>985</v>
      </c>
      <c r="K36" s="228" t="s">
        <v>157</v>
      </c>
      <c r="L36" s="229">
        <v>84</v>
      </c>
      <c r="M36" s="230">
        <v>2</v>
      </c>
      <c r="N36" s="229">
        <v>515</v>
      </c>
      <c r="O36" s="231">
        <v>20</v>
      </c>
    </row>
    <row r="37" spans="1:15" ht="15.75" x14ac:dyDescent="0.3">
      <c r="A37" s="235">
        <v>7</v>
      </c>
      <c r="B37" s="242" t="s">
        <v>986</v>
      </c>
      <c r="C37" s="242" t="s">
        <v>531</v>
      </c>
      <c r="D37" s="243">
        <v>84</v>
      </c>
      <c r="E37" s="236">
        <v>1</v>
      </c>
      <c r="F37" s="243">
        <v>506</v>
      </c>
      <c r="G37" s="239">
        <v>18</v>
      </c>
      <c r="I37" s="244">
        <v>6</v>
      </c>
      <c r="J37" s="242" t="s">
        <v>987</v>
      </c>
      <c r="K37" s="242" t="s">
        <v>741</v>
      </c>
      <c r="L37" s="243">
        <v>83</v>
      </c>
      <c r="M37" s="236">
        <v>1</v>
      </c>
      <c r="N37" s="243">
        <v>504</v>
      </c>
      <c r="O37" s="239">
        <v>14</v>
      </c>
    </row>
    <row r="39" spans="1:15" ht="15.75" x14ac:dyDescent="0.3">
      <c r="A39" s="211"/>
      <c r="B39" s="212" t="s">
        <v>112</v>
      </c>
      <c r="C39" s="213" t="s">
        <v>839</v>
      </c>
      <c r="D39" s="214"/>
      <c r="E39" s="215" t="s">
        <v>988</v>
      </c>
      <c r="F39" s="212"/>
      <c r="G39" s="212"/>
      <c r="I39" s="211"/>
      <c r="J39" s="212" t="s">
        <v>115</v>
      </c>
      <c r="K39" s="213" t="s">
        <v>989</v>
      </c>
      <c r="L39" s="214"/>
      <c r="M39" s="215" t="s">
        <v>990</v>
      </c>
      <c r="N39" s="212"/>
      <c r="O39" s="212"/>
    </row>
    <row r="40" spans="1:15" ht="15.75" x14ac:dyDescent="0.3">
      <c r="A40" s="216">
        <v>1</v>
      </c>
      <c r="B40" s="217" t="s">
        <v>10</v>
      </c>
      <c r="C40" s="217" t="s">
        <v>11</v>
      </c>
      <c r="D40" s="218" t="s">
        <v>12</v>
      </c>
      <c r="E40" s="218" t="s">
        <v>13</v>
      </c>
      <c r="F40" s="218" t="s">
        <v>14</v>
      </c>
      <c r="G40" s="219" t="s">
        <v>15</v>
      </c>
      <c r="I40" s="216">
        <v>1</v>
      </c>
      <c r="J40" s="217" t="s">
        <v>10</v>
      </c>
      <c r="K40" s="217" t="s">
        <v>11</v>
      </c>
      <c r="L40" s="218" t="s">
        <v>12</v>
      </c>
      <c r="M40" s="218" t="s">
        <v>13</v>
      </c>
      <c r="N40" s="218" t="s">
        <v>14</v>
      </c>
      <c r="O40" s="219" t="s">
        <v>15</v>
      </c>
    </row>
    <row r="41" spans="1:15" ht="15.75" x14ac:dyDescent="0.3">
      <c r="A41" s="220">
        <v>1</v>
      </c>
      <c r="B41" s="245" t="s">
        <v>991</v>
      </c>
      <c r="C41" s="245" t="s">
        <v>107</v>
      </c>
      <c r="D41" s="223">
        <v>90</v>
      </c>
      <c r="E41" s="223">
        <v>7</v>
      </c>
      <c r="F41" s="222">
        <v>535</v>
      </c>
      <c r="G41" s="224">
        <v>39</v>
      </c>
      <c r="I41" s="220">
        <v>9</v>
      </c>
      <c r="J41" s="221" t="s">
        <v>992</v>
      </c>
      <c r="K41" s="221" t="s">
        <v>157</v>
      </c>
      <c r="L41" s="222">
        <v>88</v>
      </c>
      <c r="M41" s="223">
        <v>5</v>
      </c>
      <c r="N41" s="222">
        <v>560</v>
      </c>
      <c r="O41" s="224">
        <v>48</v>
      </c>
    </row>
    <row r="42" spans="1:15" ht="15.75" x14ac:dyDescent="0.3">
      <c r="A42" s="241">
        <v>2</v>
      </c>
      <c r="B42" s="228" t="s">
        <v>993</v>
      </c>
      <c r="C42" s="228" t="s">
        <v>74</v>
      </c>
      <c r="D42" s="229">
        <v>90</v>
      </c>
      <c r="E42" s="230">
        <v>7</v>
      </c>
      <c r="F42" s="229">
        <v>527</v>
      </c>
      <c r="G42" s="231">
        <v>38</v>
      </c>
      <c r="I42" s="227">
        <v>1</v>
      </c>
      <c r="J42" s="232" t="s">
        <v>569</v>
      </c>
      <c r="K42" s="232" t="s">
        <v>556</v>
      </c>
      <c r="L42" s="233">
        <v>85</v>
      </c>
      <c r="M42" s="230">
        <v>3</v>
      </c>
      <c r="N42" s="229">
        <v>548</v>
      </c>
      <c r="O42" s="231">
        <v>40</v>
      </c>
    </row>
    <row r="43" spans="1:15" ht="15.75" x14ac:dyDescent="0.3">
      <c r="A43" s="241">
        <v>6</v>
      </c>
      <c r="B43" s="228" t="s">
        <v>994</v>
      </c>
      <c r="C43" s="228" t="s">
        <v>68</v>
      </c>
      <c r="D43" s="229">
        <v>86</v>
      </c>
      <c r="E43" s="230">
        <v>4</v>
      </c>
      <c r="F43" s="229">
        <v>527</v>
      </c>
      <c r="G43" s="231">
        <v>36</v>
      </c>
      <c r="I43" s="227">
        <v>5</v>
      </c>
      <c r="J43" s="228" t="s">
        <v>995</v>
      </c>
      <c r="K43" s="228" t="s">
        <v>157</v>
      </c>
      <c r="L43" s="229">
        <v>89</v>
      </c>
      <c r="M43" s="230">
        <v>7</v>
      </c>
      <c r="N43" s="229">
        <v>545</v>
      </c>
      <c r="O43" s="231">
        <v>40</v>
      </c>
    </row>
    <row r="44" spans="1:15" ht="15.75" x14ac:dyDescent="0.3">
      <c r="A44" s="227">
        <v>7</v>
      </c>
      <c r="B44" s="228" t="s">
        <v>996</v>
      </c>
      <c r="C44" s="228" t="s">
        <v>107</v>
      </c>
      <c r="D44" s="229">
        <v>92</v>
      </c>
      <c r="E44" s="230">
        <v>9</v>
      </c>
      <c r="F44" s="229">
        <v>527</v>
      </c>
      <c r="G44" s="231">
        <v>34</v>
      </c>
      <c r="I44" s="241">
        <v>8</v>
      </c>
      <c r="J44" s="228" t="s">
        <v>677</v>
      </c>
      <c r="K44" s="228" t="s">
        <v>79</v>
      </c>
      <c r="L44" s="229">
        <v>87</v>
      </c>
      <c r="M44" s="230">
        <v>4</v>
      </c>
      <c r="N44" s="229">
        <v>534</v>
      </c>
      <c r="O44" s="231">
        <v>30</v>
      </c>
    </row>
    <row r="45" spans="1:15" ht="15.75" x14ac:dyDescent="0.3">
      <c r="A45" s="227">
        <v>5</v>
      </c>
      <c r="B45" s="228" t="s">
        <v>151</v>
      </c>
      <c r="C45" s="228" t="s">
        <v>152</v>
      </c>
      <c r="D45" s="229">
        <v>86</v>
      </c>
      <c r="E45" s="230">
        <v>4</v>
      </c>
      <c r="F45" s="229">
        <v>521</v>
      </c>
      <c r="G45" s="231">
        <v>31</v>
      </c>
      <c r="I45" s="227">
        <v>3</v>
      </c>
      <c r="J45" s="228" t="s">
        <v>997</v>
      </c>
      <c r="K45" s="228" t="s">
        <v>741</v>
      </c>
      <c r="L45" s="229">
        <v>84</v>
      </c>
      <c r="M45" s="230">
        <v>2</v>
      </c>
      <c r="N45" s="229">
        <v>528</v>
      </c>
      <c r="O45" s="231">
        <v>30</v>
      </c>
    </row>
    <row r="46" spans="1:15" ht="15.75" x14ac:dyDescent="0.3">
      <c r="A46" s="227">
        <v>3</v>
      </c>
      <c r="B46" s="228" t="s">
        <v>998</v>
      </c>
      <c r="C46" s="228" t="s">
        <v>107</v>
      </c>
      <c r="D46" s="229">
        <v>91</v>
      </c>
      <c r="E46" s="230">
        <v>8</v>
      </c>
      <c r="F46" s="229">
        <v>519</v>
      </c>
      <c r="G46" s="231">
        <v>31</v>
      </c>
      <c r="I46" s="241">
        <v>2</v>
      </c>
      <c r="J46" s="228" t="s">
        <v>999</v>
      </c>
      <c r="K46" s="228" t="s">
        <v>1000</v>
      </c>
      <c r="L46" s="229">
        <v>89</v>
      </c>
      <c r="M46" s="230">
        <v>7</v>
      </c>
      <c r="N46" s="229">
        <v>523</v>
      </c>
      <c r="O46" s="231">
        <v>30</v>
      </c>
    </row>
    <row r="47" spans="1:15" ht="15.75" x14ac:dyDescent="0.3">
      <c r="A47" s="227">
        <v>9</v>
      </c>
      <c r="B47" s="228" t="s">
        <v>550</v>
      </c>
      <c r="C47" s="228" t="s">
        <v>551</v>
      </c>
      <c r="D47" s="229">
        <v>80</v>
      </c>
      <c r="E47" s="230">
        <v>1</v>
      </c>
      <c r="F47" s="229">
        <v>517</v>
      </c>
      <c r="G47" s="231">
        <v>29</v>
      </c>
      <c r="I47" s="227">
        <v>7</v>
      </c>
      <c r="J47" s="228" t="s">
        <v>572</v>
      </c>
      <c r="K47" s="228" t="s">
        <v>523</v>
      </c>
      <c r="L47" s="229">
        <v>91</v>
      </c>
      <c r="M47" s="230">
        <v>9</v>
      </c>
      <c r="N47" s="229">
        <v>527</v>
      </c>
      <c r="O47" s="231">
        <v>29</v>
      </c>
    </row>
    <row r="48" spans="1:15" ht="15.75" x14ac:dyDescent="0.3">
      <c r="A48" s="241">
        <v>8</v>
      </c>
      <c r="B48" s="228" t="s">
        <v>1001</v>
      </c>
      <c r="C48" s="228" t="s">
        <v>531</v>
      </c>
      <c r="D48" s="229">
        <v>82</v>
      </c>
      <c r="E48" s="230">
        <v>2</v>
      </c>
      <c r="F48" s="229">
        <v>516</v>
      </c>
      <c r="G48" s="231">
        <v>25</v>
      </c>
      <c r="I48" s="241">
        <v>4</v>
      </c>
      <c r="J48" s="228" t="s">
        <v>1002</v>
      </c>
      <c r="K48" s="228" t="s">
        <v>74</v>
      </c>
      <c r="L48" s="229">
        <v>81</v>
      </c>
      <c r="M48" s="230">
        <v>1</v>
      </c>
      <c r="N48" s="229">
        <v>507</v>
      </c>
      <c r="O48" s="231">
        <v>19</v>
      </c>
    </row>
    <row r="49" spans="1:15" ht="15.75" x14ac:dyDescent="0.3">
      <c r="A49" s="244">
        <v>4</v>
      </c>
      <c r="B49" s="242" t="s">
        <v>259</v>
      </c>
      <c r="C49" s="242" t="s">
        <v>214</v>
      </c>
      <c r="D49" s="243">
        <v>89</v>
      </c>
      <c r="E49" s="236">
        <v>5</v>
      </c>
      <c r="F49" s="243">
        <v>514</v>
      </c>
      <c r="G49" s="239">
        <v>20</v>
      </c>
      <c r="I49" s="244">
        <v>6</v>
      </c>
      <c r="J49" s="242" t="s">
        <v>530</v>
      </c>
      <c r="K49" s="242" t="s">
        <v>531</v>
      </c>
      <c r="L49" s="243">
        <v>91</v>
      </c>
      <c r="M49" s="236">
        <v>9</v>
      </c>
      <c r="N49" s="243">
        <v>263</v>
      </c>
      <c r="O49" s="239">
        <v>16</v>
      </c>
    </row>
    <row r="51" spans="1:15" ht="15.75" x14ac:dyDescent="0.3">
      <c r="A51" s="211"/>
      <c r="B51" s="212" t="s">
        <v>138</v>
      </c>
      <c r="C51" s="213" t="s">
        <v>1003</v>
      </c>
      <c r="D51" s="214"/>
      <c r="E51" s="215" t="s">
        <v>1004</v>
      </c>
      <c r="F51" s="212"/>
      <c r="G51" s="212"/>
      <c r="I51" s="211"/>
      <c r="J51" s="212" t="s">
        <v>141</v>
      </c>
      <c r="K51" s="213" t="s">
        <v>1005</v>
      </c>
      <c r="L51" s="214"/>
      <c r="M51" s="215" t="s">
        <v>1006</v>
      </c>
      <c r="N51" s="212"/>
      <c r="O51" s="212"/>
    </row>
    <row r="52" spans="1:15" ht="15.75" x14ac:dyDescent="0.3">
      <c r="A52" s="216">
        <v>1</v>
      </c>
      <c r="B52" s="217" t="s">
        <v>10</v>
      </c>
      <c r="C52" s="217" t="s">
        <v>11</v>
      </c>
      <c r="D52" s="218" t="s">
        <v>12</v>
      </c>
      <c r="E52" s="218" t="s">
        <v>13</v>
      </c>
      <c r="F52" s="218" t="s">
        <v>14</v>
      </c>
      <c r="G52" s="219" t="s">
        <v>15</v>
      </c>
      <c r="I52" s="216">
        <v>1</v>
      </c>
      <c r="J52" s="217" t="s">
        <v>10</v>
      </c>
      <c r="K52" s="217" t="s">
        <v>11</v>
      </c>
      <c r="L52" s="218" t="s">
        <v>12</v>
      </c>
      <c r="M52" s="218" t="s">
        <v>13</v>
      </c>
      <c r="N52" s="218" t="s">
        <v>14</v>
      </c>
      <c r="O52" s="219" t="s">
        <v>15</v>
      </c>
    </row>
    <row r="53" spans="1:15" ht="15.75" x14ac:dyDescent="0.3">
      <c r="A53" s="240">
        <v>6</v>
      </c>
      <c r="B53" s="221" t="s">
        <v>444</v>
      </c>
      <c r="C53" s="221" t="s">
        <v>145</v>
      </c>
      <c r="D53" s="222">
        <v>92</v>
      </c>
      <c r="E53" s="223">
        <v>9</v>
      </c>
      <c r="F53" s="222">
        <v>556</v>
      </c>
      <c r="G53" s="224">
        <v>51</v>
      </c>
      <c r="I53" s="220">
        <v>1</v>
      </c>
      <c r="J53" s="245" t="s">
        <v>559</v>
      </c>
      <c r="K53" s="245" t="s">
        <v>531</v>
      </c>
      <c r="L53" s="223">
        <v>92</v>
      </c>
      <c r="M53" s="223">
        <v>8</v>
      </c>
      <c r="N53" s="222">
        <v>546</v>
      </c>
      <c r="O53" s="224">
        <v>45</v>
      </c>
    </row>
    <row r="54" spans="1:15" ht="15.75" x14ac:dyDescent="0.3">
      <c r="A54" s="227">
        <v>5</v>
      </c>
      <c r="B54" s="228" t="s">
        <v>616</v>
      </c>
      <c r="C54" s="228" t="s">
        <v>105</v>
      </c>
      <c r="D54" s="229">
        <v>89</v>
      </c>
      <c r="E54" s="230">
        <v>6</v>
      </c>
      <c r="F54" s="229">
        <v>539</v>
      </c>
      <c r="G54" s="231">
        <v>42</v>
      </c>
      <c r="I54" s="241">
        <v>4</v>
      </c>
      <c r="J54" s="228" t="s">
        <v>511</v>
      </c>
      <c r="K54" s="228" t="s">
        <v>41</v>
      </c>
      <c r="L54" s="229">
        <v>86</v>
      </c>
      <c r="M54" s="230">
        <v>4</v>
      </c>
      <c r="N54" s="229">
        <v>542</v>
      </c>
      <c r="O54" s="231">
        <v>42</v>
      </c>
    </row>
    <row r="55" spans="1:15" ht="15.75" x14ac:dyDescent="0.3">
      <c r="A55" s="227">
        <v>1</v>
      </c>
      <c r="B55" s="232" t="s">
        <v>585</v>
      </c>
      <c r="C55" s="232" t="s">
        <v>531</v>
      </c>
      <c r="D55" s="233">
        <v>89</v>
      </c>
      <c r="E55" s="230">
        <v>6</v>
      </c>
      <c r="F55" s="229">
        <v>535</v>
      </c>
      <c r="G55" s="231">
        <v>39</v>
      </c>
      <c r="I55" s="241">
        <v>8</v>
      </c>
      <c r="J55" s="228" t="s">
        <v>656</v>
      </c>
      <c r="K55" s="228" t="s">
        <v>273</v>
      </c>
      <c r="L55" s="229">
        <v>93</v>
      </c>
      <c r="M55" s="230">
        <v>9</v>
      </c>
      <c r="N55" s="229">
        <v>531</v>
      </c>
      <c r="O55" s="231">
        <v>39</v>
      </c>
    </row>
    <row r="56" spans="1:15" ht="15.75" x14ac:dyDescent="0.3">
      <c r="A56" s="241">
        <v>2</v>
      </c>
      <c r="B56" s="228" t="s">
        <v>1007</v>
      </c>
      <c r="C56" s="228" t="s">
        <v>66</v>
      </c>
      <c r="D56" s="229">
        <v>86</v>
      </c>
      <c r="E56" s="230">
        <v>2</v>
      </c>
      <c r="F56" s="229">
        <v>538</v>
      </c>
      <c r="G56" s="231">
        <v>37</v>
      </c>
      <c r="I56" s="227">
        <v>3</v>
      </c>
      <c r="J56" s="228" t="s">
        <v>1008</v>
      </c>
      <c r="K56" s="228" t="s">
        <v>214</v>
      </c>
      <c r="L56" s="229">
        <v>88</v>
      </c>
      <c r="M56" s="230">
        <v>6</v>
      </c>
      <c r="N56" s="229">
        <v>520</v>
      </c>
      <c r="O56" s="231">
        <v>33</v>
      </c>
    </row>
    <row r="57" spans="1:15" ht="15.75" x14ac:dyDescent="0.3">
      <c r="A57" s="227">
        <v>3</v>
      </c>
      <c r="B57" s="228" t="s">
        <v>1009</v>
      </c>
      <c r="C57" s="228" t="s">
        <v>178</v>
      </c>
      <c r="D57" s="229">
        <v>82</v>
      </c>
      <c r="E57" s="230">
        <v>1</v>
      </c>
      <c r="F57" s="229">
        <v>524</v>
      </c>
      <c r="G57" s="231">
        <v>31</v>
      </c>
      <c r="I57" s="227">
        <v>9</v>
      </c>
      <c r="J57" s="228" t="s">
        <v>1010</v>
      </c>
      <c r="K57" s="228" t="s">
        <v>531</v>
      </c>
      <c r="L57" s="229">
        <v>87</v>
      </c>
      <c r="M57" s="230">
        <v>5</v>
      </c>
      <c r="N57" s="229">
        <v>528</v>
      </c>
      <c r="O57" s="231">
        <v>32</v>
      </c>
    </row>
    <row r="58" spans="1:15" ht="15.75" x14ac:dyDescent="0.3">
      <c r="A58" s="227">
        <v>9</v>
      </c>
      <c r="B58" s="228" t="s">
        <v>1011</v>
      </c>
      <c r="C58" s="228" t="s">
        <v>56</v>
      </c>
      <c r="D58" s="229">
        <v>90</v>
      </c>
      <c r="E58" s="230">
        <v>7</v>
      </c>
      <c r="F58" s="229">
        <v>521</v>
      </c>
      <c r="G58" s="231">
        <v>28</v>
      </c>
      <c r="I58" s="227">
        <v>5</v>
      </c>
      <c r="J58" s="228" t="s">
        <v>1012</v>
      </c>
      <c r="K58" s="228" t="s">
        <v>74</v>
      </c>
      <c r="L58" s="229">
        <v>92</v>
      </c>
      <c r="M58" s="230">
        <v>8</v>
      </c>
      <c r="N58" s="229">
        <v>509</v>
      </c>
      <c r="O58" s="231">
        <v>30</v>
      </c>
    </row>
    <row r="59" spans="1:15" ht="15.75" x14ac:dyDescent="0.3">
      <c r="A59" s="241">
        <v>8</v>
      </c>
      <c r="B59" s="228" t="s">
        <v>575</v>
      </c>
      <c r="C59" s="228" t="s">
        <v>523</v>
      </c>
      <c r="D59" s="229">
        <v>91</v>
      </c>
      <c r="E59" s="230">
        <v>8</v>
      </c>
      <c r="F59" s="229">
        <v>506</v>
      </c>
      <c r="G59" s="231">
        <v>24</v>
      </c>
      <c r="I59" s="227">
        <v>7</v>
      </c>
      <c r="J59" s="228" t="s">
        <v>1013</v>
      </c>
      <c r="K59" s="228" t="s">
        <v>74</v>
      </c>
      <c r="L59" s="229">
        <v>81</v>
      </c>
      <c r="M59" s="230">
        <v>3</v>
      </c>
      <c r="N59" s="229">
        <v>515</v>
      </c>
      <c r="O59" s="231">
        <v>29</v>
      </c>
    </row>
    <row r="60" spans="1:15" ht="15.75" x14ac:dyDescent="0.3">
      <c r="A60" s="241">
        <v>4</v>
      </c>
      <c r="B60" s="228" t="s">
        <v>1014</v>
      </c>
      <c r="C60" s="228" t="s">
        <v>536</v>
      </c>
      <c r="D60" s="229">
        <v>89</v>
      </c>
      <c r="E60" s="230">
        <v>6</v>
      </c>
      <c r="F60" s="229">
        <v>506</v>
      </c>
      <c r="G60" s="231">
        <v>20</v>
      </c>
      <c r="I60" s="241">
        <v>2</v>
      </c>
      <c r="J60" s="228" t="s">
        <v>1015</v>
      </c>
      <c r="K60" s="228" t="s">
        <v>741</v>
      </c>
      <c r="L60" s="229">
        <v>74</v>
      </c>
      <c r="M60" s="230">
        <v>2</v>
      </c>
      <c r="N60" s="229">
        <v>479</v>
      </c>
      <c r="O60" s="231">
        <v>19</v>
      </c>
    </row>
    <row r="61" spans="1:15" ht="15.75" x14ac:dyDescent="0.3">
      <c r="A61" s="235">
        <v>7</v>
      </c>
      <c r="B61" s="242" t="s">
        <v>1016</v>
      </c>
      <c r="C61" s="242" t="s">
        <v>741</v>
      </c>
      <c r="D61" s="243">
        <v>87</v>
      </c>
      <c r="E61" s="236">
        <v>3</v>
      </c>
      <c r="F61" s="243">
        <v>480</v>
      </c>
      <c r="G61" s="239">
        <v>11</v>
      </c>
      <c r="I61" s="244">
        <v>6</v>
      </c>
      <c r="J61" s="242" t="s">
        <v>655</v>
      </c>
      <c r="K61" s="242" t="s">
        <v>157</v>
      </c>
      <c r="L61" s="243">
        <v>74</v>
      </c>
      <c r="M61" s="236">
        <v>2</v>
      </c>
      <c r="N61" s="243">
        <v>469</v>
      </c>
      <c r="O61" s="239">
        <v>12</v>
      </c>
    </row>
    <row r="63" spans="1:15" ht="15.75" x14ac:dyDescent="0.3">
      <c r="B63" s="112" t="s">
        <v>1017</v>
      </c>
      <c r="C63" s="112"/>
      <c r="D63" s="112"/>
      <c r="E63" s="112"/>
      <c r="F63" s="142" t="s">
        <v>167</v>
      </c>
      <c r="G63" s="112"/>
    </row>
    <row r="64" spans="1:15" ht="15.75" x14ac:dyDescent="0.3">
      <c r="B64" s="112" t="s">
        <v>168</v>
      </c>
      <c r="C64" s="112"/>
      <c r="D64" s="112"/>
      <c r="E64" s="112"/>
      <c r="F64" s="112"/>
      <c r="G64" s="112"/>
    </row>
  </sheetData>
  <mergeCells count="1">
    <mergeCell ref="J2:O2"/>
  </mergeCells>
  <hyperlinks>
    <hyperlink ref="B2" location="'Index'!A3" display="á" xr:uid="{EFF20EBC-96AC-4BE9-B668-FE0877F4D3A4}"/>
  </hyperlinks>
  <printOptions horizontalCentered="1"/>
  <pageMargins left="0.31527777777777799" right="0.31527777777777799" top="1.10208333333333" bottom="0.59027777777777801" header="0.39374999999999999" footer="0.39374999999999999"/>
  <pageSetup paperSize="9" scale="6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46943-025D-4B31-B450-75D4ED99D262}">
  <sheetPr codeName="Sheet73"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0" customWidth="1"/>
    <col min="2" max="3" width="20.7109375" style="80" customWidth="1"/>
    <col min="4" max="7" width="5" style="80" customWidth="1"/>
    <col min="8" max="8" width="1.7109375" style="80" customWidth="1"/>
    <col min="9" max="9" width="2.7109375" style="80" customWidth="1"/>
    <col min="10" max="11" width="20.7109375" style="80" customWidth="1"/>
    <col min="12" max="15" width="5" style="80" customWidth="1"/>
    <col min="16" max="16" width="5.140625" style="80" customWidth="1"/>
    <col min="17" max="25" width="12.85546875" style="80"/>
  </cols>
  <sheetData>
    <row r="1" spans="1:25" ht="18" x14ac:dyDescent="0.35">
      <c r="A1" s="246"/>
      <c r="B1" s="247" t="s">
        <v>937</v>
      </c>
      <c r="C1" s="248"/>
      <c r="D1" s="3"/>
      <c r="E1" s="3"/>
      <c r="F1" s="3"/>
      <c r="G1" s="3"/>
      <c r="H1" s="3"/>
      <c r="I1" s="4" t="s">
        <v>1018</v>
      </c>
      <c r="J1" s="3"/>
      <c r="K1" s="3"/>
      <c r="L1" s="4">
        <v>12611584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49"/>
    </row>
    <row r="2" spans="1:25" ht="20.100000000000001" customHeight="1" x14ac:dyDescent="0.35">
      <c r="A2" s="250"/>
      <c r="B2" s="5" t="s">
        <v>2</v>
      </c>
      <c r="C2" s="42"/>
      <c r="D2" s="42"/>
      <c r="E2" s="42"/>
      <c r="F2" s="42"/>
      <c r="G2" s="42"/>
      <c r="H2" s="42"/>
      <c r="I2" s="42"/>
      <c r="J2" s="43" t="s">
        <v>3</v>
      </c>
      <c r="K2" s="43"/>
      <c r="L2" s="43"/>
      <c r="M2" s="43"/>
      <c r="N2" s="43"/>
      <c r="O2" s="43"/>
      <c r="P2" s="42"/>
      <c r="Q2" s="42"/>
      <c r="R2" s="42"/>
      <c r="S2" s="42"/>
      <c r="T2" s="42"/>
    </row>
    <row r="3" spans="1:25" x14ac:dyDescent="0.3">
      <c r="A3" s="251"/>
      <c r="B3" s="252" t="s">
        <v>169</v>
      </c>
      <c r="C3" s="253" t="s">
        <v>1019</v>
      </c>
      <c r="D3" s="254"/>
      <c r="E3" s="254" t="s">
        <v>1020</v>
      </c>
      <c r="F3" s="255"/>
      <c r="G3" s="255"/>
      <c r="H3" s="44"/>
      <c r="I3" s="251"/>
      <c r="J3" s="252" t="s">
        <v>172</v>
      </c>
      <c r="K3" s="253" t="s">
        <v>1021</v>
      </c>
      <c r="L3" s="254"/>
      <c r="M3" s="254" t="s">
        <v>1022</v>
      </c>
      <c r="N3" s="255"/>
      <c r="O3" s="255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x14ac:dyDescent="0.3">
      <c r="A4" s="11">
        <v>1</v>
      </c>
      <c r="B4" s="256" t="s">
        <v>10</v>
      </c>
      <c r="C4" s="256" t="s">
        <v>11</v>
      </c>
      <c r="D4" s="257" t="s">
        <v>12</v>
      </c>
      <c r="E4" s="257" t="s">
        <v>13</v>
      </c>
      <c r="F4" s="257" t="s">
        <v>14</v>
      </c>
      <c r="G4" s="258" t="s">
        <v>15</v>
      </c>
      <c r="H4" s="44"/>
      <c r="I4" s="11">
        <v>1</v>
      </c>
      <c r="J4" s="256" t="s">
        <v>10</v>
      </c>
      <c r="K4" s="256" t="s">
        <v>11</v>
      </c>
      <c r="L4" s="257" t="s">
        <v>12</v>
      </c>
      <c r="M4" s="257" t="s">
        <v>13</v>
      </c>
      <c r="N4" s="257" t="s">
        <v>14</v>
      </c>
      <c r="O4" s="258" t="s">
        <v>15</v>
      </c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3">
      <c r="A5" s="45">
        <v>4</v>
      </c>
      <c r="B5" s="46" t="s">
        <v>62</v>
      </c>
      <c r="C5" s="46" t="s">
        <v>531</v>
      </c>
      <c r="D5" s="17">
        <v>91</v>
      </c>
      <c r="E5" s="259">
        <v>8</v>
      </c>
      <c r="F5" s="17">
        <v>532</v>
      </c>
      <c r="G5" s="47">
        <v>45</v>
      </c>
      <c r="H5" s="44"/>
      <c r="I5" s="260">
        <v>3</v>
      </c>
      <c r="J5" s="46" t="s">
        <v>1023</v>
      </c>
      <c r="K5" s="46" t="s">
        <v>531</v>
      </c>
      <c r="L5" s="17">
        <v>92</v>
      </c>
      <c r="M5" s="259">
        <v>9</v>
      </c>
      <c r="N5" s="17">
        <v>519</v>
      </c>
      <c r="O5" s="47">
        <v>42</v>
      </c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x14ac:dyDescent="0.3">
      <c r="A6" s="48">
        <v>2</v>
      </c>
      <c r="B6" s="49" t="s">
        <v>567</v>
      </c>
      <c r="C6" s="49" t="s">
        <v>74</v>
      </c>
      <c r="D6" s="26">
        <v>92</v>
      </c>
      <c r="E6" s="261">
        <v>9</v>
      </c>
      <c r="F6" s="26">
        <v>526</v>
      </c>
      <c r="G6" s="50">
        <v>42</v>
      </c>
      <c r="H6" s="44"/>
      <c r="I6" s="262">
        <v>5</v>
      </c>
      <c r="J6" s="49" t="s">
        <v>232</v>
      </c>
      <c r="K6" s="49" t="s">
        <v>94</v>
      </c>
      <c r="L6" s="26">
        <v>90</v>
      </c>
      <c r="M6" s="261">
        <v>7</v>
      </c>
      <c r="N6" s="26">
        <v>526</v>
      </c>
      <c r="O6" s="50">
        <v>41</v>
      </c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62">
        <v>1</v>
      </c>
      <c r="B7" s="263" t="s">
        <v>1024</v>
      </c>
      <c r="C7" s="263" t="s">
        <v>157</v>
      </c>
      <c r="D7" s="26">
        <v>90</v>
      </c>
      <c r="E7" s="261">
        <v>7</v>
      </c>
      <c r="F7" s="31">
        <v>523</v>
      </c>
      <c r="G7" s="32">
        <v>41</v>
      </c>
      <c r="H7" s="44"/>
      <c r="I7" s="48">
        <v>6</v>
      </c>
      <c r="J7" s="49" t="s">
        <v>1025</v>
      </c>
      <c r="K7" s="49" t="s">
        <v>981</v>
      </c>
      <c r="L7" s="26">
        <v>83</v>
      </c>
      <c r="M7" s="261">
        <v>5</v>
      </c>
      <c r="N7" s="26">
        <v>521</v>
      </c>
      <c r="O7" s="50">
        <v>40</v>
      </c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62">
        <v>7</v>
      </c>
      <c r="B8" s="49" t="s">
        <v>1026</v>
      </c>
      <c r="C8" s="49" t="s">
        <v>531</v>
      </c>
      <c r="D8" s="26">
        <v>81</v>
      </c>
      <c r="E8" s="261">
        <v>5</v>
      </c>
      <c r="F8" s="26">
        <v>508</v>
      </c>
      <c r="G8" s="50">
        <v>34</v>
      </c>
      <c r="H8" s="44"/>
      <c r="I8" s="48">
        <v>8</v>
      </c>
      <c r="J8" s="49" t="s">
        <v>1027</v>
      </c>
      <c r="K8" s="49" t="s">
        <v>531</v>
      </c>
      <c r="L8" s="26">
        <v>91</v>
      </c>
      <c r="M8" s="261">
        <v>8</v>
      </c>
      <c r="N8" s="26">
        <v>515</v>
      </c>
      <c r="O8" s="50">
        <v>38</v>
      </c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x14ac:dyDescent="0.3">
      <c r="A9" s="262">
        <v>9</v>
      </c>
      <c r="B9" s="49" t="s">
        <v>1028</v>
      </c>
      <c r="C9" s="49" t="s">
        <v>107</v>
      </c>
      <c r="D9" s="26">
        <v>80</v>
      </c>
      <c r="E9" s="261">
        <v>4</v>
      </c>
      <c r="F9" s="26">
        <v>505</v>
      </c>
      <c r="G9" s="50">
        <v>34</v>
      </c>
      <c r="H9" s="44"/>
      <c r="I9" s="262">
        <v>9</v>
      </c>
      <c r="J9" s="49" t="s">
        <v>1029</v>
      </c>
      <c r="K9" s="49" t="s">
        <v>107</v>
      </c>
      <c r="L9" s="26">
        <v>81</v>
      </c>
      <c r="M9" s="261">
        <v>4</v>
      </c>
      <c r="N9" s="26">
        <v>512</v>
      </c>
      <c r="O9" s="50">
        <v>38</v>
      </c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48">
        <v>8</v>
      </c>
      <c r="B10" s="49" t="s">
        <v>1030</v>
      </c>
      <c r="C10" s="49" t="s">
        <v>157</v>
      </c>
      <c r="D10" s="26">
        <v>87</v>
      </c>
      <c r="E10" s="261">
        <v>6</v>
      </c>
      <c r="F10" s="26">
        <v>506</v>
      </c>
      <c r="G10" s="50">
        <v>33</v>
      </c>
      <c r="H10" s="44"/>
      <c r="I10" s="262">
        <v>1</v>
      </c>
      <c r="J10" s="263" t="s">
        <v>1031</v>
      </c>
      <c r="K10" s="263" t="s">
        <v>105</v>
      </c>
      <c r="L10" s="26">
        <v>80</v>
      </c>
      <c r="M10" s="261">
        <v>3</v>
      </c>
      <c r="N10" s="31">
        <v>480</v>
      </c>
      <c r="O10" s="32">
        <v>25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262">
        <v>5</v>
      </c>
      <c r="B11" s="49" t="s">
        <v>608</v>
      </c>
      <c r="C11" s="49" t="s">
        <v>105</v>
      </c>
      <c r="D11" s="26">
        <v>79</v>
      </c>
      <c r="E11" s="261">
        <v>2</v>
      </c>
      <c r="F11" s="26">
        <v>503</v>
      </c>
      <c r="G11" s="50">
        <v>28</v>
      </c>
      <c r="H11" s="44"/>
      <c r="I11" s="262">
        <v>7</v>
      </c>
      <c r="J11" s="49" t="s">
        <v>1032</v>
      </c>
      <c r="K11" s="49" t="s">
        <v>352</v>
      </c>
      <c r="L11" s="26">
        <v>86</v>
      </c>
      <c r="M11" s="261">
        <v>6</v>
      </c>
      <c r="N11" s="26">
        <v>474</v>
      </c>
      <c r="O11" s="50">
        <v>24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8">
        <v>6</v>
      </c>
      <c r="B12" s="49" t="s">
        <v>1033</v>
      </c>
      <c r="C12" s="49" t="s">
        <v>741</v>
      </c>
      <c r="D12" s="26">
        <v>80</v>
      </c>
      <c r="E12" s="261">
        <v>4</v>
      </c>
      <c r="F12" s="26">
        <v>474</v>
      </c>
      <c r="G12" s="50">
        <v>18</v>
      </c>
      <c r="H12" s="44"/>
      <c r="I12" s="48">
        <v>4</v>
      </c>
      <c r="J12" s="49" t="s">
        <v>1034</v>
      </c>
      <c r="K12" s="49" t="s">
        <v>536</v>
      </c>
      <c r="L12" s="26">
        <v>78</v>
      </c>
      <c r="M12" s="261">
        <v>2</v>
      </c>
      <c r="N12" s="26">
        <v>454</v>
      </c>
      <c r="O12" s="50">
        <v>20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264">
        <v>3</v>
      </c>
      <c r="B13" s="52" t="s">
        <v>1035</v>
      </c>
      <c r="C13" s="52" t="s">
        <v>981</v>
      </c>
      <c r="D13" s="35">
        <v>76</v>
      </c>
      <c r="E13" s="265">
        <v>1</v>
      </c>
      <c r="F13" s="35">
        <v>447</v>
      </c>
      <c r="G13" s="53">
        <v>9</v>
      </c>
      <c r="H13" s="44"/>
      <c r="I13" s="51">
        <v>2</v>
      </c>
      <c r="J13" s="52" t="s">
        <v>1036</v>
      </c>
      <c r="K13" s="52" t="s">
        <v>981</v>
      </c>
      <c r="L13" s="35" t="s">
        <v>58</v>
      </c>
      <c r="M13" s="265">
        <v>0</v>
      </c>
      <c r="N13" s="35">
        <v>0</v>
      </c>
      <c r="O13" s="53">
        <v>0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251"/>
      <c r="B15" s="252" t="s">
        <v>196</v>
      </c>
      <c r="C15" s="253" t="s">
        <v>1037</v>
      </c>
      <c r="D15" s="254"/>
      <c r="E15" s="254" t="s">
        <v>1038</v>
      </c>
      <c r="F15" s="255"/>
      <c r="G15" s="255"/>
      <c r="H15" s="44"/>
      <c r="I15" s="251"/>
      <c r="J15" s="252" t="s">
        <v>199</v>
      </c>
      <c r="K15" s="253" t="s">
        <v>631</v>
      </c>
      <c r="L15" s="254"/>
      <c r="M15" s="254" t="s">
        <v>1039</v>
      </c>
      <c r="N15" s="255"/>
      <c r="O15" s="255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1">
        <v>1</v>
      </c>
      <c r="B16" s="256" t="s">
        <v>10</v>
      </c>
      <c r="C16" s="256" t="s">
        <v>11</v>
      </c>
      <c r="D16" s="257" t="s">
        <v>12</v>
      </c>
      <c r="E16" s="257" t="s">
        <v>13</v>
      </c>
      <c r="F16" s="257" t="s">
        <v>14</v>
      </c>
      <c r="G16" s="258" t="s">
        <v>15</v>
      </c>
      <c r="H16" s="44"/>
      <c r="I16" s="11">
        <v>1</v>
      </c>
      <c r="J16" s="256" t="s">
        <v>10</v>
      </c>
      <c r="K16" s="256" t="s">
        <v>11</v>
      </c>
      <c r="L16" s="257" t="s">
        <v>12</v>
      </c>
      <c r="M16" s="257" t="s">
        <v>13</v>
      </c>
      <c r="N16" s="257" t="s">
        <v>14</v>
      </c>
      <c r="O16" s="258" t="s">
        <v>15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260">
        <v>3</v>
      </c>
      <c r="B17" s="46" t="s">
        <v>1040</v>
      </c>
      <c r="C17" s="46" t="s">
        <v>74</v>
      </c>
      <c r="D17" s="17">
        <v>85</v>
      </c>
      <c r="E17" s="259">
        <v>9</v>
      </c>
      <c r="F17" s="17">
        <v>515</v>
      </c>
      <c r="G17" s="47">
        <v>49</v>
      </c>
      <c r="H17" s="44"/>
      <c r="I17" s="260">
        <v>5</v>
      </c>
      <c r="J17" s="46" t="s">
        <v>1041</v>
      </c>
      <c r="K17" s="46" t="s">
        <v>74</v>
      </c>
      <c r="L17" s="17">
        <v>86</v>
      </c>
      <c r="M17" s="259">
        <v>8</v>
      </c>
      <c r="N17" s="17">
        <v>528</v>
      </c>
      <c r="O17" s="47">
        <v>48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262">
        <v>7</v>
      </c>
      <c r="B18" s="49" t="s">
        <v>1042</v>
      </c>
      <c r="C18" s="49" t="s">
        <v>107</v>
      </c>
      <c r="D18" s="26">
        <v>82</v>
      </c>
      <c r="E18" s="261">
        <v>8</v>
      </c>
      <c r="F18" s="26">
        <v>516</v>
      </c>
      <c r="G18" s="50">
        <v>47</v>
      </c>
      <c r="H18" s="44"/>
      <c r="I18" s="48">
        <v>2</v>
      </c>
      <c r="J18" s="49" t="s">
        <v>685</v>
      </c>
      <c r="K18" s="49" t="s">
        <v>145</v>
      </c>
      <c r="L18" s="26">
        <v>88</v>
      </c>
      <c r="M18" s="261">
        <v>9</v>
      </c>
      <c r="N18" s="26">
        <v>512</v>
      </c>
      <c r="O18" s="50">
        <v>42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48">
        <v>8</v>
      </c>
      <c r="B19" s="49" t="s">
        <v>1043</v>
      </c>
      <c r="C19" s="49" t="s">
        <v>157</v>
      </c>
      <c r="D19" s="26">
        <v>80</v>
      </c>
      <c r="E19" s="261">
        <v>6</v>
      </c>
      <c r="F19" s="26">
        <v>511</v>
      </c>
      <c r="G19" s="50">
        <v>42</v>
      </c>
      <c r="H19" s="44"/>
      <c r="I19" s="262">
        <v>9</v>
      </c>
      <c r="J19" s="49" t="s">
        <v>1044</v>
      </c>
      <c r="K19" s="49" t="s">
        <v>273</v>
      </c>
      <c r="L19" s="26">
        <v>83</v>
      </c>
      <c r="M19" s="261">
        <v>6</v>
      </c>
      <c r="N19" s="26">
        <v>506</v>
      </c>
      <c r="O19" s="50">
        <v>36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262">
        <v>1</v>
      </c>
      <c r="B20" s="263" t="s">
        <v>1045</v>
      </c>
      <c r="C20" s="263" t="s">
        <v>531</v>
      </c>
      <c r="D20" s="26">
        <v>81</v>
      </c>
      <c r="E20" s="261">
        <v>7</v>
      </c>
      <c r="F20" s="31">
        <v>482</v>
      </c>
      <c r="G20" s="32">
        <v>26</v>
      </c>
      <c r="H20" s="44"/>
      <c r="I20" s="48">
        <v>8</v>
      </c>
      <c r="J20" s="49" t="s">
        <v>1046</v>
      </c>
      <c r="K20" s="49" t="s">
        <v>94</v>
      </c>
      <c r="L20" s="26">
        <v>80</v>
      </c>
      <c r="M20" s="261">
        <v>4</v>
      </c>
      <c r="N20" s="26">
        <v>496</v>
      </c>
      <c r="O20" s="50">
        <v>36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262">
        <v>5</v>
      </c>
      <c r="B21" s="49" t="s">
        <v>1047</v>
      </c>
      <c r="C21" s="49" t="s">
        <v>74</v>
      </c>
      <c r="D21" s="26">
        <v>80</v>
      </c>
      <c r="E21" s="261">
        <v>6</v>
      </c>
      <c r="F21" s="26">
        <v>481</v>
      </c>
      <c r="G21" s="50">
        <v>26</v>
      </c>
      <c r="H21" s="44"/>
      <c r="I21" s="262">
        <v>3</v>
      </c>
      <c r="J21" s="49" t="s">
        <v>1048</v>
      </c>
      <c r="K21" s="49" t="s">
        <v>94</v>
      </c>
      <c r="L21" s="26">
        <v>80</v>
      </c>
      <c r="M21" s="261">
        <v>4</v>
      </c>
      <c r="N21" s="26">
        <v>493</v>
      </c>
      <c r="O21" s="50">
        <v>29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8">
        <v>2</v>
      </c>
      <c r="B22" s="49" t="s">
        <v>1049</v>
      </c>
      <c r="C22" s="49" t="s">
        <v>352</v>
      </c>
      <c r="D22" s="26">
        <v>77</v>
      </c>
      <c r="E22" s="261">
        <v>1</v>
      </c>
      <c r="F22" s="26">
        <v>481</v>
      </c>
      <c r="G22" s="50">
        <v>25</v>
      </c>
      <c r="H22" s="44"/>
      <c r="I22" s="48">
        <v>6</v>
      </c>
      <c r="J22" s="49" t="s">
        <v>1050</v>
      </c>
      <c r="K22" s="49" t="s">
        <v>94</v>
      </c>
      <c r="L22" s="26">
        <v>80</v>
      </c>
      <c r="M22" s="261">
        <v>4</v>
      </c>
      <c r="N22" s="26">
        <v>487</v>
      </c>
      <c r="O22" s="50">
        <v>29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262">
        <v>9</v>
      </c>
      <c r="B23" s="49" t="s">
        <v>1051</v>
      </c>
      <c r="C23" s="49" t="s">
        <v>107</v>
      </c>
      <c r="D23" s="26">
        <v>78</v>
      </c>
      <c r="E23" s="261">
        <v>2</v>
      </c>
      <c r="F23" s="26">
        <v>461</v>
      </c>
      <c r="G23" s="50">
        <v>24</v>
      </c>
      <c r="H23" s="44"/>
      <c r="I23" s="262">
        <v>1</v>
      </c>
      <c r="J23" s="263" t="s">
        <v>1052</v>
      </c>
      <c r="K23" s="263" t="s">
        <v>157</v>
      </c>
      <c r="L23" s="26">
        <v>84</v>
      </c>
      <c r="M23" s="261">
        <v>7</v>
      </c>
      <c r="N23" s="31">
        <v>491</v>
      </c>
      <c r="O23" s="32">
        <v>27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48">
        <v>4</v>
      </c>
      <c r="B24" s="49" t="s">
        <v>1053</v>
      </c>
      <c r="C24" s="49" t="s">
        <v>107</v>
      </c>
      <c r="D24" s="26">
        <v>79</v>
      </c>
      <c r="E24" s="261">
        <v>3</v>
      </c>
      <c r="F24" s="26">
        <v>477</v>
      </c>
      <c r="G24" s="50">
        <v>22</v>
      </c>
      <c r="H24" s="44"/>
      <c r="I24" s="262">
        <v>7</v>
      </c>
      <c r="J24" s="49" t="s">
        <v>1054</v>
      </c>
      <c r="K24" s="49" t="s">
        <v>981</v>
      </c>
      <c r="L24" s="26">
        <v>82</v>
      </c>
      <c r="M24" s="261">
        <v>5</v>
      </c>
      <c r="N24" s="26">
        <v>467</v>
      </c>
      <c r="O24" s="50">
        <v>21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51">
        <v>6</v>
      </c>
      <c r="B25" s="52" t="s">
        <v>240</v>
      </c>
      <c r="C25" s="52" t="s">
        <v>152</v>
      </c>
      <c r="D25" s="35">
        <v>80</v>
      </c>
      <c r="E25" s="265">
        <v>6</v>
      </c>
      <c r="F25" s="35">
        <v>478</v>
      </c>
      <c r="G25" s="53">
        <v>21</v>
      </c>
      <c r="H25" s="44"/>
      <c r="I25" s="51">
        <v>4</v>
      </c>
      <c r="J25" s="52" t="s">
        <v>703</v>
      </c>
      <c r="K25" s="52" t="s">
        <v>66</v>
      </c>
      <c r="L25" s="35">
        <v>74</v>
      </c>
      <c r="M25" s="265">
        <v>1</v>
      </c>
      <c r="N25" s="35">
        <v>454</v>
      </c>
      <c r="O25" s="53">
        <v>18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251"/>
      <c r="B27" s="252" t="s">
        <v>222</v>
      </c>
      <c r="C27" s="253" t="s">
        <v>1055</v>
      </c>
      <c r="D27" s="254"/>
      <c r="E27" s="254" t="s">
        <v>1056</v>
      </c>
      <c r="F27" s="255"/>
      <c r="G27" s="255"/>
      <c r="H27" s="44"/>
      <c r="I27" s="251"/>
      <c r="J27" s="252" t="s">
        <v>225</v>
      </c>
      <c r="K27" s="253" t="s">
        <v>1057</v>
      </c>
      <c r="L27" s="254"/>
      <c r="M27" s="254" t="s">
        <v>1058</v>
      </c>
      <c r="N27" s="255"/>
      <c r="O27" s="255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11">
        <v>1</v>
      </c>
      <c r="B28" s="256" t="s">
        <v>10</v>
      </c>
      <c r="C28" s="256" t="s">
        <v>11</v>
      </c>
      <c r="D28" s="257" t="s">
        <v>12</v>
      </c>
      <c r="E28" s="257" t="s">
        <v>13</v>
      </c>
      <c r="F28" s="257" t="s">
        <v>14</v>
      </c>
      <c r="G28" s="258" t="s">
        <v>15</v>
      </c>
      <c r="H28" s="44"/>
      <c r="I28" s="11">
        <v>1</v>
      </c>
      <c r="J28" s="256" t="s">
        <v>10</v>
      </c>
      <c r="K28" s="256" t="s">
        <v>11</v>
      </c>
      <c r="L28" s="257" t="s">
        <v>12</v>
      </c>
      <c r="M28" s="257" t="s">
        <v>13</v>
      </c>
      <c r="N28" s="257" t="s">
        <v>14</v>
      </c>
      <c r="O28" s="258" t="s">
        <v>15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5">
        <v>6</v>
      </c>
      <c r="B29" s="46" t="s">
        <v>1059</v>
      </c>
      <c r="C29" s="46" t="s">
        <v>352</v>
      </c>
      <c r="D29" s="17">
        <v>94</v>
      </c>
      <c r="E29" s="259">
        <v>8</v>
      </c>
      <c r="F29" s="17">
        <v>537</v>
      </c>
      <c r="G29" s="47">
        <v>43</v>
      </c>
      <c r="H29" s="44"/>
      <c r="I29" s="45">
        <v>4</v>
      </c>
      <c r="J29" s="46" t="s">
        <v>158</v>
      </c>
      <c r="K29" s="46" t="s">
        <v>159</v>
      </c>
      <c r="L29" s="17">
        <v>91</v>
      </c>
      <c r="M29" s="259">
        <v>8</v>
      </c>
      <c r="N29" s="17">
        <v>511</v>
      </c>
      <c r="O29" s="47">
        <v>42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8">
        <v>2</v>
      </c>
      <c r="B30" s="49" t="s">
        <v>1060</v>
      </c>
      <c r="C30" s="49" t="s">
        <v>214</v>
      </c>
      <c r="D30" s="26">
        <v>80</v>
      </c>
      <c r="E30" s="261">
        <v>5</v>
      </c>
      <c r="F30" s="26">
        <v>493</v>
      </c>
      <c r="G30" s="50">
        <v>34</v>
      </c>
      <c r="H30" s="44"/>
      <c r="I30" s="48">
        <v>6</v>
      </c>
      <c r="J30" s="49" t="s">
        <v>202</v>
      </c>
      <c r="K30" s="49" t="s">
        <v>56</v>
      </c>
      <c r="L30" s="26">
        <v>78</v>
      </c>
      <c r="M30" s="261">
        <v>3</v>
      </c>
      <c r="N30" s="26">
        <v>486</v>
      </c>
      <c r="O30" s="50">
        <v>31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8">
        <v>4</v>
      </c>
      <c r="B31" s="49" t="s">
        <v>1061</v>
      </c>
      <c r="C31" s="49" t="s">
        <v>74</v>
      </c>
      <c r="D31" s="26">
        <v>90</v>
      </c>
      <c r="E31" s="261">
        <v>7</v>
      </c>
      <c r="F31" s="26">
        <v>497</v>
      </c>
      <c r="G31" s="50">
        <v>33</v>
      </c>
      <c r="H31" s="44"/>
      <c r="I31" s="262">
        <v>1</v>
      </c>
      <c r="J31" s="263" t="s">
        <v>591</v>
      </c>
      <c r="K31" s="263" t="s">
        <v>595</v>
      </c>
      <c r="L31" s="26">
        <v>74</v>
      </c>
      <c r="M31" s="261">
        <v>2</v>
      </c>
      <c r="N31" s="31">
        <v>479</v>
      </c>
      <c r="O31" s="32">
        <v>30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262">
        <v>1</v>
      </c>
      <c r="B32" s="263" t="s">
        <v>1062</v>
      </c>
      <c r="C32" s="263" t="s">
        <v>105</v>
      </c>
      <c r="D32" s="26">
        <v>90</v>
      </c>
      <c r="E32" s="261">
        <v>7</v>
      </c>
      <c r="F32" s="31">
        <v>482</v>
      </c>
      <c r="G32" s="32">
        <v>26</v>
      </c>
      <c r="H32" s="44"/>
      <c r="I32" s="262">
        <v>5</v>
      </c>
      <c r="J32" s="49" t="s">
        <v>1063</v>
      </c>
      <c r="K32" s="49" t="s">
        <v>157</v>
      </c>
      <c r="L32" s="26">
        <v>81</v>
      </c>
      <c r="M32" s="261">
        <v>5</v>
      </c>
      <c r="N32" s="26">
        <v>475</v>
      </c>
      <c r="O32" s="50">
        <v>29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262">
        <v>5</v>
      </c>
      <c r="B33" s="49" t="s">
        <v>1064</v>
      </c>
      <c r="C33" s="49" t="s">
        <v>107</v>
      </c>
      <c r="D33" s="26">
        <v>80</v>
      </c>
      <c r="E33" s="261">
        <v>5</v>
      </c>
      <c r="F33" s="26">
        <v>479</v>
      </c>
      <c r="G33" s="50">
        <v>26</v>
      </c>
      <c r="H33" s="44"/>
      <c r="I33" s="48">
        <v>8</v>
      </c>
      <c r="J33" s="49" t="s">
        <v>1065</v>
      </c>
      <c r="K33" s="49" t="s">
        <v>214</v>
      </c>
      <c r="L33" s="26">
        <v>84</v>
      </c>
      <c r="M33" s="261">
        <v>7</v>
      </c>
      <c r="N33" s="26">
        <v>473</v>
      </c>
      <c r="O33" s="50">
        <v>29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262">
        <v>7</v>
      </c>
      <c r="B34" s="49" t="s">
        <v>1066</v>
      </c>
      <c r="C34" s="49" t="s">
        <v>273</v>
      </c>
      <c r="D34" s="26" t="s">
        <v>58</v>
      </c>
      <c r="E34" s="261">
        <v>0</v>
      </c>
      <c r="F34" s="26">
        <v>273</v>
      </c>
      <c r="G34" s="50">
        <v>24</v>
      </c>
      <c r="H34" s="44"/>
      <c r="I34" s="48">
        <v>2</v>
      </c>
      <c r="J34" s="49" t="s">
        <v>1067</v>
      </c>
      <c r="K34" s="49" t="s">
        <v>105</v>
      </c>
      <c r="L34" s="26">
        <v>84</v>
      </c>
      <c r="M34" s="261">
        <v>7</v>
      </c>
      <c r="N34" s="26">
        <v>458</v>
      </c>
      <c r="O34" s="50">
        <v>22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8">
        <v>8</v>
      </c>
      <c r="B35" s="49" t="s">
        <v>1068</v>
      </c>
      <c r="C35" s="49" t="s">
        <v>741</v>
      </c>
      <c r="D35" s="26">
        <v>79</v>
      </c>
      <c r="E35" s="261">
        <v>3</v>
      </c>
      <c r="F35" s="26">
        <v>390</v>
      </c>
      <c r="G35" s="50">
        <v>17</v>
      </c>
      <c r="H35" s="44"/>
      <c r="I35" s="262">
        <v>3</v>
      </c>
      <c r="J35" s="49" t="s">
        <v>1069</v>
      </c>
      <c r="K35" s="49" t="s">
        <v>105</v>
      </c>
      <c r="L35" s="26">
        <v>81</v>
      </c>
      <c r="M35" s="261">
        <v>5</v>
      </c>
      <c r="N35" s="26">
        <v>444</v>
      </c>
      <c r="O35" s="50">
        <v>22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264">
        <v>3</v>
      </c>
      <c r="B36" s="52" t="s">
        <v>1070</v>
      </c>
      <c r="C36" s="52" t="s">
        <v>157</v>
      </c>
      <c r="D36" s="35" t="s">
        <v>58</v>
      </c>
      <c r="E36" s="265">
        <v>0</v>
      </c>
      <c r="F36" s="35">
        <v>214</v>
      </c>
      <c r="G36" s="53">
        <v>9</v>
      </c>
      <c r="H36" s="44"/>
      <c r="I36" s="264">
        <v>7</v>
      </c>
      <c r="J36" s="52" t="s">
        <v>830</v>
      </c>
      <c r="K36" s="52" t="s">
        <v>107</v>
      </c>
      <c r="L36" s="35">
        <v>69</v>
      </c>
      <c r="M36" s="265">
        <v>1</v>
      </c>
      <c r="N36" s="35">
        <v>445</v>
      </c>
      <c r="O36" s="53">
        <v>18</v>
      </c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251"/>
      <c r="B38" s="252" t="s">
        <v>247</v>
      </c>
      <c r="C38" s="253" t="s">
        <v>1071</v>
      </c>
      <c r="D38" s="254"/>
      <c r="E38" s="254" t="s">
        <v>1072</v>
      </c>
      <c r="F38" s="255"/>
      <c r="G38" s="255"/>
      <c r="H38" s="44"/>
      <c r="I38" s="251"/>
      <c r="J38" s="252" t="s">
        <v>250</v>
      </c>
      <c r="K38" s="253" t="s">
        <v>1073</v>
      </c>
      <c r="L38" s="254"/>
      <c r="M38" s="254" t="s">
        <v>1074</v>
      </c>
      <c r="N38" s="255"/>
      <c r="O38" s="255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11">
        <v>1</v>
      </c>
      <c r="B39" s="256" t="s">
        <v>10</v>
      </c>
      <c r="C39" s="256" t="s">
        <v>11</v>
      </c>
      <c r="D39" s="257" t="s">
        <v>12</v>
      </c>
      <c r="E39" s="257" t="s">
        <v>13</v>
      </c>
      <c r="F39" s="257" t="s">
        <v>14</v>
      </c>
      <c r="G39" s="258" t="s">
        <v>15</v>
      </c>
      <c r="H39" s="44"/>
      <c r="I39" s="11">
        <v>1</v>
      </c>
      <c r="J39" s="256" t="s">
        <v>10</v>
      </c>
      <c r="K39" s="256" t="s">
        <v>11</v>
      </c>
      <c r="L39" s="257" t="s">
        <v>12</v>
      </c>
      <c r="M39" s="257" t="s">
        <v>13</v>
      </c>
      <c r="N39" s="257" t="s">
        <v>14</v>
      </c>
      <c r="O39" s="258" t="s">
        <v>15</v>
      </c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260">
        <v>3</v>
      </c>
      <c r="B40" s="46" t="s">
        <v>1075</v>
      </c>
      <c r="C40" s="46" t="s">
        <v>531</v>
      </c>
      <c r="D40" s="17">
        <v>79</v>
      </c>
      <c r="E40" s="259">
        <v>7</v>
      </c>
      <c r="F40" s="17">
        <v>495</v>
      </c>
      <c r="G40" s="47">
        <v>42</v>
      </c>
      <c r="H40" s="44"/>
      <c r="I40" s="260">
        <v>1</v>
      </c>
      <c r="J40" s="266" t="s">
        <v>1076</v>
      </c>
      <c r="K40" s="266" t="s">
        <v>157</v>
      </c>
      <c r="L40" s="17">
        <v>80</v>
      </c>
      <c r="M40" s="259">
        <v>5</v>
      </c>
      <c r="N40" s="19">
        <v>511</v>
      </c>
      <c r="O40" s="20">
        <v>44</v>
      </c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262">
        <v>7</v>
      </c>
      <c r="B41" s="49" t="s">
        <v>1077</v>
      </c>
      <c r="C41" s="49" t="s">
        <v>214</v>
      </c>
      <c r="D41" s="26">
        <v>87</v>
      </c>
      <c r="E41" s="261">
        <v>8</v>
      </c>
      <c r="F41" s="26">
        <v>486</v>
      </c>
      <c r="G41" s="50">
        <v>37</v>
      </c>
      <c r="H41" s="44"/>
      <c r="I41" s="262">
        <v>7</v>
      </c>
      <c r="J41" s="49" t="s">
        <v>1078</v>
      </c>
      <c r="K41" s="49" t="s">
        <v>981</v>
      </c>
      <c r="L41" s="26">
        <v>94</v>
      </c>
      <c r="M41" s="261">
        <v>8</v>
      </c>
      <c r="N41" s="26">
        <v>508</v>
      </c>
      <c r="O41" s="50">
        <v>41</v>
      </c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8">
        <v>8</v>
      </c>
      <c r="B42" s="49" t="s">
        <v>1079</v>
      </c>
      <c r="C42" s="49" t="s">
        <v>107</v>
      </c>
      <c r="D42" s="26" t="s">
        <v>58</v>
      </c>
      <c r="E42" s="261">
        <v>0</v>
      </c>
      <c r="F42" s="26">
        <v>393</v>
      </c>
      <c r="G42" s="50">
        <v>28</v>
      </c>
      <c r="H42" s="44"/>
      <c r="I42" s="48">
        <v>8</v>
      </c>
      <c r="J42" s="49" t="s">
        <v>1080</v>
      </c>
      <c r="K42" s="49" t="s">
        <v>107</v>
      </c>
      <c r="L42" s="26">
        <v>86</v>
      </c>
      <c r="M42" s="261">
        <v>7</v>
      </c>
      <c r="N42" s="26">
        <v>493</v>
      </c>
      <c r="O42" s="50">
        <v>37</v>
      </c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262">
        <v>1</v>
      </c>
      <c r="B43" s="263" t="s">
        <v>1081</v>
      </c>
      <c r="C43" s="263" t="s">
        <v>157</v>
      </c>
      <c r="D43" s="26">
        <v>73</v>
      </c>
      <c r="E43" s="261">
        <v>6</v>
      </c>
      <c r="F43" s="31">
        <v>434</v>
      </c>
      <c r="G43" s="32">
        <v>26</v>
      </c>
      <c r="H43" s="44"/>
      <c r="I43" s="48">
        <v>6</v>
      </c>
      <c r="J43" s="49" t="s">
        <v>1082</v>
      </c>
      <c r="K43" s="49" t="s">
        <v>98</v>
      </c>
      <c r="L43" s="26">
        <v>85</v>
      </c>
      <c r="M43" s="261">
        <v>6</v>
      </c>
      <c r="N43" s="26">
        <v>453</v>
      </c>
      <c r="O43" s="50">
        <v>29</v>
      </c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262">
        <v>5</v>
      </c>
      <c r="B44" s="49" t="s">
        <v>1083</v>
      </c>
      <c r="C44" s="49" t="s">
        <v>79</v>
      </c>
      <c r="D44" s="26">
        <v>55</v>
      </c>
      <c r="E44" s="261">
        <v>5</v>
      </c>
      <c r="F44" s="26">
        <v>409</v>
      </c>
      <c r="G44" s="50">
        <v>25</v>
      </c>
      <c r="H44" s="44"/>
      <c r="I44" s="48">
        <v>4</v>
      </c>
      <c r="J44" s="49" t="s">
        <v>705</v>
      </c>
      <c r="K44" s="49" t="s">
        <v>352</v>
      </c>
      <c r="L44" s="26">
        <v>66</v>
      </c>
      <c r="M44" s="261">
        <v>3</v>
      </c>
      <c r="N44" s="26">
        <v>407</v>
      </c>
      <c r="O44" s="50">
        <v>22</v>
      </c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8">
        <v>2</v>
      </c>
      <c r="B45" s="49" t="s">
        <v>1084</v>
      </c>
      <c r="C45" s="49" t="s">
        <v>107</v>
      </c>
      <c r="D45" s="26">
        <v>53</v>
      </c>
      <c r="E45" s="261">
        <v>4</v>
      </c>
      <c r="F45" s="26">
        <v>406</v>
      </c>
      <c r="G45" s="50">
        <v>21</v>
      </c>
      <c r="H45" s="44"/>
      <c r="I45" s="48">
        <v>2</v>
      </c>
      <c r="J45" s="49" t="s">
        <v>609</v>
      </c>
      <c r="K45" s="49" t="s">
        <v>1085</v>
      </c>
      <c r="L45" s="26">
        <v>78</v>
      </c>
      <c r="M45" s="261">
        <v>4</v>
      </c>
      <c r="N45" s="26">
        <v>442</v>
      </c>
      <c r="O45" s="50">
        <v>21</v>
      </c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8">
        <v>6</v>
      </c>
      <c r="B46" s="49" t="s">
        <v>1086</v>
      </c>
      <c r="C46" s="49" t="s">
        <v>536</v>
      </c>
      <c r="D46" s="26" t="s">
        <v>58</v>
      </c>
      <c r="E46" s="261">
        <v>0</v>
      </c>
      <c r="F46" s="26">
        <v>364</v>
      </c>
      <c r="G46" s="50">
        <v>17</v>
      </c>
      <c r="H46" s="44"/>
      <c r="I46" s="262">
        <v>5</v>
      </c>
      <c r="J46" s="49" t="s">
        <v>1087</v>
      </c>
      <c r="K46" s="49" t="s">
        <v>981</v>
      </c>
      <c r="L46" s="26">
        <v>66</v>
      </c>
      <c r="M46" s="261">
        <v>3</v>
      </c>
      <c r="N46" s="26">
        <v>418</v>
      </c>
      <c r="O46" s="50">
        <v>20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51">
        <v>4</v>
      </c>
      <c r="B47" s="52" t="s">
        <v>513</v>
      </c>
      <c r="C47" s="52" t="s">
        <v>680</v>
      </c>
      <c r="D47" s="35" t="s">
        <v>80</v>
      </c>
      <c r="E47" s="265">
        <v>0</v>
      </c>
      <c r="F47" s="35">
        <v>245</v>
      </c>
      <c r="G47" s="53">
        <v>16</v>
      </c>
      <c r="H47" s="44"/>
      <c r="I47" s="264">
        <v>3</v>
      </c>
      <c r="J47" s="52" t="s">
        <v>1088</v>
      </c>
      <c r="K47" s="52" t="s">
        <v>157</v>
      </c>
      <c r="L47" s="35" t="s">
        <v>58</v>
      </c>
      <c r="M47" s="265">
        <v>0</v>
      </c>
      <c r="N47" s="35">
        <v>0</v>
      </c>
      <c r="O47" s="53">
        <v>0</v>
      </c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251"/>
      <c r="B49" s="252" t="s">
        <v>1089</v>
      </c>
      <c r="C49" s="253" t="s">
        <v>1090</v>
      </c>
      <c r="D49" s="254"/>
      <c r="E49" s="254" t="s">
        <v>1091</v>
      </c>
      <c r="F49" s="255"/>
      <c r="G49" s="255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11">
        <v>1</v>
      </c>
      <c r="B50" s="256" t="s">
        <v>10</v>
      </c>
      <c r="C50" s="256" t="s">
        <v>11</v>
      </c>
      <c r="D50" s="257" t="s">
        <v>12</v>
      </c>
      <c r="E50" s="257" t="s">
        <v>13</v>
      </c>
      <c r="F50" s="257" t="s">
        <v>14</v>
      </c>
      <c r="G50" s="258" t="s">
        <v>15</v>
      </c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260">
        <v>1</v>
      </c>
      <c r="B51" s="266" t="s">
        <v>704</v>
      </c>
      <c r="C51" s="266" t="s">
        <v>66</v>
      </c>
      <c r="D51" s="17">
        <v>80</v>
      </c>
      <c r="E51" s="259">
        <v>7</v>
      </c>
      <c r="F51" s="19">
        <v>478</v>
      </c>
      <c r="G51" s="20">
        <v>43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8">
        <v>2</v>
      </c>
      <c r="B52" s="49" t="s">
        <v>1092</v>
      </c>
      <c r="C52" s="49" t="s">
        <v>157</v>
      </c>
      <c r="D52" s="26">
        <v>81</v>
      </c>
      <c r="E52" s="261">
        <v>8</v>
      </c>
      <c r="F52" s="26">
        <v>460</v>
      </c>
      <c r="G52" s="50">
        <v>40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8">
        <v>6</v>
      </c>
      <c r="B53" s="49" t="s">
        <v>1093</v>
      </c>
      <c r="C53" s="49" t="s">
        <v>741</v>
      </c>
      <c r="D53" s="26">
        <v>80</v>
      </c>
      <c r="E53" s="261">
        <v>7</v>
      </c>
      <c r="F53" s="26">
        <v>449</v>
      </c>
      <c r="G53" s="50">
        <v>34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8">
        <v>4</v>
      </c>
      <c r="B54" s="49" t="s">
        <v>540</v>
      </c>
      <c r="C54" s="49" t="s">
        <v>531</v>
      </c>
      <c r="D54" s="26">
        <v>76</v>
      </c>
      <c r="E54" s="261">
        <v>5</v>
      </c>
      <c r="F54" s="26">
        <v>447</v>
      </c>
      <c r="G54" s="50">
        <v>32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8">
        <v>8</v>
      </c>
      <c r="B55" s="49" t="s">
        <v>1094</v>
      </c>
      <c r="C55" s="49" t="s">
        <v>531</v>
      </c>
      <c r="D55" s="26">
        <v>73</v>
      </c>
      <c r="E55" s="261">
        <v>3</v>
      </c>
      <c r="F55" s="26">
        <v>432</v>
      </c>
      <c r="G55" s="50">
        <v>26</v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262">
        <v>7</v>
      </c>
      <c r="B56" s="49" t="s">
        <v>1095</v>
      </c>
      <c r="C56" s="49" t="s">
        <v>157</v>
      </c>
      <c r="D56" s="26">
        <v>65</v>
      </c>
      <c r="E56" s="261">
        <v>2</v>
      </c>
      <c r="F56" s="26">
        <v>394</v>
      </c>
      <c r="G56" s="50">
        <v>19</v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262">
        <v>5</v>
      </c>
      <c r="B57" s="49" t="s">
        <v>1096</v>
      </c>
      <c r="C57" s="49" t="s">
        <v>551</v>
      </c>
      <c r="D57" s="26">
        <v>74</v>
      </c>
      <c r="E57" s="261">
        <v>4</v>
      </c>
      <c r="F57" s="26">
        <v>318</v>
      </c>
      <c r="G57" s="50">
        <v>15</v>
      </c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264">
        <v>3</v>
      </c>
      <c r="B58" s="52" t="s">
        <v>1097</v>
      </c>
      <c r="C58" s="52" t="s">
        <v>981</v>
      </c>
      <c r="D58" s="35" t="s">
        <v>58</v>
      </c>
      <c r="E58" s="265">
        <v>0</v>
      </c>
      <c r="F58" s="35">
        <v>0</v>
      </c>
      <c r="G58" s="53">
        <v>0</v>
      </c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10" t="s">
        <v>1098</v>
      </c>
      <c r="C60" s="10"/>
      <c r="D60" s="10"/>
      <c r="E60" s="10"/>
      <c r="F60" s="41" t="s">
        <v>167</v>
      </c>
      <c r="G60" s="10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10" t="s">
        <v>168</v>
      </c>
      <c r="C61" s="10"/>
      <c r="D61" s="10"/>
      <c r="E61" s="10"/>
      <c r="F61" s="10"/>
      <c r="G61" s="10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mergeCells count="1">
    <mergeCell ref="J2:O2"/>
  </mergeCells>
  <hyperlinks>
    <hyperlink ref="B2" location="'Index'!A3" tooltip="Go to the Index sheet" display="á" xr:uid="{897D25E4-CB9A-47E6-AC0F-47061D58BC66}"/>
  </hyperlinks>
  <printOptions horizontalCentered="1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B409-FB99-46BD-BF9A-1E6A2D3295FF}">
  <sheetPr codeName="Sheet74"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10" customWidth="1"/>
    <col min="2" max="3" width="20.7109375" style="210" customWidth="1"/>
    <col min="4" max="7" width="5" style="210" customWidth="1"/>
    <col min="8" max="8" width="1.7109375" style="210" customWidth="1"/>
    <col min="9" max="9" width="2.7109375" style="210" customWidth="1"/>
    <col min="10" max="11" width="20.7109375" style="210" customWidth="1"/>
    <col min="12" max="15" width="5" style="210" customWidth="1"/>
    <col min="16" max="16" width="5.140625" style="210" customWidth="1"/>
    <col min="17" max="25" width="12.85546875" style="210"/>
  </cols>
  <sheetData>
    <row r="1" spans="1:25" ht="18" x14ac:dyDescent="0.35">
      <c r="A1" s="197"/>
      <c r="B1" s="198" t="s">
        <v>937</v>
      </c>
      <c r="C1" s="199"/>
      <c r="D1" s="200"/>
      <c r="E1" s="200"/>
      <c r="F1" s="200" t="s">
        <v>278</v>
      </c>
      <c r="G1" s="200"/>
      <c r="H1" s="200"/>
      <c r="I1" s="201" t="s">
        <v>938</v>
      </c>
      <c r="J1" s="200"/>
      <c r="K1" s="200"/>
      <c r="L1" s="201">
        <v>12611584</v>
      </c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2"/>
    </row>
    <row r="2" spans="1:25" ht="19.5" customHeight="1" x14ac:dyDescent="0.35">
      <c r="A2" s="203"/>
      <c r="B2" s="267" t="s">
        <v>2</v>
      </c>
      <c r="C2" s="268"/>
      <c r="D2" s="268"/>
      <c r="E2" s="268"/>
      <c r="F2" s="268"/>
      <c r="G2" s="268"/>
      <c r="H2" s="268"/>
      <c r="I2" s="268"/>
      <c r="J2" s="269" t="s">
        <v>3</v>
      </c>
      <c r="K2" s="269"/>
      <c r="L2" s="269"/>
      <c r="M2" s="269"/>
      <c r="N2" s="269"/>
      <c r="O2" s="269"/>
      <c r="P2" s="268"/>
      <c r="Q2" s="268"/>
      <c r="R2" s="268"/>
      <c r="S2" s="268"/>
      <c r="T2" s="268"/>
    </row>
    <row r="3" spans="1:25" ht="15.75" x14ac:dyDescent="0.3">
      <c r="A3" s="251"/>
      <c r="B3" s="252" t="s">
        <v>4</v>
      </c>
      <c r="C3" s="253" t="s">
        <v>1099</v>
      </c>
      <c r="D3" s="254"/>
      <c r="E3" s="254" t="s">
        <v>1100</v>
      </c>
      <c r="F3" s="255"/>
      <c r="G3" s="255"/>
      <c r="H3" s="44"/>
      <c r="I3" s="251"/>
      <c r="J3" s="252" t="s">
        <v>7</v>
      </c>
      <c r="K3" s="253" t="s">
        <v>1101</v>
      </c>
      <c r="L3" s="254"/>
      <c r="M3" s="254" t="s">
        <v>1102</v>
      </c>
      <c r="N3" s="255"/>
      <c r="O3" s="255"/>
      <c r="P3" s="44"/>
      <c r="Q3" s="44"/>
      <c r="R3" s="44"/>
      <c r="S3" s="44"/>
      <c r="T3" s="44"/>
      <c r="U3" s="270"/>
      <c r="V3" s="270"/>
      <c r="W3" s="270"/>
      <c r="X3" s="270"/>
      <c r="Y3" s="270"/>
    </row>
    <row r="4" spans="1:25" ht="15.75" x14ac:dyDescent="0.3">
      <c r="A4" s="11">
        <v>1</v>
      </c>
      <c r="B4" s="256" t="s">
        <v>10</v>
      </c>
      <c r="C4" s="256" t="s">
        <v>11</v>
      </c>
      <c r="D4" s="257" t="s">
        <v>12</v>
      </c>
      <c r="E4" s="257" t="s">
        <v>13</v>
      </c>
      <c r="F4" s="257" t="s">
        <v>14</v>
      </c>
      <c r="G4" s="258" t="s">
        <v>15</v>
      </c>
      <c r="H4" s="44"/>
      <c r="I4" s="11">
        <v>1</v>
      </c>
      <c r="J4" s="256" t="s">
        <v>10</v>
      </c>
      <c r="K4" s="256" t="s">
        <v>11</v>
      </c>
      <c r="L4" s="257" t="s">
        <v>12</v>
      </c>
      <c r="M4" s="257" t="s">
        <v>13</v>
      </c>
      <c r="N4" s="257" t="s">
        <v>14</v>
      </c>
      <c r="O4" s="258" t="s">
        <v>15</v>
      </c>
      <c r="P4" s="44"/>
      <c r="Q4" s="44"/>
      <c r="R4" s="44"/>
      <c r="S4" s="44"/>
      <c r="T4" s="44"/>
      <c r="U4" s="270"/>
      <c r="V4" s="270"/>
      <c r="W4" s="270"/>
      <c r="X4" s="270"/>
      <c r="Y4" s="270"/>
    </row>
    <row r="5" spans="1:25" ht="15.75" x14ac:dyDescent="0.3">
      <c r="A5" s="45">
        <v>2</v>
      </c>
      <c r="B5" s="46" t="s">
        <v>409</v>
      </c>
      <c r="C5" s="46" t="s">
        <v>152</v>
      </c>
      <c r="D5" s="17">
        <v>96</v>
      </c>
      <c r="E5" s="259">
        <v>7</v>
      </c>
      <c r="F5" s="17">
        <v>573</v>
      </c>
      <c r="G5" s="47">
        <v>36</v>
      </c>
      <c r="H5" s="44"/>
      <c r="I5" s="260">
        <v>5</v>
      </c>
      <c r="J5" s="46" t="s">
        <v>529</v>
      </c>
      <c r="K5" s="46" t="s">
        <v>741</v>
      </c>
      <c r="L5" s="17">
        <v>93</v>
      </c>
      <c r="M5" s="259">
        <v>6</v>
      </c>
      <c r="N5" s="17">
        <v>557</v>
      </c>
      <c r="O5" s="47">
        <v>37</v>
      </c>
      <c r="P5" s="44"/>
      <c r="Q5" s="44"/>
      <c r="R5" s="44"/>
      <c r="S5" s="44"/>
      <c r="T5" s="44"/>
      <c r="U5" s="270"/>
      <c r="V5" s="270"/>
      <c r="W5" s="270"/>
      <c r="X5" s="270"/>
      <c r="Y5" s="270"/>
    </row>
    <row r="6" spans="1:25" ht="15.75" x14ac:dyDescent="0.3">
      <c r="A6" s="262">
        <v>7</v>
      </c>
      <c r="B6" s="49" t="s">
        <v>61</v>
      </c>
      <c r="C6" s="49" t="s">
        <v>45</v>
      </c>
      <c r="D6" s="26">
        <v>92</v>
      </c>
      <c r="E6" s="271">
        <v>5</v>
      </c>
      <c r="F6" s="26">
        <v>566</v>
      </c>
      <c r="G6" s="50">
        <v>34</v>
      </c>
      <c r="H6" s="44"/>
      <c r="I6" s="48">
        <v>6</v>
      </c>
      <c r="J6" s="49" t="s">
        <v>184</v>
      </c>
      <c r="K6" s="49" t="s">
        <v>152</v>
      </c>
      <c r="L6" s="26">
        <v>96</v>
      </c>
      <c r="M6" s="271">
        <v>7</v>
      </c>
      <c r="N6" s="26">
        <v>549</v>
      </c>
      <c r="O6" s="50">
        <v>36</v>
      </c>
      <c r="P6" s="44"/>
      <c r="Q6" s="44"/>
      <c r="R6" s="44"/>
      <c r="S6" s="44"/>
      <c r="T6" s="44"/>
      <c r="U6" s="270"/>
      <c r="V6" s="270"/>
      <c r="W6" s="270"/>
      <c r="X6" s="270"/>
      <c r="Y6" s="270"/>
    </row>
    <row r="7" spans="1:25" ht="15.75" customHeight="1" x14ac:dyDescent="0.3">
      <c r="A7" s="48">
        <v>4</v>
      </c>
      <c r="B7" s="49" t="s">
        <v>522</v>
      </c>
      <c r="C7" s="49" t="s">
        <v>523</v>
      </c>
      <c r="D7" s="26">
        <v>90</v>
      </c>
      <c r="E7" s="271">
        <v>1</v>
      </c>
      <c r="F7" s="26">
        <v>559</v>
      </c>
      <c r="G7" s="50">
        <v>29</v>
      </c>
      <c r="H7" s="44"/>
      <c r="I7" s="48">
        <v>4</v>
      </c>
      <c r="J7" s="49" t="s">
        <v>234</v>
      </c>
      <c r="K7" s="49" t="s">
        <v>152</v>
      </c>
      <c r="L7" s="26">
        <v>88</v>
      </c>
      <c r="M7" s="271">
        <v>2</v>
      </c>
      <c r="N7" s="26">
        <v>531</v>
      </c>
      <c r="O7" s="50">
        <v>24</v>
      </c>
      <c r="P7" s="44"/>
      <c r="Q7" s="44"/>
      <c r="R7" s="44"/>
      <c r="S7" s="44"/>
      <c r="T7" s="44"/>
      <c r="U7" s="270"/>
      <c r="V7" s="270"/>
      <c r="W7" s="270"/>
      <c r="X7" s="270"/>
      <c r="Y7" s="270"/>
    </row>
    <row r="8" spans="1:25" ht="15.75" customHeight="1" x14ac:dyDescent="0.3">
      <c r="A8" s="262">
        <v>1</v>
      </c>
      <c r="B8" s="263" t="s">
        <v>951</v>
      </c>
      <c r="C8" s="263" t="s">
        <v>741</v>
      </c>
      <c r="D8" s="271">
        <v>91</v>
      </c>
      <c r="E8" s="271">
        <v>3</v>
      </c>
      <c r="F8" s="31">
        <v>553</v>
      </c>
      <c r="G8" s="32">
        <v>25</v>
      </c>
      <c r="H8" s="44"/>
      <c r="I8" s="262">
        <v>1</v>
      </c>
      <c r="J8" s="263" t="s">
        <v>983</v>
      </c>
      <c r="K8" s="263" t="s">
        <v>551</v>
      </c>
      <c r="L8" s="271">
        <v>92</v>
      </c>
      <c r="M8" s="271">
        <v>5</v>
      </c>
      <c r="N8" s="31">
        <v>532</v>
      </c>
      <c r="O8" s="32">
        <v>23</v>
      </c>
      <c r="P8" s="44"/>
      <c r="Q8" s="44"/>
      <c r="R8" s="44"/>
      <c r="S8" s="44"/>
      <c r="T8" s="44"/>
      <c r="U8" s="270"/>
      <c r="V8" s="270"/>
      <c r="W8" s="270"/>
      <c r="X8" s="270"/>
      <c r="Y8" s="270"/>
    </row>
    <row r="9" spans="1:25" ht="15.75" x14ac:dyDescent="0.3">
      <c r="A9" s="262">
        <v>5</v>
      </c>
      <c r="B9" s="49" t="s">
        <v>952</v>
      </c>
      <c r="C9" s="49" t="s">
        <v>523</v>
      </c>
      <c r="D9" s="26">
        <v>91</v>
      </c>
      <c r="E9" s="271">
        <v>3</v>
      </c>
      <c r="F9" s="26">
        <v>553</v>
      </c>
      <c r="G9" s="50">
        <v>19</v>
      </c>
      <c r="H9" s="44"/>
      <c r="I9" s="48">
        <v>2</v>
      </c>
      <c r="J9" s="49" t="s">
        <v>980</v>
      </c>
      <c r="K9" s="49" t="s">
        <v>981</v>
      </c>
      <c r="L9" s="26">
        <v>92</v>
      </c>
      <c r="M9" s="271">
        <v>5</v>
      </c>
      <c r="N9" s="26">
        <v>517</v>
      </c>
      <c r="O9" s="50">
        <v>20</v>
      </c>
      <c r="P9" s="44"/>
      <c r="Q9" s="44"/>
      <c r="R9" s="44"/>
      <c r="S9" s="44"/>
      <c r="T9" s="44"/>
      <c r="U9" s="270"/>
      <c r="V9" s="270"/>
      <c r="W9" s="270"/>
      <c r="X9" s="270"/>
      <c r="Y9" s="270"/>
    </row>
    <row r="10" spans="1:25" ht="15.75" x14ac:dyDescent="0.3">
      <c r="A10" s="262">
        <v>3</v>
      </c>
      <c r="B10" s="49" t="s">
        <v>968</v>
      </c>
      <c r="C10" s="49" t="s">
        <v>41</v>
      </c>
      <c r="D10" s="26">
        <v>95</v>
      </c>
      <c r="E10" s="271">
        <v>6</v>
      </c>
      <c r="F10" s="26">
        <v>542</v>
      </c>
      <c r="G10" s="50">
        <v>18</v>
      </c>
      <c r="H10" s="44"/>
      <c r="I10" s="262">
        <v>3</v>
      </c>
      <c r="J10" s="49" t="s">
        <v>984</v>
      </c>
      <c r="K10" s="49" t="s">
        <v>523</v>
      </c>
      <c r="L10" s="26">
        <v>86</v>
      </c>
      <c r="M10" s="271">
        <v>1</v>
      </c>
      <c r="N10" s="26">
        <v>522</v>
      </c>
      <c r="O10" s="50">
        <v>18</v>
      </c>
      <c r="P10" s="44"/>
      <c r="Q10" s="44"/>
      <c r="R10" s="44"/>
      <c r="S10" s="44"/>
      <c r="T10" s="44"/>
      <c r="U10" s="270"/>
      <c r="V10" s="270"/>
      <c r="W10" s="270"/>
      <c r="X10" s="270"/>
      <c r="Y10" s="270"/>
    </row>
    <row r="11" spans="1:25" ht="15.75" x14ac:dyDescent="0.3">
      <c r="A11" s="51">
        <v>6</v>
      </c>
      <c r="B11" s="52" t="s">
        <v>156</v>
      </c>
      <c r="C11" s="52" t="s">
        <v>157</v>
      </c>
      <c r="D11" s="35">
        <v>92</v>
      </c>
      <c r="E11" s="272">
        <v>5</v>
      </c>
      <c r="F11" s="35">
        <v>539</v>
      </c>
      <c r="G11" s="53">
        <v>17</v>
      </c>
      <c r="H11" s="44"/>
      <c r="I11" s="264">
        <v>7</v>
      </c>
      <c r="J11" s="52" t="s">
        <v>44</v>
      </c>
      <c r="K11" s="52" t="s">
        <v>45</v>
      </c>
      <c r="L11" s="35">
        <v>89</v>
      </c>
      <c r="M11" s="272">
        <v>3</v>
      </c>
      <c r="N11" s="35">
        <v>518</v>
      </c>
      <c r="O11" s="53">
        <v>18</v>
      </c>
      <c r="P11" s="44"/>
      <c r="Q11" s="44"/>
      <c r="R11" s="44"/>
      <c r="S11" s="44"/>
      <c r="T11" s="44"/>
      <c r="U11" s="270"/>
      <c r="V11" s="270"/>
      <c r="W11" s="270"/>
      <c r="X11" s="270"/>
      <c r="Y11" s="270"/>
    </row>
    <row r="12" spans="1:25" ht="15.75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270"/>
      <c r="V12" s="270"/>
      <c r="W12" s="270"/>
      <c r="X12" s="270"/>
      <c r="Y12" s="270"/>
    </row>
    <row r="13" spans="1:25" ht="15.75" x14ac:dyDescent="0.3">
      <c r="A13" s="251"/>
      <c r="B13" s="252" t="s">
        <v>46</v>
      </c>
      <c r="C13" s="253" t="s">
        <v>1103</v>
      </c>
      <c r="D13" s="254"/>
      <c r="E13" s="254" t="s">
        <v>1039</v>
      </c>
      <c r="F13" s="255"/>
      <c r="G13" s="255"/>
      <c r="H13" s="44"/>
      <c r="I13" s="251"/>
      <c r="J13" s="252" t="s">
        <v>49</v>
      </c>
      <c r="K13" s="253" t="s">
        <v>1104</v>
      </c>
      <c r="L13" s="254"/>
      <c r="M13" s="254" t="s">
        <v>1105</v>
      </c>
      <c r="N13" s="255"/>
      <c r="O13" s="255"/>
      <c r="P13" s="44"/>
      <c r="Q13" s="44"/>
      <c r="R13" s="44"/>
      <c r="S13" s="44"/>
      <c r="T13" s="44"/>
      <c r="U13" s="270"/>
      <c r="V13" s="270"/>
      <c r="W13" s="270"/>
      <c r="X13" s="270"/>
      <c r="Y13" s="270"/>
    </row>
    <row r="14" spans="1:25" ht="15.75" x14ac:dyDescent="0.3">
      <c r="A14" s="11">
        <v>1</v>
      </c>
      <c r="B14" s="256" t="s">
        <v>10</v>
      </c>
      <c r="C14" s="256" t="s">
        <v>11</v>
      </c>
      <c r="D14" s="257" t="s">
        <v>12</v>
      </c>
      <c r="E14" s="257" t="s">
        <v>13</v>
      </c>
      <c r="F14" s="257" t="s">
        <v>14</v>
      </c>
      <c r="G14" s="258" t="s">
        <v>15</v>
      </c>
      <c r="H14" s="44"/>
      <c r="I14" s="11">
        <v>1</v>
      </c>
      <c r="J14" s="256" t="s">
        <v>10</v>
      </c>
      <c r="K14" s="256" t="s">
        <v>11</v>
      </c>
      <c r="L14" s="257" t="s">
        <v>12</v>
      </c>
      <c r="M14" s="257" t="s">
        <v>13</v>
      </c>
      <c r="N14" s="257" t="s">
        <v>14</v>
      </c>
      <c r="O14" s="258" t="s">
        <v>15</v>
      </c>
      <c r="P14" s="44"/>
      <c r="Q14" s="44"/>
      <c r="R14" s="44"/>
      <c r="S14" s="44"/>
      <c r="T14" s="44"/>
      <c r="U14" s="270"/>
      <c r="V14" s="270"/>
      <c r="W14" s="270"/>
      <c r="X14" s="270"/>
      <c r="Y14" s="270"/>
    </row>
    <row r="15" spans="1:25" ht="15.75" x14ac:dyDescent="0.3">
      <c r="A15" s="45">
        <v>2</v>
      </c>
      <c r="B15" s="46" t="s">
        <v>999</v>
      </c>
      <c r="C15" s="46" t="s">
        <v>1000</v>
      </c>
      <c r="D15" s="17">
        <v>89</v>
      </c>
      <c r="E15" s="259">
        <v>6</v>
      </c>
      <c r="F15" s="17">
        <v>523</v>
      </c>
      <c r="G15" s="47">
        <v>33</v>
      </c>
      <c r="H15" s="44"/>
      <c r="I15" s="45">
        <v>2</v>
      </c>
      <c r="J15" s="46" t="s">
        <v>1024</v>
      </c>
      <c r="K15" s="46" t="s">
        <v>157</v>
      </c>
      <c r="L15" s="17">
        <v>90</v>
      </c>
      <c r="M15" s="259">
        <v>7</v>
      </c>
      <c r="N15" s="17">
        <v>523</v>
      </c>
      <c r="O15" s="47">
        <v>40</v>
      </c>
      <c r="P15" s="44"/>
      <c r="Q15" s="44"/>
      <c r="R15" s="44"/>
      <c r="S15" s="44"/>
      <c r="T15" s="44"/>
      <c r="U15" s="270"/>
      <c r="V15" s="270"/>
      <c r="W15" s="270"/>
      <c r="X15" s="270"/>
      <c r="Y15" s="270"/>
    </row>
    <row r="16" spans="1:25" ht="15.75" x14ac:dyDescent="0.3">
      <c r="A16" s="48">
        <v>4</v>
      </c>
      <c r="B16" s="49" t="s">
        <v>151</v>
      </c>
      <c r="C16" s="49" t="s">
        <v>152</v>
      </c>
      <c r="D16" s="26">
        <v>86</v>
      </c>
      <c r="E16" s="271">
        <v>5</v>
      </c>
      <c r="F16" s="26">
        <v>521</v>
      </c>
      <c r="G16" s="50">
        <v>33</v>
      </c>
      <c r="H16" s="44"/>
      <c r="I16" s="48">
        <v>6</v>
      </c>
      <c r="J16" s="49" t="s">
        <v>1043</v>
      </c>
      <c r="K16" s="49" t="s">
        <v>157</v>
      </c>
      <c r="L16" s="26">
        <v>80</v>
      </c>
      <c r="M16" s="271">
        <v>5</v>
      </c>
      <c r="N16" s="26">
        <v>511</v>
      </c>
      <c r="O16" s="50">
        <v>32</v>
      </c>
      <c r="P16" s="44"/>
      <c r="Q16" s="44"/>
      <c r="R16" s="44"/>
      <c r="S16" s="44"/>
      <c r="T16" s="44"/>
      <c r="U16" s="270"/>
      <c r="V16" s="270"/>
      <c r="W16" s="270"/>
      <c r="X16" s="270"/>
      <c r="Y16" s="270"/>
    </row>
    <row r="17" spans="1:25" ht="15.75" x14ac:dyDescent="0.3">
      <c r="A17" s="262">
        <v>7</v>
      </c>
      <c r="B17" s="49" t="s">
        <v>1011</v>
      </c>
      <c r="C17" s="49" t="s">
        <v>56</v>
      </c>
      <c r="D17" s="26">
        <v>90</v>
      </c>
      <c r="E17" s="271">
        <v>7</v>
      </c>
      <c r="F17" s="26">
        <v>521</v>
      </c>
      <c r="G17" s="50">
        <v>32</v>
      </c>
      <c r="H17" s="44"/>
      <c r="I17" s="48">
        <v>4</v>
      </c>
      <c r="J17" s="49" t="s">
        <v>608</v>
      </c>
      <c r="K17" s="49" t="s">
        <v>105</v>
      </c>
      <c r="L17" s="26">
        <v>79</v>
      </c>
      <c r="M17" s="271">
        <v>2</v>
      </c>
      <c r="N17" s="26">
        <v>503</v>
      </c>
      <c r="O17" s="50">
        <v>30</v>
      </c>
      <c r="P17" s="44"/>
      <c r="Q17" s="44"/>
      <c r="R17" s="44"/>
      <c r="S17" s="44"/>
      <c r="T17" s="44"/>
      <c r="U17" s="270"/>
      <c r="V17" s="270"/>
      <c r="W17" s="270"/>
      <c r="X17" s="270"/>
      <c r="Y17" s="270"/>
    </row>
    <row r="18" spans="1:25" ht="15.75" x14ac:dyDescent="0.3">
      <c r="A18" s="48">
        <v>6</v>
      </c>
      <c r="B18" s="49" t="s">
        <v>550</v>
      </c>
      <c r="C18" s="49" t="s">
        <v>551</v>
      </c>
      <c r="D18" s="26">
        <v>80</v>
      </c>
      <c r="E18" s="271">
        <v>4</v>
      </c>
      <c r="F18" s="26">
        <v>517</v>
      </c>
      <c r="G18" s="50">
        <v>28</v>
      </c>
      <c r="H18" s="44"/>
      <c r="I18" s="262">
        <v>1</v>
      </c>
      <c r="J18" s="263" t="s">
        <v>1031</v>
      </c>
      <c r="K18" s="263" t="s">
        <v>105</v>
      </c>
      <c r="L18" s="271">
        <v>80</v>
      </c>
      <c r="M18" s="271">
        <v>5</v>
      </c>
      <c r="N18" s="31">
        <v>480</v>
      </c>
      <c r="O18" s="32">
        <v>22</v>
      </c>
      <c r="P18" s="44"/>
      <c r="Q18" s="44"/>
      <c r="R18" s="44"/>
      <c r="S18" s="44"/>
      <c r="T18" s="44"/>
      <c r="U18" s="270"/>
      <c r="V18" s="270"/>
      <c r="W18" s="270"/>
      <c r="X18" s="270"/>
      <c r="Y18" s="270"/>
    </row>
    <row r="19" spans="1:25" ht="15.75" x14ac:dyDescent="0.3">
      <c r="A19" s="262">
        <v>1</v>
      </c>
      <c r="B19" s="263" t="s">
        <v>1015</v>
      </c>
      <c r="C19" s="263" t="s">
        <v>741</v>
      </c>
      <c r="D19" s="271">
        <v>74</v>
      </c>
      <c r="E19" s="271">
        <v>2</v>
      </c>
      <c r="F19" s="31">
        <v>479</v>
      </c>
      <c r="G19" s="32">
        <v>19</v>
      </c>
      <c r="H19" s="44"/>
      <c r="I19" s="262">
        <v>5</v>
      </c>
      <c r="J19" s="49" t="s">
        <v>240</v>
      </c>
      <c r="K19" s="49" t="s">
        <v>152</v>
      </c>
      <c r="L19" s="26">
        <v>80</v>
      </c>
      <c r="M19" s="271">
        <v>5</v>
      </c>
      <c r="N19" s="26">
        <v>478</v>
      </c>
      <c r="O19" s="50">
        <v>19</v>
      </c>
      <c r="P19" s="44"/>
      <c r="Q19" s="44"/>
      <c r="R19" s="44"/>
      <c r="S19" s="44"/>
      <c r="T19" s="44"/>
      <c r="U19" s="270"/>
      <c r="V19" s="270"/>
      <c r="W19" s="270"/>
      <c r="X19" s="270"/>
      <c r="Y19" s="270"/>
    </row>
    <row r="20" spans="1:25" ht="15.75" x14ac:dyDescent="0.3">
      <c r="A20" s="262">
        <v>5</v>
      </c>
      <c r="B20" s="49" t="s">
        <v>1033</v>
      </c>
      <c r="C20" s="49" t="s">
        <v>741</v>
      </c>
      <c r="D20" s="26">
        <v>80</v>
      </c>
      <c r="E20" s="271">
        <v>4</v>
      </c>
      <c r="F20" s="26">
        <v>474</v>
      </c>
      <c r="G20" s="50">
        <v>16</v>
      </c>
      <c r="H20" s="44"/>
      <c r="I20" s="262">
        <v>7</v>
      </c>
      <c r="J20" s="49" t="s">
        <v>1054</v>
      </c>
      <c r="K20" s="49" t="s">
        <v>981</v>
      </c>
      <c r="L20" s="26">
        <v>82</v>
      </c>
      <c r="M20" s="271">
        <v>6</v>
      </c>
      <c r="N20" s="26">
        <v>467</v>
      </c>
      <c r="O20" s="50">
        <v>19</v>
      </c>
      <c r="P20" s="44"/>
      <c r="Q20" s="44"/>
      <c r="R20" s="44"/>
      <c r="S20" s="44"/>
      <c r="T20" s="44"/>
      <c r="U20" s="270"/>
      <c r="V20" s="270"/>
      <c r="W20" s="270"/>
      <c r="X20" s="270"/>
      <c r="Y20" s="270"/>
    </row>
    <row r="21" spans="1:25" ht="15.75" x14ac:dyDescent="0.3">
      <c r="A21" s="264">
        <v>3</v>
      </c>
      <c r="B21" s="52" t="s">
        <v>655</v>
      </c>
      <c r="C21" s="52" t="s">
        <v>157</v>
      </c>
      <c r="D21" s="35">
        <v>74</v>
      </c>
      <c r="E21" s="272">
        <v>2</v>
      </c>
      <c r="F21" s="35">
        <v>469</v>
      </c>
      <c r="G21" s="53">
        <v>14</v>
      </c>
      <c r="H21" s="44"/>
      <c r="I21" s="264">
        <v>3</v>
      </c>
      <c r="J21" s="52" t="s">
        <v>703</v>
      </c>
      <c r="K21" s="52" t="s">
        <v>66</v>
      </c>
      <c r="L21" s="35">
        <v>74</v>
      </c>
      <c r="M21" s="272">
        <v>1</v>
      </c>
      <c r="N21" s="35">
        <v>454</v>
      </c>
      <c r="O21" s="53">
        <v>14</v>
      </c>
      <c r="P21" s="44"/>
      <c r="Q21" s="44"/>
      <c r="R21" s="44"/>
      <c r="S21" s="44"/>
      <c r="T21" s="44"/>
      <c r="U21" s="270"/>
      <c r="V21" s="270"/>
      <c r="W21" s="270"/>
      <c r="X21" s="270"/>
      <c r="Y21" s="270"/>
    </row>
    <row r="22" spans="1:25" ht="15.75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270"/>
      <c r="V22" s="270"/>
      <c r="W22" s="270"/>
      <c r="X22" s="270"/>
      <c r="Y22" s="270"/>
    </row>
    <row r="23" spans="1:25" ht="15.75" x14ac:dyDescent="0.3">
      <c r="A23" s="251"/>
      <c r="B23" s="252" t="s">
        <v>83</v>
      </c>
      <c r="C23" s="253" t="s">
        <v>1106</v>
      </c>
      <c r="D23" s="254"/>
      <c r="E23" s="254" t="s">
        <v>1107</v>
      </c>
      <c r="F23" s="255"/>
      <c r="G23" s="255"/>
      <c r="H23" s="44"/>
      <c r="I23" s="251"/>
      <c r="J23" s="252" t="s">
        <v>86</v>
      </c>
      <c r="K23" s="253" t="s">
        <v>1108</v>
      </c>
      <c r="L23" s="254"/>
      <c r="M23" s="254" t="s">
        <v>1109</v>
      </c>
      <c r="N23" s="255"/>
      <c r="O23" s="255"/>
      <c r="P23" s="44"/>
      <c r="Q23" s="44"/>
      <c r="R23" s="44"/>
      <c r="S23" s="44"/>
      <c r="T23" s="44"/>
      <c r="U23" s="270"/>
      <c r="V23" s="270"/>
      <c r="W23" s="270"/>
      <c r="X23" s="270"/>
      <c r="Y23" s="270"/>
    </row>
    <row r="24" spans="1:25" ht="15.75" x14ac:dyDescent="0.3">
      <c r="A24" s="11">
        <v>1</v>
      </c>
      <c r="B24" s="256" t="s">
        <v>10</v>
      </c>
      <c r="C24" s="256" t="s">
        <v>11</v>
      </c>
      <c r="D24" s="257" t="s">
        <v>12</v>
      </c>
      <c r="E24" s="257" t="s">
        <v>13</v>
      </c>
      <c r="F24" s="257" t="s">
        <v>14</v>
      </c>
      <c r="G24" s="258" t="s">
        <v>15</v>
      </c>
      <c r="H24" s="44"/>
      <c r="I24" s="11">
        <v>1</v>
      </c>
      <c r="J24" s="256" t="s">
        <v>10</v>
      </c>
      <c r="K24" s="256" t="s">
        <v>11</v>
      </c>
      <c r="L24" s="257" t="s">
        <v>12</v>
      </c>
      <c r="M24" s="257" t="s">
        <v>13</v>
      </c>
      <c r="N24" s="257" t="s">
        <v>14</v>
      </c>
      <c r="O24" s="258" t="s">
        <v>15</v>
      </c>
      <c r="P24" s="44"/>
      <c r="Q24" s="44"/>
      <c r="R24" s="44"/>
      <c r="S24" s="44"/>
      <c r="T24" s="44"/>
      <c r="U24" s="270"/>
      <c r="V24" s="270"/>
      <c r="W24" s="270"/>
      <c r="X24" s="270"/>
      <c r="Y24" s="270"/>
    </row>
    <row r="25" spans="1:25" ht="15.75" x14ac:dyDescent="0.3">
      <c r="A25" s="45">
        <v>4</v>
      </c>
      <c r="B25" s="46" t="s">
        <v>158</v>
      </c>
      <c r="C25" s="46" t="s">
        <v>159</v>
      </c>
      <c r="D25" s="17">
        <v>91</v>
      </c>
      <c r="E25" s="259">
        <v>7</v>
      </c>
      <c r="F25" s="17">
        <v>511</v>
      </c>
      <c r="G25" s="47">
        <v>38</v>
      </c>
      <c r="H25" s="44"/>
      <c r="I25" s="260">
        <v>1</v>
      </c>
      <c r="J25" s="266" t="s">
        <v>704</v>
      </c>
      <c r="K25" s="266" t="s">
        <v>66</v>
      </c>
      <c r="L25" s="259">
        <v>80</v>
      </c>
      <c r="M25" s="259">
        <v>5</v>
      </c>
      <c r="N25" s="19">
        <v>478</v>
      </c>
      <c r="O25" s="20">
        <v>37</v>
      </c>
      <c r="P25" s="44"/>
      <c r="Q25" s="44"/>
      <c r="R25" s="44"/>
      <c r="S25" s="44"/>
      <c r="T25" s="44"/>
      <c r="U25" s="270"/>
      <c r="V25" s="270"/>
      <c r="W25" s="270"/>
      <c r="X25" s="270"/>
      <c r="Y25" s="270"/>
    </row>
    <row r="26" spans="1:25" ht="15.75" x14ac:dyDescent="0.3">
      <c r="A26" s="262">
        <v>7</v>
      </c>
      <c r="B26" s="49" t="s">
        <v>202</v>
      </c>
      <c r="C26" s="49" t="s">
        <v>56</v>
      </c>
      <c r="D26" s="26">
        <v>78</v>
      </c>
      <c r="E26" s="271">
        <v>2</v>
      </c>
      <c r="F26" s="26">
        <v>486</v>
      </c>
      <c r="G26" s="50">
        <v>27</v>
      </c>
      <c r="H26" s="44"/>
      <c r="I26" s="262">
        <v>3</v>
      </c>
      <c r="J26" s="49" t="s">
        <v>1092</v>
      </c>
      <c r="K26" s="49" t="s">
        <v>157</v>
      </c>
      <c r="L26" s="26">
        <v>81</v>
      </c>
      <c r="M26" s="271">
        <v>6</v>
      </c>
      <c r="N26" s="26">
        <v>460</v>
      </c>
      <c r="O26" s="50">
        <v>32</v>
      </c>
      <c r="P26" s="44"/>
      <c r="Q26" s="44"/>
      <c r="R26" s="44"/>
      <c r="S26" s="44"/>
      <c r="T26" s="44"/>
      <c r="U26" s="270"/>
      <c r="V26" s="270"/>
      <c r="W26" s="270"/>
      <c r="X26" s="270"/>
      <c r="Y26" s="270"/>
    </row>
    <row r="27" spans="1:25" ht="15.75" x14ac:dyDescent="0.3">
      <c r="A27" s="262">
        <v>1</v>
      </c>
      <c r="B27" s="263" t="s">
        <v>591</v>
      </c>
      <c r="C27" s="263" t="s">
        <v>595</v>
      </c>
      <c r="D27" s="271">
        <v>74</v>
      </c>
      <c r="E27" s="271">
        <v>1</v>
      </c>
      <c r="F27" s="31">
        <v>479</v>
      </c>
      <c r="G27" s="32">
        <v>27</v>
      </c>
      <c r="H27" s="44"/>
      <c r="I27" s="262">
        <v>5</v>
      </c>
      <c r="J27" s="49" t="s">
        <v>1082</v>
      </c>
      <c r="K27" s="49" t="s">
        <v>98</v>
      </c>
      <c r="L27" s="26">
        <v>85</v>
      </c>
      <c r="M27" s="271">
        <v>7</v>
      </c>
      <c r="N27" s="26">
        <v>453</v>
      </c>
      <c r="O27" s="50">
        <v>29</v>
      </c>
      <c r="P27" s="44"/>
      <c r="Q27" s="44"/>
      <c r="R27" s="44"/>
      <c r="S27" s="44"/>
      <c r="T27" s="44"/>
      <c r="U27" s="270"/>
      <c r="V27" s="270"/>
      <c r="W27" s="270"/>
      <c r="X27" s="270"/>
      <c r="Y27" s="270"/>
    </row>
    <row r="28" spans="1:25" ht="15.75" x14ac:dyDescent="0.3">
      <c r="A28" s="262">
        <v>5</v>
      </c>
      <c r="B28" s="49" t="s">
        <v>1063</v>
      </c>
      <c r="C28" s="49" t="s">
        <v>157</v>
      </c>
      <c r="D28" s="26">
        <v>81</v>
      </c>
      <c r="E28" s="271">
        <v>5</v>
      </c>
      <c r="F28" s="26">
        <v>475</v>
      </c>
      <c r="G28" s="50">
        <v>25</v>
      </c>
      <c r="H28" s="44"/>
      <c r="I28" s="48">
        <v>6</v>
      </c>
      <c r="J28" s="49" t="s">
        <v>1093</v>
      </c>
      <c r="K28" s="49" t="s">
        <v>741</v>
      </c>
      <c r="L28" s="26">
        <v>80</v>
      </c>
      <c r="M28" s="271">
        <v>5</v>
      </c>
      <c r="N28" s="26">
        <v>449</v>
      </c>
      <c r="O28" s="50">
        <v>27</v>
      </c>
      <c r="P28" s="44"/>
      <c r="Q28" s="44"/>
      <c r="R28" s="44"/>
      <c r="S28" s="44"/>
      <c r="T28" s="44"/>
      <c r="U28" s="270"/>
      <c r="V28" s="270"/>
      <c r="W28" s="270"/>
      <c r="X28" s="270"/>
      <c r="Y28" s="270"/>
    </row>
    <row r="29" spans="1:25" ht="15.75" x14ac:dyDescent="0.3">
      <c r="A29" s="262">
        <v>3</v>
      </c>
      <c r="B29" s="49" t="s">
        <v>1069</v>
      </c>
      <c r="C29" s="49" t="s">
        <v>105</v>
      </c>
      <c r="D29" s="26">
        <v>81</v>
      </c>
      <c r="E29" s="271">
        <v>5</v>
      </c>
      <c r="F29" s="26">
        <v>444</v>
      </c>
      <c r="G29" s="50">
        <v>20</v>
      </c>
      <c r="H29" s="44"/>
      <c r="I29" s="48">
        <v>2</v>
      </c>
      <c r="J29" s="49" t="s">
        <v>1081</v>
      </c>
      <c r="K29" s="49" t="s">
        <v>157</v>
      </c>
      <c r="L29" s="26">
        <v>73</v>
      </c>
      <c r="M29" s="271">
        <v>2</v>
      </c>
      <c r="N29" s="26">
        <v>434</v>
      </c>
      <c r="O29" s="50">
        <v>24</v>
      </c>
      <c r="P29" s="44"/>
      <c r="Q29" s="44"/>
      <c r="R29" s="44"/>
      <c r="S29" s="44"/>
      <c r="T29" s="44"/>
      <c r="U29" s="270"/>
      <c r="V29" s="270"/>
      <c r="W29" s="270"/>
      <c r="X29" s="270"/>
      <c r="Y29" s="270"/>
    </row>
    <row r="30" spans="1:25" ht="15.75" x14ac:dyDescent="0.3">
      <c r="A30" s="48">
        <v>2</v>
      </c>
      <c r="B30" s="49" t="s">
        <v>1067</v>
      </c>
      <c r="C30" s="49" t="s">
        <v>105</v>
      </c>
      <c r="D30" s="26">
        <v>84</v>
      </c>
      <c r="E30" s="271">
        <v>6</v>
      </c>
      <c r="F30" s="26">
        <v>458</v>
      </c>
      <c r="G30" s="50">
        <v>18</v>
      </c>
      <c r="H30" s="44"/>
      <c r="I30" s="262">
        <v>7</v>
      </c>
      <c r="J30" s="49" t="s">
        <v>1095</v>
      </c>
      <c r="K30" s="49" t="s">
        <v>157</v>
      </c>
      <c r="L30" s="26">
        <v>65</v>
      </c>
      <c r="M30" s="271">
        <v>1</v>
      </c>
      <c r="N30" s="26">
        <v>394</v>
      </c>
      <c r="O30" s="50">
        <v>13</v>
      </c>
      <c r="P30" s="44"/>
      <c r="Q30" s="44"/>
      <c r="R30" s="44"/>
      <c r="S30" s="44"/>
      <c r="T30" s="44"/>
      <c r="U30" s="270"/>
      <c r="V30" s="270"/>
      <c r="W30" s="270"/>
      <c r="X30" s="270"/>
      <c r="Y30" s="270"/>
    </row>
    <row r="31" spans="1:25" ht="15.75" x14ac:dyDescent="0.3">
      <c r="A31" s="51">
        <v>6</v>
      </c>
      <c r="B31" s="52" t="s">
        <v>1068</v>
      </c>
      <c r="C31" s="52" t="s">
        <v>741</v>
      </c>
      <c r="D31" s="35">
        <v>79</v>
      </c>
      <c r="E31" s="272">
        <v>3</v>
      </c>
      <c r="F31" s="35">
        <v>390</v>
      </c>
      <c r="G31" s="53">
        <v>17</v>
      </c>
      <c r="H31" s="44"/>
      <c r="I31" s="51">
        <v>4</v>
      </c>
      <c r="J31" s="52" t="s">
        <v>1096</v>
      </c>
      <c r="K31" s="52" t="s">
        <v>551</v>
      </c>
      <c r="L31" s="35">
        <v>74</v>
      </c>
      <c r="M31" s="272">
        <v>3</v>
      </c>
      <c r="N31" s="35">
        <v>318</v>
      </c>
      <c r="O31" s="53">
        <v>8</v>
      </c>
      <c r="P31" s="44"/>
      <c r="Q31" s="44"/>
      <c r="R31" s="44"/>
      <c r="S31" s="44"/>
      <c r="T31" s="44"/>
      <c r="U31" s="270"/>
      <c r="V31" s="270"/>
      <c r="W31" s="270"/>
      <c r="X31" s="270"/>
      <c r="Y31" s="270"/>
    </row>
    <row r="32" spans="1:25" ht="15.7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270"/>
      <c r="V32" s="270"/>
      <c r="W32" s="270"/>
      <c r="X32" s="270"/>
      <c r="Y32" s="270"/>
    </row>
    <row r="33" spans="1:25" ht="15.75" x14ac:dyDescent="0.3">
      <c r="A33" s="44"/>
      <c r="B33" s="10" t="s">
        <v>277</v>
      </c>
      <c r="C33" s="10"/>
      <c r="D33" s="10"/>
      <c r="E33" s="10"/>
      <c r="F33" s="41" t="s">
        <v>167</v>
      </c>
      <c r="G33" s="10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270"/>
      <c r="V33" s="270"/>
      <c r="W33" s="270"/>
      <c r="X33" s="270"/>
      <c r="Y33" s="270"/>
    </row>
    <row r="34" spans="1:25" ht="15.75" x14ac:dyDescent="0.3">
      <c r="A34" s="44"/>
      <c r="B34" s="10" t="s">
        <v>168</v>
      </c>
      <c r="C34" s="10"/>
      <c r="D34" s="10"/>
      <c r="E34" s="10"/>
      <c r="F34" s="10"/>
      <c r="G34" s="10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270"/>
      <c r="V34" s="270"/>
      <c r="W34" s="270"/>
      <c r="X34" s="270"/>
      <c r="Y34" s="270"/>
    </row>
    <row r="35" spans="1:25" ht="15.7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270"/>
      <c r="V35" s="270"/>
      <c r="W35" s="270"/>
      <c r="X35" s="270"/>
      <c r="Y35" s="270"/>
    </row>
    <row r="36" spans="1:25" ht="15.7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270"/>
      <c r="V36" s="270"/>
      <c r="W36" s="270"/>
      <c r="X36" s="270"/>
      <c r="Y36" s="270"/>
    </row>
    <row r="37" spans="1:25" ht="15.7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270"/>
      <c r="V37" s="270"/>
      <c r="W37" s="270"/>
      <c r="X37" s="270"/>
      <c r="Y37" s="270"/>
    </row>
    <row r="38" spans="1:25" ht="15.7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270"/>
      <c r="V38" s="270"/>
      <c r="W38" s="270"/>
      <c r="X38" s="270"/>
      <c r="Y38" s="270"/>
    </row>
    <row r="39" spans="1:25" ht="15.7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270"/>
      <c r="V39" s="270"/>
      <c r="W39" s="270"/>
      <c r="X39" s="270"/>
      <c r="Y39" s="270"/>
    </row>
    <row r="40" spans="1:25" ht="15.7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270"/>
      <c r="V40" s="270"/>
      <c r="W40" s="270"/>
      <c r="X40" s="270"/>
      <c r="Y40" s="270"/>
    </row>
    <row r="41" spans="1:25" ht="15.7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270"/>
      <c r="V41" s="270"/>
      <c r="W41" s="270"/>
      <c r="X41" s="270"/>
      <c r="Y41" s="270"/>
    </row>
    <row r="42" spans="1:25" ht="15.7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270"/>
      <c r="V42" s="270"/>
      <c r="W42" s="270"/>
      <c r="X42" s="270"/>
      <c r="Y42" s="270"/>
    </row>
    <row r="43" spans="1:25" ht="15.7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270"/>
      <c r="V43" s="270"/>
      <c r="W43" s="270"/>
      <c r="X43" s="270"/>
      <c r="Y43" s="270"/>
    </row>
    <row r="44" spans="1:25" ht="15.7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270"/>
      <c r="V44" s="270"/>
      <c r="W44" s="270"/>
      <c r="X44" s="270"/>
      <c r="Y44" s="270"/>
    </row>
    <row r="45" spans="1:25" ht="15.7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270"/>
      <c r="V45" s="270"/>
      <c r="W45" s="270"/>
      <c r="X45" s="270"/>
      <c r="Y45" s="270"/>
    </row>
    <row r="46" spans="1:25" ht="15.7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270"/>
      <c r="V46" s="270"/>
      <c r="W46" s="270"/>
      <c r="X46" s="270"/>
      <c r="Y46" s="270"/>
    </row>
    <row r="47" spans="1:25" ht="15.7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270"/>
      <c r="V47" s="270"/>
      <c r="W47" s="270"/>
      <c r="X47" s="270"/>
      <c r="Y47" s="270"/>
    </row>
    <row r="48" spans="1:25" ht="15.7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270"/>
      <c r="V48" s="270"/>
      <c r="W48" s="270"/>
      <c r="X48" s="270"/>
      <c r="Y48" s="270"/>
    </row>
    <row r="49" spans="1:25" ht="15.7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270"/>
      <c r="V49" s="270"/>
      <c r="W49" s="270"/>
      <c r="X49" s="270"/>
      <c r="Y49" s="270"/>
    </row>
    <row r="50" spans="1:25" ht="15.7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270"/>
      <c r="V50" s="270"/>
      <c r="W50" s="270"/>
      <c r="X50" s="270"/>
      <c r="Y50" s="270"/>
    </row>
    <row r="51" spans="1:25" ht="15.7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270"/>
      <c r="V51" s="270"/>
      <c r="W51" s="270"/>
      <c r="X51" s="270"/>
      <c r="Y51" s="270"/>
    </row>
    <row r="52" spans="1:25" ht="15.7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270"/>
      <c r="V52" s="270"/>
      <c r="W52" s="270"/>
      <c r="X52" s="270"/>
      <c r="Y52" s="270"/>
    </row>
    <row r="53" spans="1:25" ht="15.7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270"/>
      <c r="V53" s="270"/>
      <c r="W53" s="270"/>
      <c r="X53" s="270"/>
      <c r="Y53" s="270"/>
    </row>
    <row r="54" spans="1:25" ht="15.7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270"/>
      <c r="V54" s="270"/>
      <c r="W54" s="270"/>
      <c r="X54" s="270"/>
      <c r="Y54" s="270"/>
    </row>
    <row r="55" spans="1:25" ht="15.7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270"/>
      <c r="V55" s="270"/>
      <c r="W55" s="270"/>
      <c r="X55" s="270"/>
      <c r="Y55" s="270"/>
    </row>
    <row r="56" spans="1:25" ht="15.7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270"/>
      <c r="V56" s="270"/>
      <c r="W56" s="270"/>
      <c r="X56" s="270"/>
      <c r="Y56" s="270"/>
    </row>
    <row r="57" spans="1:25" ht="15.7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270"/>
      <c r="V57" s="270"/>
      <c r="W57" s="270"/>
      <c r="X57" s="270"/>
      <c r="Y57" s="270"/>
    </row>
    <row r="58" spans="1:25" ht="15.7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270"/>
      <c r="V58" s="270"/>
      <c r="W58" s="270"/>
      <c r="X58" s="270"/>
      <c r="Y58" s="270"/>
    </row>
    <row r="59" spans="1:25" ht="15.7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270"/>
      <c r="V59" s="270"/>
      <c r="W59" s="270"/>
      <c r="X59" s="270"/>
      <c r="Y59" s="270"/>
    </row>
    <row r="60" spans="1:25" ht="15.7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270"/>
      <c r="V60" s="270"/>
      <c r="W60" s="270"/>
      <c r="X60" s="270"/>
      <c r="Y60" s="270"/>
    </row>
    <row r="61" spans="1:25" ht="15.7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270"/>
      <c r="V61" s="270"/>
      <c r="W61" s="270"/>
      <c r="X61" s="270"/>
      <c r="Y61" s="270"/>
    </row>
    <row r="62" spans="1:25" ht="15.7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270"/>
      <c r="V62" s="270"/>
      <c r="W62" s="270"/>
      <c r="X62" s="270"/>
      <c r="Y62" s="270"/>
    </row>
    <row r="63" spans="1:25" ht="15.7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270"/>
      <c r="V63" s="270"/>
      <c r="W63" s="270"/>
      <c r="X63" s="270"/>
      <c r="Y63" s="270"/>
    </row>
    <row r="64" spans="1:25" ht="15.7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270"/>
      <c r="V64" s="270"/>
      <c r="W64" s="270"/>
      <c r="X64" s="270"/>
      <c r="Y64" s="270"/>
    </row>
    <row r="65" spans="1:25" ht="15.7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270"/>
      <c r="V65" s="270"/>
      <c r="W65" s="270"/>
      <c r="X65" s="270"/>
      <c r="Y65" s="270"/>
    </row>
    <row r="66" spans="1:25" ht="15.7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270"/>
      <c r="V66" s="270"/>
      <c r="W66" s="270"/>
      <c r="X66" s="270"/>
      <c r="Y66" s="270"/>
    </row>
    <row r="67" spans="1:25" ht="15.7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270"/>
      <c r="V67" s="270"/>
      <c r="W67" s="270"/>
      <c r="X67" s="270"/>
      <c r="Y67" s="270"/>
    </row>
    <row r="68" spans="1:25" ht="15.7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270"/>
      <c r="V68" s="270"/>
      <c r="W68" s="270"/>
      <c r="X68" s="270"/>
      <c r="Y68" s="270"/>
    </row>
    <row r="69" spans="1:25" ht="15.7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270"/>
      <c r="V69" s="270"/>
      <c r="W69" s="270"/>
      <c r="X69" s="270"/>
      <c r="Y69" s="270"/>
    </row>
    <row r="70" spans="1:25" ht="15.7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270"/>
      <c r="V70" s="270"/>
      <c r="W70" s="270"/>
      <c r="X70" s="270"/>
      <c r="Y70" s="270"/>
    </row>
    <row r="71" spans="1:25" ht="15.7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270"/>
      <c r="V71" s="270"/>
      <c r="W71" s="270"/>
      <c r="X71" s="270"/>
      <c r="Y71" s="270"/>
    </row>
    <row r="72" spans="1:25" ht="15" customHeight="1" x14ac:dyDescent="0.3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</row>
    <row r="73" spans="1:25" ht="15" customHeight="1" x14ac:dyDescent="0.3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</row>
    <row r="74" spans="1:25" ht="15" customHeight="1" x14ac:dyDescent="0.3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</row>
    <row r="75" spans="1:25" ht="15" customHeight="1" x14ac:dyDescent="0.3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</row>
    <row r="76" spans="1:25" ht="15" customHeight="1" x14ac:dyDescent="0.3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</row>
    <row r="77" spans="1:25" ht="15" customHeight="1" x14ac:dyDescent="0.3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</row>
    <row r="78" spans="1:25" ht="15" customHeight="1" x14ac:dyDescent="0.3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</row>
    <row r="79" spans="1:25" ht="15" customHeight="1" x14ac:dyDescent="0.3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</row>
    <row r="80" spans="1:25" ht="15" customHeight="1" x14ac:dyDescent="0.3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</row>
  </sheetData>
  <sheetProtection selectLockedCells="1" selectUnlockedCells="1"/>
  <mergeCells count="1">
    <mergeCell ref="J2:O2"/>
  </mergeCells>
  <hyperlinks>
    <hyperlink ref="B2" location="'Index'!A3" display="á" xr:uid="{B1A53ACD-204B-42D5-BBE7-9ADFFB36B033}"/>
  </hyperlinks>
  <printOptions horizontalCentered="1"/>
  <pageMargins left="0.31527777777777799" right="0.31527777777777799" top="1.10208333333333" bottom="0.59027777777777801" header="0.39374999999999999" footer="0.39374999999999999"/>
  <pageSetup paperSize="9" scale="75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3702-BA30-4A36-9B95-A1F53CE5E686}">
  <sheetPr codeName="Sheet75"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12" customWidth="1"/>
    <col min="2" max="6" width="5" style="112" customWidth="1"/>
    <col min="7" max="7" width="4.7109375" style="136" customWidth="1"/>
    <col min="8" max="8" width="20.7109375" style="112" customWidth="1"/>
    <col min="9" max="14" width="5" style="112" customWidth="1"/>
    <col min="15" max="22" width="4.140625" style="112" customWidth="1"/>
    <col min="23" max="25" width="10.28515625" style="112"/>
  </cols>
  <sheetData>
    <row r="1" spans="1:25" ht="18" x14ac:dyDescent="0.35">
      <c r="A1" s="273" t="s">
        <v>1110</v>
      </c>
      <c r="B1" s="274"/>
      <c r="C1" s="274"/>
      <c r="D1" s="200"/>
      <c r="E1" s="200"/>
      <c r="F1" s="200"/>
      <c r="G1" s="275"/>
      <c r="H1" s="200"/>
      <c r="I1" s="201" t="s">
        <v>938</v>
      </c>
      <c r="J1" s="276">
        <v>2</v>
      </c>
      <c r="K1" s="103"/>
      <c r="L1" s="201">
        <v>12611584</v>
      </c>
      <c r="M1" s="200"/>
      <c r="N1" s="103"/>
      <c r="O1" s="200"/>
      <c r="P1" s="200"/>
      <c r="Q1" s="200"/>
      <c r="R1" s="200"/>
      <c r="S1" s="200"/>
      <c r="T1" s="200"/>
      <c r="U1" s="200"/>
      <c r="V1" s="200"/>
      <c r="W1" s="200"/>
      <c r="X1" s="103"/>
      <c r="Y1" s="103"/>
    </row>
    <row r="2" spans="1:25" ht="19.5" customHeight="1" x14ac:dyDescent="0.35">
      <c r="A2" s="267" t="s">
        <v>2</v>
      </c>
      <c r="C2" s="205"/>
      <c r="I2" s="110" t="s">
        <v>3</v>
      </c>
      <c r="J2" s="110"/>
      <c r="K2" s="110"/>
      <c r="L2" s="110"/>
      <c r="M2" s="110"/>
      <c r="N2" s="110"/>
    </row>
    <row r="3" spans="1:25" ht="15.75" customHeight="1" x14ac:dyDescent="0.3">
      <c r="A3" s="111" t="s">
        <v>4</v>
      </c>
      <c r="B3" s="111"/>
      <c r="C3" s="111"/>
      <c r="D3" s="111"/>
      <c r="E3" s="111"/>
      <c r="F3" s="111"/>
      <c r="G3" s="107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5" ht="15.75" customHeight="1" x14ac:dyDescent="0.3">
      <c r="A4" s="277" t="s">
        <v>1111</v>
      </c>
      <c r="B4" s="121"/>
      <c r="C4" s="278">
        <v>544</v>
      </c>
      <c r="D4" s="121"/>
      <c r="E4" s="279" t="s">
        <v>15</v>
      </c>
      <c r="F4" s="280">
        <f>SUM(F5:F7)</f>
        <v>531</v>
      </c>
      <c r="G4" s="281" t="s">
        <v>290</v>
      </c>
      <c r="H4" s="277" t="s">
        <v>1112</v>
      </c>
      <c r="I4" s="121"/>
      <c r="J4" s="278">
        <v>555</v>
      </c>
      <c r="K4" s="121"/>
      <c r="L4" s="279" t="s">
        <v>15</v>
      </c>
      <c r="M4" s="280">
        <f>SUM(M5:M7)</f>
        <v>557</v>
      </c>
    </row>
    <row r="5" spans="1:25" ht="15.75" customHeight="1" x14ac:dyDescent="0.3">
      <c r="A5" s="282" t="s">
        <v>984</v>
      </c>
      <c r="B5" s="283"/>
      <c r="C5" s="284"/>
      <c r="D5" s="133">
        <v>86</v>
      </c>
      <c r="E5" s="133">
        <v>85</v>
      </c>
      <c r="F5" s="285">
        <f>SUM(D5:E5)</f>
        <v>171</v>
      </c>
      <c r="H5" s="282" t="s">
        <v>967</v>
      </c>
      <c r="I5" s="283"/>
      <c r="J5" s="284"/>
      <c r="K5" s="133">
        <v>95</v>
      </c>
      <c r="L5" s="133">
        <v>92</v>
      </c>
      <c r="M5" s="285">
        <f>SUM(K5:L5)</f>
        <v>187</v>
      </c>
    </row>
    <row r="6" spans="1:25" ht="15.75" customHeight="1" x14ac:dyDescent="0.3">
      <c r="A6" s="286" t="s">
        <v>522</v>
      </c>
      <c r="B6" s="287"/>
      <c r="C6" s="288"/>
      <c r="D6" s="132">
        <v>90</v>
      </c>
      <c r="E6" s="132">
        <v>92</v>
      </c>
      <c r="F6" s="134">
        <f>SUM(D6:E6)</f>
        <v>182</v>
      </c>
      <c r="H6" s="286" t="s">
        <v>969</v>
      </c>
      <c r="I6" s="287"/>
      <c r="J6" s="288"/>
      <c r="K6" s="132">
        <v>90</v>
      </c>
      <c r="L6" s="132">
        <v>90</v>
      </c>
      <c r="M6" s="134">
        <f>SUM(K6:L6)</f>
        <v>180</v>
      </c>
    </row>
    <row r="7" spans="1:25" ht="15.75" customHeight="1" x14ac:dyDescent="0.3">
      <c r="A7" s="289" t="s">
        <v>952</v>
      </c>
      <c r="B7" s="290"/>
      <c r="C7" s="291"/>
      <c r="D7" s="139">
        <v>91</v>
      </c>
      <c r="E7" s="139">
        <v>87</v>
      </c>
      <c r="F7" s="141">
        <f>SUM(D7:E7)</f>
        <v>178</v>
      </c>
      <c r="H7" s="289" t="s">
        <v>555</v>
      </c>
      <c r="I7" s="290"/>
      <c r="J7" s="291"/>
      <c r="K7" s="139">
        <v>94</v>
      </c>
      <c r="L7" s="139">
        <v>96</v>
      </c>
      <c r="M7" s="141">
        <f>SUM(K7:L7)</f>
        <v>190</v>
      </c>
    </row>
    <row r="8" spans="1:25" ht="15.75" customHeight="1" x14ac:dyDescent="0.3">
      <c r="O8" s="292"/>
    </row>
    <row r="9" spans="1:25" ht="15.75" customHeight="1" x14ac:dyDescent="0.3">
      <c r="A9" s="277" t="s">
        <v>1113</v>
      </c>
      <c r="B9" s="121"/>
      <c r="C9" s="278">
        <v>566</v>
      </c>
      <c r="D9" s="121"/>
      <c r="E9" s="279" t="s">
        <v>15</v>
      </c>
      <c r="F9" s="280">
        <f>SUM(F10:F12)</f>
        <v>375</v>
      </c>
      <c r="G9" s="281" t="s">
        <v>290</v>
      </c>
      <c r="H9" s="277" t="s">
        <v>1114</v>
      </c>
      <c r="I9" s="121"/>
      <c r="J9" s="278">
        <v>551</v>
      </c>
      <c r="K9" s="121"/>
      <c r="L9" s="279" t="s">
        <v>15</v>
      </c>
      <c r="M9" s="280">
        <f>SUM(M10:M12)</f>
        <v>557</v>
      </c>
    </row>
    <row r="10" spans="1:25" ht="15.75" customHeight="1" x14ac:dyDescent="0.3">
      <c r="A10" s="282" t="s">
        <v>953</v>
      </c>
      <c r="B10" s="283"/>
      <c r="C10" s="284"/>
      <c r="D10" s="133">
        <v>90</v>
      </c>
      <c r="E10" s="133">
        <v>88</v>
      </c>
      <c r="F10" s="285">
        <f>SUM(D10:E10)</f>
        <v>178</v>
      </c>
      <c r="H10" s="282" t="s">
        <v>963</v>
      </c>
      <c r="I10" s="283"/>
      <c r="J10" s="284"/>
      <c r="K10" s="133">
        <v>94</v>
      </c>
      <c r="L10" s="133">
        <v>95</v>
      </c>
      <c r="M10" s="285">
        <f>SUM(K10:L10)</f>
        <v>189</v>
      </c>
    </row>
    <row r="11" spans="1:25" ht="15.75" customHeight="1" x14ac:dyDescent="0.3">
      <c r="A11" s="286" t="s">
        <v>970</v>
      </c>
      <c r="B11" s="287" t="s">
        <v>1115</v>
      </c>
      <c r="C11" s="288"/>
      <c r="D11" s="132">
        <v>0</v>
      </c>
      <c r="E11" s="132">
        <v>0</v>
      </c>
      <c r="F11" s="134">
        <f>SUM(D11:E11)</f>
        <v>0</v>
      </c>
      <c r="H11" s="286" t="s">
        <v>954</v>
      </c>
      <c r="I11" s="287"/>
      <c r="J11" s="288"/>
      <c r="K11" s="132">
        <v>88</v>
      </c>
      <c r="L11" s="132">
        <v>93</v>
      </c>
      <c r="M11" s="134">
        <f>SUM(K11:L11)</f>
        <v>181</v>
      </c>
    </row>
    <row r="12" spans="1:25" ht="15.75" customHeight="1" x14ac:dyDescent="0.3">
      <c r="A12" s="289" t="s">
        <v>942</v>
      </c>
      <c r="B12" s="290"/>
      <c r="C12" s="291"/>
      <c r="D12" s="139">
        <v>98</v>
      </c>
      <c r="E12" s="139">
        <v>99</v>
      </c>
      <c r="F12" s="141">
        <f>SUM(D12:E12)</f>
        <v>197</v>
      </c>
      <c r="H12" s="289" t="s">
        <v>673</v>
      </c>
      <c r="I12" s="290"/>
      <c r="J12" s="291"/>
      <c r="K12" s="139">
        <v>91</v>
      </c>
      <c r="L12" s="139">
        <v>96</v>
      </c>
      <c r="M12" s="141">
        <f>SUM(K12:L12)</f>
        <v>187</v>
      </c>
    </row>
    <row r="13" spans="1:25" ht="15.75" customHeight="1" x14ac:dyDescent="0.3"/>
    <row r="14" spans="1:25" ht="15.75" customHeight="1" x14ac:dyDescent="0.3">
      <c r="A14" s="277" t="s">
        <v>1116</v>
      </c>
      <c r="B14" s="121"/>
      <c r="C14" s="278">
        <v>557</v>
      </c>
      <c r="D14" s="121"/>
      <c r="E14" s="279" t="s">
        <v>15</v>
      </c>
      <c r="F14" s="280">
        <f>SUM(F15:F17)</f>
        <v>556</v>
      </c>
      <c r="G14" s="281" t="s">
        <v>290</v>
      </c>
      <c r="H14" s="277" t="s">
        <v>1117</v>
      </c>
      <c r="I14" s="121"/>
      <c r="J14" s="278">
        <v>567</v>
      </c>
      <c r="K14" s="121"/>
      <c r="L14" s="279" t="s">
        <v>15</v>
      </c>
      <c r="M14" s="280">
        <f>SUM(M15:M17)</f>
        <v>576</v>
      </c>
    </row>
    <row r="15" spans="1:25" ht="15.75" customHeight="1" x14ac:dyDescent="0.3">
      <c r="A15" s="282" t="s">
        <v>943</v>
      </c>
      <c r="B15" s="283"/>
      <c r="C15" s="284"/>
      <c r="D15" s="133">
        <v>98</v>
      </c>
      <c r="E15" s="133">
        <v>96</v>
      </c>
      <c r="F15" s="285">
        <f>SUM(D15:E15)</f>
        <v>194</v>
      </c>
      <c r="H15" s="282" t="s">
        <v>951</v>
      </c>
      <c r="I15" s="283"/>
      <c r="J15" s="284"/>
      <c r="K15" s="133">
        <v>96</v>
      </c>
      <c r="L15" s="133">
        <v>95</v>
      </c>
      <c r="M15" s="285">
        <f>SUM(K15:L15)</f>
        <v>191</v>
      </c>
    </row>
    <row r="16" spans="1:25" ht="15.75" customHeight="1" x14ac:dyDescent="0.3">
      <c r="A16" s="286" t="s">
        <v>971</v>
      </c>
      <c r="B16" s="287"/>
      <c r="C16" s="288"/>
      <c r="D16" s="132">
        <v>87</v>
      </c>
      <c r="E16" s="132">
        <v>87</v>
      </c>
      <c r="F16" s="134">
        <f>SUM(D16:E16)</f>
        <v>174</v>
      </c>
      <c r="H16" s="286" t="s">
        <v>948</v>
      </c>
      <c r="I16" s="287"/>
      <c r="J16" s="288"/>
      <c r="K16" s="132">
        <v>95</v>
      </c>
      <c r="L16" s="132">
        <v>96</v>
      </c>
      <c r="M16" s="134">
        <f>SUM(K16:L16)</f>
        <v>191</v>
      </c>
    </row>
    <row r="17" spans="1:20" ht="15.75" customHeight="1" x14ac:dyDescent="0.3">
      <c r="A17" s="289" t="s">
        <v>949</v>
      </c>
      <c r="B17" s="290"/>
      <c r="C17" s="291"/>
      <c r="D17" s="139">
        <v>94</v>
      </c>
      <c r="E17" s="139">
        <v>94</v>
      </c>
      <c r="F17" s="141">
        <f>SUM(D17:E17)</f>
        <v>188</v>
      </c>
      <c r="H17" s="289" t="s">
        <v>944</v>
      </c>
      <c r="I17" s="290"/>
      <c r="J17" s="291"/>
      <c r="K17" s="139">
        <v>98</v>
      </c>
      <c r="L17" s="139">
        <v>96</v>
      </c>
      <c r="M17" s="141">
        <f>SUM(K17:L17)</f>
        <v>194</v>
      </c>
    </row>
    <row r="18" spans="1:20" ht="15.75" customHeight="1" x14ac:dyDescent="0.3"/>
    <row r="19" spans="1:20" ht="15.75" customHeight="1" x14ac:dyDescent="0.3">
      <c r="H19" s="293" t="s">
        <v>4</v>
      </c>
      <c r="I19" s="123" t="s">
        <v>296</v>
      </c>
      <c r="J19" s="123" t="s">
        <v>297</v>
      </c>
      <c r="K19" s="123" t="s">
        <v>298</v>
      </c>
      <c r="L19" s="123" t="s">
        <v>299</v>
      </c>
      <c r="M19" s="123" t="s">
        <v>14</v>
      </c>
      <c r="N19" s="124" t="s">
        <v>300</v>
      </c>
    </row>
    <row r="20" spans="1:20" ht="15.75" customHeight="1" x14ac:dyDescent="0.3">
      <c r="B20" s="112" t="s">
        <v>1118</v>
      </c>
      <c r="H20" s="294" t="s">
        <v>1117</v>
      </c>
      <c r="I20" s="133">
        <v>6</v>
      </c>
      <c r="J20" s="133">
        <v>6</v>
      </c>
      <c r="K20" s="133"/>
      <c r="L20" s="133"/>
      <c r="M20" s="133">
        <v>3401</v>
      </c>
      <c r="N20" s="285">
        <v>12</v>
      </c>
    </row>
    <row r="21" spans="1:20" ht="15.75" customHeight="1" x14ac:dyDescent="0.3">
      <c r="B21" s="295" t="s">
        <v>1119</v>
      </c>
      <c r="H21" s="296" t="s">
        <v>1112</v>
      </c>
      <c r="I21" s="132">
        <v>6</v>
      </c>
      <c r="J21" s="132">
        <v>4</v>
      </c>
      <c r="K21" s="132"/>
      <c r="L21" s="132">
        <v>2</v>
      </c>
      <c r="M21" s="132">
        <v>3339</v>
      </c>
      <c r="N21" s="134">
        <v>8</v>
      </c>
    </row>
    <row r="22" spans="1:20" ht="15.75" customHeight="1" x14ac:dyDescent="0.3">
      <c r="B22" s="154" t="s">
        <v>303</v>
      </c>
      <c r="H22" s="296" t="s">
        <v>1116</v>
      </c>
      <c r="I22" s="132">
        <v>6</v>
      </c>
      <c r="J22" s="132">
        <v>3</v>
      </c>
      <c r="K22" s="132"/>
      <c r="L22" s="132">
        <v>3</v>
      </c>
      <c r="M22" s="132">
        <v>3343</v>
      </c>
      <c r="N22" s="134">
        <v>6</v>
      </c>
    </row>
    <row r="23" spans="1:20" ht="15.75" customHeight="1" x14ac:dyDescent="0.3">
      <c r="H23" s="296" t="s">
        <v>1114</v>
      </c>
      <c r="I23" s="132">
        <v>6</v>
      </c>
      <c r="J23" s="132">
        <v>2</v>
      </c>
      <c r="K23" s="132"/>
      <c r="L23" s="132">
        <v>4</v>
      </c>
      <c r="M23" s="132">
        <v>3314</v>
      </c>
      <c r="N23" s="134">
        <v>4</v>
      </c>
    </row>
    <row r="24" spans="1:20" ht="15.75" customHeight="1" x14ac:dyDescent="0.3">
      <c r="H24" s="296" t="s">
        <v>1113</v>
      </c>
      <c r="I24" s="132">
        <v>6</v>
      </c>
      <c r="J24" s="132">
        <v>2</v>
      </c>
      <c r="K24" s="132"/>
      <c r="L24" s="132">
        <v>4</v>
      </c>
      <c r="M24" s="132">
        <v>2830</v>
      </c>
      <c r="N24" s="134">
        <v>4</v>
      </c>
    </row>
    <row r="25" spans="1:20" ht="15.75" customHeight="1" x14ac:dyDescent="0.3">
      <c r="H25" s="297" t="s">
        <v>1111</v>
      </c>
      <c r="I25" s="243">
        <v>6</v>
      </c>
      <c r="J25" s="243">
        <v>1</v>
      </c>
      <c r="K25" s="243"/>
      <c r="L25" s="243">
        <v>5</v>
      </c>
      <c r="M25" s="243">
        <v>3236</v>
      </c>
      <c r="N25" s="239">
        <v>2</v>
      </c>
    </row>
    <row r="26" spans="1:20" ht="15.75" customHeight="1" x14ac:dyDescent="0.3"/>
    <row r="27" spans="1:20" ht="15.75" customHeight="1" x14ac:dyDescent="0.3">
      <c r="A27" s="298"/>
      <c r="B27" s="298"/>
      <c r="C27" s="298"/>
      <c r="D27" s="298"/>
      <c r="E27" s="298"/>
      <c r="F27" s="298"/>
      <c r="G27" s="299"/>
      <c r="H27" s="298"/>
      <c r="I27" s="298"/>
      <c r="J27" s="298"/>
      <c r="K27" s="298"/>
      <c r="L27" s="298"/>
      <c r="M27" s="298"/>
      <c r="N27" s="298"/>
      <c r="P27" s="210"/>
    </row>
    <row r="28" spans="1:20" ht="15.75" customHeight="1" x14ac:dyDescent="0.3"/>
    <row r="29" spans="1:20" ht="15.75" customHeight="1" x14ac:dyDescent="0.3">
      <c r="A29" s="111" t="s">
        <v>7</v>
      </c>
      <c r="B29" s="111"/>
      <c r="C29" s="111"/>
      <c r="D29" s="111"/>
      <c r="E29" s="111"/>
      <c r="F29" s="111"/>
      <c r="G29" s="107"/>
      <c r="H29" s="111"/>
      <c r="I29" s="111"/>
      <c r="J29" s="111"/>
      <c r="K29" s="111"/>
      <c r="L29" s="111"/>
      <c r="M29" s="111"/>
      <c r="N29" s="111"/>
      <c r="O29" s="111"/>
    </row>
    <row r="30" spans="1:20" ht="15.75" customHeight="1" x14ac:dyDescent="0.3">
      <c r="A30" s="277" t="s">
        <v>1120</v>
      </c>
      <c r="B30" s="121"/>
      <c r="C30" s="278">
        <v>535</v>
      </c>
      <c r="D30" s="121"/>
      <c r="E30" s="279" t="s">
        <v>15</v>
      </c>
      <c r="F30" s="280">
        <f>SUM(F31:F33)</f>
        <v>532</v>
      </c>
      <c r="G30" s="281" t="s">
        <v>290</v>
      </c>
      <c r="H30" s="277" t="s">
        <v>1121</v>
      </c>
      <c r="I30" s="121"/>
      <c r="J30" s="278">
        <v>520</v>
      </c>
      <c r="K30" s="121"/>
      <c r="L30" s="279" t="s">
        <v>15</v>
      </c>
      <c r="M30" s="280">
        <f>SUM(M31:M33)</f>
        <v>499</v>
      </c>
      <c r="O30" s="270"/>
      <c r="P30" s="270"/>
      <c r="Q30" s="270"/>
      <c r="R30" s="270"/>
      <c r="S30" s="270"/>
      <c r="T30" s="270"/>
    </row>
    <row r="31" spans="1:20" ht="15.75" customHeight="1" x14ac:dyDescent="0.3">
      <c r="A31" s="282" t="s">
        <v>960</v>
      </c>
      <c r="B31" s="283"/>
      <c r="C31" s="284"/>
      <c r="D31" s="133">
        <v>92</v>
      </c>
      <c r="E31" s="133">
        <v>95</v>
      </c>
      <c r="F31" s="285">
        <f>SUM(D31:E31)</f>
        <v>187</v>
      </c>
      <c r="H31" s="282" t="s">
        <v>997</v>
      </c>
      <c r="I31" s="283"/>
      <c r="J31" s="284"/>
      <c r="K31" s="133">
        <v>81</v>
      </c>
      <c r="L31" s="133">
        <v>78</v>
      </c>
      <c r="M31" s="285">
        <f>SUM(K31:L31)</f>
        <v>159</v>
      </c>
      <c r="O31" s="270"/>
      <c r="P31" s="270"/>
      <c r="Q31" s="270"/>
      <c r="R31" s="270"/>
      <c r="S31" s="270"/>
      <c r="T31" s="270"/>
    </row>
    <row r="32" spans="1:20" ht="15.75" customHeight="1" x14ac:dyDescent="0.3">
      <c r="A32" s="286" t="s">
        <v>983</v>
      </c>
      <c r="B32" s="287"/>
      <c r="C32" s="288"/>
      <c r="D32" s="132">
        <v>92</v>
      </c>
      <c r="E32" s="132">
        <v>86</v>
      </c>
      <c r="F32" s="134">
        <f>SUM(D32:E32)</f>
        <v>178</v>
      </c>
      <c r="H32" s="286" t="s">
        <v>987</v>
      </c>
      <c r="I32" s="287"/>
      <c r="J32" s="288"/>
      <c r="K32" s="132">
        <v>86</v>
      </c>
      <c r="L32" s="132">
        <v>89</v>
      </c>
      <c r="M32" s="134">
        <f>SUM(K32:L32)</f>
        <v>175</v>
      </c>
      <c r="O32" s="270"/>
      <c r="P32" s="270"/>
      <c r="Q32" s="270"/>
      <c r="R32" s="270"/>
      <c r="S32" s="270"/>
      <c r="T32" s="270"/>
    </row>
    <row r="33" spans="1:20" ht="15.75" customHeight="1" x14ac:dyDescent="0.3">
      <c r="A33" s="289" t="s">
        <v>550</v>
      </c>
      <c r="B33" s="290"/>
      <c r="C33" s="291"/>
      <c r="D33" s="139">
        <v>80</v>
      </c>
      <c r="E33" s="139">
        <v>87</v>
      </c>
      <c r="F33" s="141">
        <f>SUM(D33:E33)</f>
        <v>167</v>
      </c>
      <c r="H33" s="289" t="s">
        <v>1016</v>
      </c>
      <c r="I33" s="290"/>
      <c r="J33" s="291"/>
      <c r="K33" s="139">
        <v>79</v>
      </c>
      <c r="L33" s="139">
        <v>86</v>
      </c>
      <c r="M33" s="141">
        <f>SUM(K33:L33)</f>
        <v>165</v>
      </c>
      <c r="O33" s="270"/>
      <c r="P33" s="270"/>
      <c r="Q33" s="270"/>
      <c r="R33" s="270"/>
      <c r="S33" s="270"/>
      <c r="T33" s="270"/>
    </row>
    <row r="34" spans="1:20" ht="15.75" customHeight="1" x14ac:dyDescent="0.3">
      <c r="O34" s="270"/>
      <c r="P34" s="270"/>
      <c r="Q34" s="270"/>
      <c r="R34" s="270"/>
      <c r="S34" s="270"/>
      <c r="T34" s="270"/>
    </row>
    <row r="35" spans="1:20" ht="15.75" customHeight="1" x14ac:dyDescent="0.3">
      <c r="A35" s="277" t="s">
        <v>1122</v>
      </c>
      <c r="B35" s="121"/>
      <c r="C35" s="278">
        <v>531</v>
      </c>
      <c r="D35" s="121"/>
      <c r="E35" s="279" t="s">
        <v>15</v>
      </c>
      <c r="F35" s="280">
        <f>SUM(F36:F38)</f>
        <v>540</v>
      </c>
      <c r="G35" s="281" t="s">
        <v>290</v>
      </c>
      <c r="H35" s="277" t="s">
        <v>1123</v>
      </c>
      <c r="I35" s="121"/>
      <c r="J35" s="278">
        <v>537</v>
      </c>
      <c r="K35" s="121"/>
      <c r="L35" s="279" t="s">
        <v>15</v>
      </c>
      <c r="M35" s="280">
        <f>SUM(M36:M38)</f>
        <v>553</v>
      </c>
      <c r="O35" s="270"/>
      <c r="P35" s="270"/>
      <c r="Q35" s="270"/>
      <c r="R35" s="270"/>
      <c r="S35" s="270"/>
      <c r="T35" s="270"/>
    </row>
    <row r="36" spans="1:20" ht="15.75" customHeight="1" x14ac:dyDescent="0.3">
      <c r="A36" s="282" t="s">
        <v>409</v>
      </c>
      <c r="B36" s="283"/>
      <c r="C36" s="284"/>
      <c r="D36" s="133">
        <v>96</v>
      </c>
      <c r="E36" s="133">
        <v>92</v>
      </c>
      <c r="F36" s="285">
        <f>SUM(D36:E36)</f>
        <v>188</v>
      </c>
      <c r="H36" s="282" t="s">
        <v>979</v>
      </c>
      <c r="I36" s="283"/>
      <c r="J36" s="284"/>
      <c r="K36" s="133">
        <v>91</v>
      </c>
      <c r="L36" s="133">
        <v>92</v>
      </c>
      <c r="M36" s="285">
        <f>SUM(K36:L36)</f>
        <v>183</v>
      </c>
      <c r="O36" s="270"/>
      <c r="P36" s="270"/>
      <c r="Q36" s="270"/>
      <c r="R36" s="270"/>
      <c r="S36" s="270"/>
      <c r="T36" s="270"/>
    </row>
    <row r="37" spans="1:20" ht="15.75" customHeight="1" x14ac:dyDescent="0.3">
      <c r="A37" s="286" t="s">
        <v>240</v>
      </c>
      <c r="B37" s="287"/>
      <c r="C37" s="288"/>
      <c r="D37" s="132">
        <v>82</v>
      </c>
      <c r="E37" s="132">
        <v>80</v>
      </c>
      <c r="F37" s="134">
        <f>SUM(D37:E37)</f>
        <v>162</v>
      </c>
      <c r="H37" s="286" t="s">
        <v>529</v>
      </c>
      <c r="I37" s="287"/>
      <c r="J37" s="288"/>
      <c r="K37" s="132">
        <v>94</v>
      </c>
      <c r="L37" s="132">
        <v>93</v>
      </c>
      <c r="M37" s="134">
        <f>SUM(K37:L37)</f>
        <v>187</v>
      </c>
      <c r="O37" s="270"/>
      <c r="P37" s="270"/>
      <c r="Q37" s="270"/>
      <c r="R37" s="270"/>
      <c r="S37" s="270"/>
      <c r="T37" s="270"/>
    </row>
    <row r="38" spans="1:20" ht="15.75" customHeight="1" x14ac:dyDescent="0.3">
      <c r="A38" s="289" t="s">
        <v>184</v>
      </c>
      <c r="B38" s="290"/>
      <c r="C38" s="291"/>
      <c r="D38" s="139">
        <v>94</v>
      </c>
      <c r="E38" s="139">
        <v>96</v>
      </c>
      <c r="F38" s="141">
        <f>SUM(D38:E38)</f>
        <v>190</v>
      </c>
      <c r="H38" s="289" t="s">
        <v>964</v>
      </c>
      <c r="I38" s="290"/>
      <c r="J38" s="291"/>
      <c r="K38" s="139">
        <v>91</v>
      </c>
      <c r="L38" s="139">
        <v>92</v>
      </c>
      <c r="M38" s="141">
        <f>SUM(K38:L38)</f>
        <v>183</v>
      </c>
      <c r="O38" s="270"/>
      <c r="P38" s="270"/>
      <c r="Q38" s="270"/>
      <c r="R38" s="270"/>
      <c r="S38" s="270"/>
      <c r="T38" s="270"/>
    </row>
    <row r="39" spans="1:20" ht="15.75" customHeight="1" x14ac:dyDescent="0.3">
      <c r="O39" s="270"/>
      <c r="P39" s="270"/>
      <c r="Q39" s="270"/>
      <c r="R39" s="270"/>
      <c r="S39" s="270"/>
      <c r="T39" s="270"/>
    </row>
    <row r="40" spans="1:20" ht="15.75" customHeight="1" x14ac:dyDescent="0.3">
      <c r="A40" s="277" t="s">
        <v>1124</v>
      </c>
      <c r="B40" s="121"/>
      <c r="C40" s="278">
        <v>524</v>
      </c>
      <c r="D40" s="121"/>
      <c r="E40" s="279" t="s">
        <v>15</v>
      </c>
      <c r="F40" s="280">
        <f>SUM(F41:F43)</f>
        <v>516</v>
      </c>
      <c r="G40" s="281" t="s">
        <v>290</v>
      </c>
      <c r="H40" s="277" t="s">
        <v>1125</v>
      </c>
      <c r="I40" s="121"/>
      <c r="J40" s="278">
        <v>522</v>
      </c>
      <c r="K40" s="121"/>
      <c r="L40" s="279" t="s">
        <v>15</v>
      </c>
      <c r="M40" s="280">
        <f>SUM(M41:M43)</f>
        <v>530</v>
      </c>
      <c r="O40" s="270"/>
      <c r="P40" s="270"/>
      <c r="Q40" s="270"/>
      <c r="R40" s="270"/>
      <c r="S40" s="270"/>
      <c r="T40" s="270"/>
    </row>
    <row r="41" spans="1:20" ht="15.75" customHeight="1" x14ac:dyDescent="0.3">
      <c r="A41" s="282" t="s">
        <v>530</v>
      </c>
      <c r="B41" s="283"/>
      <c r="C41" s="284"/>
      <c r="D41" s="133">
        <v>91</v>
      </c>
      <c r="E41" s="133">
        <v>87</v>
      </c>
      <c r="F41" s="285">
        <f>SUM(D41:E41)</f>
        <v>178</v>
      </c>
      <c r="H41" s="282" t="s">
        <v>104</v>
      </c>
      <c r="I41" s="283"/>
      <c r="J41" s="284"/>
      <c r="K41" s="133">
        <v>97</v>
      </c>
      <c r="L41" s="133">
        <v>90</v>
      </c>
      <c r="M41" s="285">
        <f>SUM(K41:L41)</f>
        <v>187</v>
      </c>
      <c r="O41" s="270"/>
      <c r="P41" s="270"/>
      <c r="Q41" s="270"/>
      <c r="R41" s="270"/>
      <c r="S41" s="270"/>
      <c r="T41" s="270"/>
    </row>
    <row r="42" spans="1:20" ht="15.75" customHeight="1" x14ac:dyDescent="0.3">
      <c r="A42" s="286" t="s">
        <v>1126</v>
      </c>
      <c r="B42" s="287"/>
      <c r="C42" s="288"/>
      <c r="D42" s="132">
        <v>82</v>
      </c>
      <c r="E42" s="300">
        <v>83</v>
      </c>
      <c r="F42" s="134">
        <f>SUM(D42:E42)</f>
        <v>165</v>
      </c>
      <c r="H42" s="286" t="s">
        <v>608</v>
      </c>
      <c r="I42" s="287"/>
      <c r="J42" s="288"/>
      <c r="K42" s="132">
        <v>79</v>
      </c>
      <c r="L42" s="132">
        <v>88</v>
      </c>
      <c r="M42" s="134">
        <f>SUM(K42:L42)</f>
        <v>167</v>
      </c>
      <c r="O42" s="270"/>
      <c r="P42" s="270"/>
      <c r="Q42" s="270"/>
      <c r="R42" s="270"/>
      <c r="S42" s="270"/>
      <c r="T42" s="270"/>
    </row>
    <row r="43" spans="1:20" ht="15.75" customHeight="1" x14ac:dyDescent="0.3">
      <c r="A43" s="289" t="s">
        <v>986</v>
      </c>
      <c r="B43" s="290"/>
      <c r="C43" s="291"/>
      <c r="D43" s="139">
        <v>84</v>
      </c>
      <c r="E43" s="139">
        <v>89</v>
      </c>
      <c r="F43" s="141">
        <f>SUM(D43:E43)</f>
        <v>173</v>
      </c>
      <c r="H43" s="289" t="s">
        <v>616</v>
      </c>
      <c r="I43" s="290"/>
      <c r="J43" s="291"/>
      <c r="K43" s="139">
        <v>89</v>
      </c>
      <c r="L43" s="139">
        <v>87</v>
      </c>
      <c r="M43" s="141">
        <f>SUM(K43:L43)</f>
        <v>176</v>
      </c>
      <c r="O43" s="270"/>
      <c r="P43" s="270"/>
      <c r="Q43" s="270"/>
      <c r="R43" s="270"/>
      <c r="S43" s="270"/>
      <c r="T43" s="270"/>
    </row>
    <row r="44" spans="1:20" ht="15.75" customHeight="1" x14ac:dyDescent="0.3">
      <c r="O44" s="270"/>
      <c r="P44" s="270"/>
      <c r="Q44" s="270"/>
      <c r="R44" s="270"/>
      <c r="S44" s="270"/>
      <c r="T44" s="270"/>
    </row>
    <row r="45" spans="1:20" ht="15.75" customHeight="1" x14ac:dyDescent="0.3">
      <c r="H45" s="293" t="s">
        <v>7</v>
      </c>
      <c r="I45" s="123" t="s">
        <v>296</v>
      </c>
      <c r="J45" s="123" t="s">
        <v>297</v>
      </c>
      <c r="K45" s="123" t="s">
        <v>298</v>
      </c>
      <c r="L45" s="123" t="s">
        <v>299</v>
      </c>
      <c r="M45" s="123" t="s">
        <v>14</v>
      </c>
      <c r="N45" s="124" t="s">
        <v>300</v>
      </c>
    </row>
    <row r="46" spans="1:20" ht="15.75" customHeight="1" x14ac:dyDescent="0.3">
      <c r="B46" s="154" t="s">
        <v>1127</v>
      </c>
      <c r="H46" s="301" t="s">
        <v>1123</v>
      </c>
      <c r="I46" s="302">
        <v>6</v>
      </c>
      <c r="J46" s="302">
        <v>6</v>
      </c>
      <c r="K46" s="302"/>
      <c r="L46" s="302"/>
      <c r="M46" s="302">
        <v>3276</v>
      </c>
      <c r="N46" s="303">
        <v>12</v>
      </c>
      <c r="O46" s="270"/>
      <c r="P46" s="270"/>
    </row>
    <row r="47" spans="1:20" ht="15.75" customHeight="1" x14ac:dyDescent="0.3">
      <c r="B47" s="304" t="s">
        <v>1128</v>
      </c>
      <c r="H47" s="305" t="s">
        <v>1120</v>
      </c>
      <c r="I47" s="306">
        <v>6</v>
      </c>
      <c r="J47" s="306">
        <v>5</v>
      </c>
      <c r="K47" s="306"/>
      <c r="L47" s="306">
        <v>1</v>
      </c>
      <c r="M47" s="306">
        <v>3222</v>
      </c>
      <c r="N47" s="307">
        <v>10</v>
      </c>
      <c r="O47" s="270"/>
      <c r="P47" s="270"/>
    </row>
    <row r="48" spans="1:20" ht="15.75" customHeight="1" x14ac:dyDescent="0.3">
      <c r="B48" s="154" t="s">
        <v>303</v>
      </c>
      <c r="H48" s="305" t="s">
        <v>1122</v>
      </c>
      <c r="I48" s="306">
        <v>6</v>
      </c>
      <c r="J48" s="306">
        <v>3</v>
      </c>
      <c r="K48" s="306"/>
      <c r="L48" s="306">
        <v>3</v>
      </c>
      <c r="M48" s="306">
        <v>3208</v>
      </c>
      <c r="N48" s="307">
        <v>6</v>
      </c>
      <c r="O48" s="270"/>
      <c r="P48" s="270"/>
    </row>
    <row r="49" spans="1:16" ht="15.75" customHeight="1" x14ac:dyDescent="0.3">
      <c r="H49" s="305" t="s">
        <v>1125</v>
      </c>
      <c r="I49" s="306">
        <v>6</v>
      </c>
      <c r="J49" s="306">
        <v>3</v>
      </c>
      <c r="K49" s="306"/>
      <c r="L49" s="306">
        <v>3</v>
      </c>
      <c r="M49" s="306">
        <v>3181</v>
      </c>
      <c r="N49" s="307">
        <v>6</v>
      </c>
      <c r="O49" s="270"/>
      <c r="P49" s="270"/>
    </row>
    <row r="50" spans="1:16" ht="15.75" customHeight="1" x14ac:dyDescent="0.3">
      <c r="H50" s="305" t="s">
        <v>1121</v>
      </c>
      <c r="I50" s="306">
        <v>6</v>
      </c>
      <c r="J50" s="306">
        <v>1</v>
      </c>
      <c r="K50" s="306"/>
      <c r="L50" s="306">
        <v>5</v>
      </c>
      <c r="M50" s="306">
        <v>3059</v>
      </c>
      <c r="N50" s="307">
        <v>2</v>
      </c>
      <c r="O50" s="270"/>
      <c r="P50" s="270"/>
    </row>
    <row r="51" spans="1:16" ht="15.75" customHeight="1" x14ac:dyDescent="0.3">
      <c r="H51" s="308" t="s">
        <v>1124</v>
      </c>
      <c r="I51" s="309">
        <v>6</v>
      </c>
      <c r="J51" s="309"/>
      <c r="K51" s="309"/>
      <c r="L51" s="309">
        <v>6</v>
      </c>
      <c r="M51" s="309">
        <v>2844</v>
      </c>
      <c r="N51" s="310">
        <v>0</v>
      </c>
      <c r="O51" s="270"/>
      <c r="P51" s="270"/>
    </row>
    <row r="52" spans="1:16" ht="15.75" customHeight="1" x14ac:dyDescent="0.3"/>
    <row r="53" spans="1:16" ht="15.75" customHeight="1" x14ac:dyDescent="0.3">
      <c r="A53" s="112" t="s">
        <v>1017</v>
      </c>
      <c r="E53" s="136"/>
      <c r="G53" s="311" t="s">
        <v>167</v>
      </c>
    </row>
    <row r="54" spans="1:16" ht="15.75" customHeight="1" x14ac:dyDescent="0.3">
      <c r="A54" s="112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772DCE82-A75D-4185-A2B1-EEBC1DCE20EA}"/>
  </hyperlinks>
  <printOptions horizontalCentered="1"/>
  <pageMargins left="0.31527777777777799" right="0.31527777777777799" top="1.10208333333333" bottom="0.59027777777777801" header="0.39374999999999999" footer="0.39374999999999999"/>
  <pageSetup paperSize="9" scale="83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E5E1-40F6-4105-95EF-624322F52502}">
  <sheetPr codeName="Sheet76"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12" t="s">
        <v>1110</v>
      </c>
      <c r="B1" s="313"/>
      <c r="C1" s="313"/>
      <c r="D1" s="3"/>
      <c r="E1" s="3"/>
      <c r="F1" s="3"/>
      <c r="G1" s="57"/>
      <c r="H1" s="3"/>
      <c r="I1" s="4" t="s">
        <v>1018</v>
      </c>
      <c r="J1" s="58">
        <v>2</v>
      </c>
      <c r="K1" s="2"/>
      <c r="L1" s="4">
        <v>12611584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0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1129</v>
      </c>
      <c r="B4" s="62"/>
      <c r="C4" s="63">
        <v>510</v>
      </c>
      <c r="D4" s="62"/>
      <c r="E4" s="64" t="s">
        <v>15</v>
      </c>
      <c r="F4" s="65">
        <f>SUM(F5:F7)</f>
        <v>538</v>
      </c>
      <c r="G4" s="66" t="s">
        <v>290</v>
      </c>
      <c r="H4" s="61" t="s">
        <v>1130</v>
      </c>
      <c r="I4" s="62"/>
      <c r="J4" s="63">
        <v>465</v>
      </c>
      <c r="K4" s="62"/>
      <c r="L4" s="64" t="s">
        <v>15</v>
      </c>
      <c r="M4" s="65">
        <f>SUM(M5:M7)</f>
        <v>502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85" t="s">
        <v>559</v>
      </c>
      <c r="B5" s="186"/>
      <c r="C5" s="187"/>
      <c r="D5" s="68">
        <v>96</v>
      </c>
      <c r="E5" s="68">
        <v>91</v>
      </c>
      <c r="F5" s="69">
        <f>SUM(D5:E5)</f>
        <v>187</v>
      </c>
      <c r="G5"/>
      <c r="H5" s="185" t="s">
        <v>1015</v>
      </c>
      <c r="I5" s="186"/>
      <c r="J5" s="187"/>
      <c r="K5" s="68">
        <v>84</v>
      </c>
      <c r="L5" s="68">
        <v>90</v>
      </c>
      <c r="M5" s="69">
        <f>SUM(K5:L5)</f>
        <v>174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88" t="s">
        <v>585</v>
      </c>
      <c r="B6" s="189"/>
      <c r="C6" s="190"/>
      <c r="D6" s="26">
        <v>84</v>
      </c>
      <c r="E6" s="26">
        <v>89</v>
      </c>
      <c r="F6" s="29">
        <f>SUM(D6:E6)</f>
        <v>173</v>
      </c>
      <c r="G6"/>
      <c r="H6" s="188" t="s">
        <v>1093</v>
      </c>
      <c r="I6" s="189"/>
      <c r="J6" s="190"/>
      <c r="K6" s="26">
        <v>86</v>
      </c>
      <c r="L6" s="26">
        <v>83</v>
      </c>
      <c r="M6" s="29">
        <f>SUM(K6:L6)</f>
        <v>169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91" t="s">
        <v>1010</v>
      </c>
      <c r="B7" s="192"/>
      <c r="C7" s="193"/>
      <c r="D7" s="35">
        <v>91</v>
      </c>
      <c r="E7" s="35">
        <v>87</v>
      </c>
      <c r="F7" s="38">
        <f>SUM(D7:E7)</f>
        <v>178</v>
      </c>
      <c r="G7"/>
      <c r="H7" s="191" t="s">
        <v>1068</v>
      </c>
      <c r="I7" s="192"/>
      <c r="J7" s="193"/>
      <c r="K7" s="35">
        <v>80</v>
      </c>
      <c r="L7" s="35">
        <v>79</v>
      </c>
      <c r="M7" s="38">
        <f>SUM(K7:L7)</f>
        <v>159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1" t="s">
        <v>1131</v>
      </c>
      <c r="B9" s="62"/>
      <c r="C9" s="63">
        <v>500</v>
      </c>
      <c r="D9" s="62"/>
      <c r="E9" s="64" t="s">
        <v>15</v>
      </c>
      <c r="F9" s="65">
        <f>SUM(F10:F12)</f>
        <v>535</v>
      </c>
      <c r="G9" s="66" t="s">
        <v>290</v>
      </c>
      <c r="H9" s="61" t="s">
        <v>316</v>
      </c>
      <c r="I9" s="62"/>
      <c r="J9" s="63">
        <v>487</v>
      </c>
      <c r="K9" s="62"/>
      <c r="L9" s="64" t="s">
        <v>15</v>
      </c>
      <c r="M9" s="65">
        <f>SUM(M10:M12)</f>
        <v>511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85" t="s">
        <v>62</v>
      </c>
      <c r="B10" s="186"/>
      <c r="C10" s="187"/>
      <c r="D10" s="68">
        <v>91</v>
      </c>
      <c r="E10" s="68">
        <v>90</v>
      </c>
      <c r="F10" s="69">
        <f>SUM(D10:E10)</f>
        <v>181</v>
      </c>
      <c r="G10"/>
      <c r="H10" s="185" t="s">
        <v>1048</v>
      </c>
      <c r="I10" s="186"/>
      <c r="J10" s="187"/>
      <c r="K10" s="68">
        <v>80</v>
      </c>
      <c r="L10" s="68">
        <v>83</v>
      </c>
      <c r="M10" s="69">
        <f>SUM(K10:L10)</f>
        <v>163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88" t="s">
        <v>1027</v>
      </c>
      <c r="B11" s="189"/>
      <c r="C11" s="190"/>
      <c r="D11" s="26">
        <v>91</v>
      </c>
      <c r="E11" s="26">
        <v>91</v>
      </c>
      <c r="F11" s="29">
        <f>SUM(D11:E11)</f>
        <v>182</v>
      </c>
      <c r="G11"/>
      <c r="H11" s="188" t="s">
        <v>232</v>
      </c>
      <c r="I11" s="189"/>
      <c r="J11" s="190"/>
      <c r="K11" s="26">
        <v>92</v>
      </c>
      <c r="L11" s="26">
        <v>90</v>
      </c>
      <c r="M11" s="29">
        <f>SUM(K11:L11)</f>
        <v>182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91" t="s">
        <v>1026</v>
      </c>
      <c r="B12" s="192"/>
      <c r="C12" s="193"/>
      <c r="D12" s="35">
        <v>81</v>
      </c>
      <c r="E12" s="35">
        <v>91</v>
      </c>
      <c r="F12" s="38">
        <f>SUM(D12:E12)</f>
        <v>172</v>
      </c>
      <c r="G12"/>
      <c r="H12" s="191" t="s">
        <v>1046</v>
      </c>
      <c r="I12" s="192"/>
      <c r="J12" s="193"/>
      <c r="K12" s="35">
        <v>80</v>
      </c>
      <c r="L12" s="35">
        <v>86</v>
      </c>
      <c r="M12" s="38">
        <f>SUM(K12:L12)</f>
        <v>166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1" t="s">
        <v>1132</v>
      </c>
      <c r="B14" s="62"/>
      <c r="C14" s="63">
        <v>481</v>
      </c>
      <c r="D14" s="62"/>
      <c r="E14" s="64" t="s">
        <v>15</v>
      </c>
      <c r="F14" s="65">
        <f>SUM(F15:F17)</f>
        <v>495</v>
      </c>
      <c r="G14" s="66" t="s">
        <v>290</v>
      </c>
      <c r="H14" s="61" t="s">
        <v>1133</v>
      </c>
      <c r="I14" s="62"/>
      <c r="J14" s="63">
        <v>477</v>
      </c>
      <c r="K14" s="62"/>
      <c r="L14" s="64" t="s">
        <v>15</v>
      </c>
      <c r="M14" s="65">
        <f>SUM(M15:M17)</f>
        <v>479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85" t="s">
        <v>1045</v>
      </c>
      <c r="B15" s="186"/>
      <c r="C15" s="187"/>
      <c r="D15" s="68">
        <v>75</v>
      </c>
      <c r="E15" s="68">
        <v>81</v>
      </c>
      <c r="F15" s="69">
        <f>SUM(D15:E15)</f>
        <v>156</v>
      </c>
      <c r="G15"/>
      <c r="H15" s="185" t="s">
        <v>1031</v>
      </c>
      <c r="I15" s="186"/>
      <c r="J15" s="187"/>
      <c r="K15" s="68">
        <v>71</v>
      </c>
      <c r="L15" s="68">
        <v>80</v>
      </c>
      <c r="M15" s="69">
        <f>SUM(K15:L15)</f>
        <v>151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88" t="s">
        <v>1075</v>
      </c>
      <c r="B16" s="189"/>
      <c r="C16" s="190"/>
      <c r="D16" s="26">
        <v>79</v>
      </c>
      <c r="E16" s="26">
        <v>81</v>
      </c>
      <c r="F16" s="29">
        <f>SUM(D16:E16)</f>
        <v>160</v>
      </c>
      <c r="G16"/>
      <c r="H16" s="188" t="s">
        <v>1062</v>
      </c>
      <c r="I16" s="189"/>
      <c r="J16" s="190"/>
      <c r="K16" s="26">
        <v>90</v>
      </c>
      <c r="L16" s="26">
        <v>76</v>
      </c>
      <c r="M16" s="29">
        <f>SUM(K16:L16)</f>
        <v>166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91" t="s">
        <v>1023</v>
      </c>
      <c r="B17" s="192"/>
      <c r="C17" s="193"/>
      <c r="D17" s="35">
        <v>92</v>
      </c>
      <c r="E17" s="35">
        <v>87</v>
      </c>
      <c r="F17" s="38">
        <f>SUM(D17:E17)</f>
        <v>179</v>
      </c>
      <c r="G17"/>
      <c r="H17" s="191" t="s">
        <v>1067</v>
      </c>
      <c r="I17" s="192"/>
      <c r="J17" s="193"/>
      <c r="K17" s="35">
        <v>84</v>
      </c>
      <c r="L17" s="35">
        <v>78</v>
      </c>
      <c r="M17" s="38">
        <f>SUM(K17:L17)</f>
        <v>162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74" t="s">
        <v>46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9" t="s">
        <v>1134</v>
      </c>
      <c r="H20" s="81" t="s">
        <v>1131</v>
      </c>
      <c r="I20" s="68">
        <v>6</v>
      </c>
      <c r="J20" s="68">
        <v>6</v>
      </c>
      <c r="K20" s="68"/>
      <c r="L20" s="68"/>
      <c r="M20" s="68">
        <v>3145</v>
      </c>
      <c r="N20" s="82">
        <v>12</v>
      </c>
      <c r="O20" s="44"/>
      <c r="P20" s="44"/>
    </row>
    <row r="21" spans="1:20" ht="15.75" customHeight="1" x14ac:dyDescent="0.3">
      <c r="B21" s="83" t="s">
        <v>1135</v>
      </c>
      <c r="H21" s="84" t="s">
        <v>1129</v>
      </c>
      <c r="I21" s="26">
        <v>6</v>
      </c>
      <c r="J21" s="26">
        <v>4</v>
      </c>
      <c r="K21" s="26"/>
      <c r="L21" s="26">
        <v>2</v>
      </c>
      <c r="M21" s="26">
        <v>3154</v>
      </c>
      <c r="N21" s="50">
        <v>8</v>
      </c>
      <c r="O21" s="44"/>
      <c r="P21" s="44"/>
    </row>
    <row r="22" spans="1:20" ht="15.75" customHeight="1" x14ac:dyDescent="0.3">
      <c r="B22" s="9" t="s">
        <v>303</v>
      </c>
      <c r="H22" s="84" t="s">
        <v>316</v>
      </c>
      <c r="I22" s="26">
        <v>6</v>
      </c>
      <c r="J22" s="26">
        <v>4</v>
      </c>
      <c r="K22" s="26"/>
      <c r="L22" s="26">
        <v>2</v>
      </c>
      <c r="M22" s="26">
        <v>3061</v>
      </c>
      <c r="N22" s="50">
        <v>8</v>
      </c>
      <c r="O22" s="44"/>
      <c r="P22" s="44"/>
    </row>
    <row r="23" spans="1:20" ht="15.75" customHeight="1" x14ac:dyDescent="0.3">
      <c r="H23" s="84" t="s">
        <v>1132</v>
      </c>
      <c r="I23" s="26">
        <v>6</v>
      </c>
      <c r="J23" s="26">
        <v>2</v>
      </c>
      <c r="K23" s="26">
        <v>1</v>
      </c>
      <c r="L23" s="26">
        <v>3</v>
      </c>
      <c r="M23" s="26">
        <v>2982</v>
      </c>
      <c r="N23" s="50">
        <v>5</v>
      </c>
      <c r="O23" s="44"/>
      <c r="P23" s="44"/>
    </row>
    <row r="24" spans="1:20" ht="15.75" customHeight="1" x14ac:dyDescent="0.3">
      <c r="H24" s="84" t="s">
        <v>1133</v>
      </c>
      <c r="I24" s="26">
        <v>6</v>
      </c>
      <c r="J24" s="26">
        <v>1</v>
      </c>
      <c r="K24" s="26">
        <v>1</v>
      </c>
      <c r="L24" s="26">
        <v>4</v>
      </c>
      <c r="M24" s="26">
        <v>2823</v>
      </c>
      <c r="N24" s="50">
        <v>3</v>
      </c>
      <c r="O24" s="44"/>
      <c r="P24" s="44"/>
    </row>
    <row r="25" spans="1:20" ht="15.75" customHeight="1" x14ac:dyDescent="0.3">
      <c r="H25" s="85" t="s">
        <v>1130</v>
      </c>
      <c r="I25" s="35">
        <v>6</v>
      </c>
      <c r="J25" s="35"/>
      <c r="K25" s="35"/>
      <c r="L25" s="35">
        <v>6</v>
      </c>
      <c r="M25" s="35">
        <v>2820</v>
      </c>
      <c r="N25" s="53">
        <v>0</v>
      </c>
      <c r="O25" s="44"/>
      <c r="P25" s="44"/>
    </row>
    <row r="26" spans="1:20" ht="15.75" customHeight="1" x14ac:dyDescent="0.3"/>
    <row r="27" spans="1:20" ht="15.75" customHeight="1" x14ac:dyDescent="0.3">
      <c r="A27" s="10" t="s">
        <v>1098</v>
      </c>
      <c r="E27" s="39"/>
      <c r="G27" s="86" t="s">
        <v>167</v>
      </c>
    </row>
    <row r="28" spans="1:20" ht="15.75" customHeight="1" x14ac:dyDescent="0.3">
      <c r="A28" s="10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6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6"/>
      <c r="H30"/>
      <c r="I30"/>
      <c r="J30"/>
      <c r="K30"/>
      <c r="L30"/>
      <c r="M30"/>
      <c r="N30"/>
      <c r="O30"/>
      <c r="P30"/>
      <c r="Q30" s="44"/>
      <c r="R30" s="44"/>
      <c r="S30" s="44"/>
      <c r="T30" s="44"/>
    </row>
    <row r="31" spans="1:20" ht="15.75" customHeight="1" x14ac:dyDescent="0.3">
      <c r="A31"/>
      <c r="B31"/>
      <c r="C31"/>
      <c r="D31"/>
      <c r="E31"/>
      <c r="F31"/>
      <c r="G31" s="66"/>
      <c r="H31"/>
      <c r="I31"/>
      <c r="J31"/>
      <c r="K31"/>
      <c r="L31"/>
      <c r="M31"/>
      <c r="N31"/>
      <c r="O31"/>
      <c r="P31"/>
      <c r="Q31" s="44"/>
      <c r="R31" s="44"/>
      <c r="S31" s="44"/>
      <c r="T31" s="44"/>
    </row>
    <row r="32" spans="1:20" ht="15.75" customHeight="1" x14ac:dyDescent="0.3">
      <c r="A32"/>
      <c r="B32"/>
      <c r="C32"/>
      <c r="D32"/>
      <c r="E32"/>
      <c r="F32"/>
      <c r="G32" s="66"/>
      <c r="H32"/>
      <c r="I32"/>
      <c r="J32"/>
      <c r="K32"/>
      <c r="L32"/>
      <c r="M32"/>
      <c r="N32"/>
      <c r="O32"/>
      <c r="P32"/>
      <c r="Q32" s="44"/>
      <c r="R32" s="44"/>
      <c r="S32" s="44"/>
      <c r="T32" s="44"/>
    </row>
    <row r="33" spans="1:20" ht="15.75" customHeight="1" x14ac:dyDescent="0.3">
      <c r="A33"/>
      <c r="B33"/>
      <c r="C33"/>
      <c r="D33"/>
      <c r="E33"/>
      <c r="F33"/>
      <c r="G33" s="66"/>
      <c r="H33"/>
      <c r="I33"/>
      <c r="J33"/>
      <c r="K33"/>
      <c r="L33"/>
      <c r="M33"/>
      <c r="N33"/>
      <c r="O33"/>
      <c r="P33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 s="66"/>
      <c r="H34"/>
      <c r="I34"/>
      <c r="J34"/>
      <c r="K34"/>
      <c r="L34"/>
      <c r="M34"/>
      <c r="N34"/>
      <c r="O34"/>
      <c r="P34"/>
      <c r="Q34" s="44"/>
      <c r="R34" s="44"/>
      <c r="S34" s="44"/>
      <c r="T34" s="44"/>
    </row>
    <row r="35" spans="1:20" ht="15.75" customHeight="1" x14ac:dyDescent="0.3">
      <c r="A35"/>
      <c r="B35"/>
      <c r="C35"/>
      <c r="D35"/>
      <c r="E35"/>
      <c r="F35"/>
      <c r="G35" s="66"/>
      <c r="H35"/>
      <c r="I35"/>
      <c r="J35"/>
      <c r="K35"/>
      <c r="L35"/>
      <c r="M35"/>
      <c r="N35"/>
      <c r="O35"/>
      <c r="P35"/>
      <c r="Q35" s="44"/>
      <c r="R35" s="44"/>
      <c r="S35" s="44"/>
      <c r="T35" s="44"/>
    </row>
    <row r="36" spans="1:20" ht="15.75" customHeight="1" x14ac:dyDescent="0.3">
      <c r="A36"/>
      <c r="B36"/>
      <c r="C36"/>
      <c r="D36"/>
      <c r="E36"/>
      <c r="F36"/>
      <c r="G36" s="66"/>
      <c r="H36"/>
      <c r="I36"/>
      <c r="J36"/>
      <c r="K36"/>
      <c r="L36"/>
      <c r="M36"/>
      <c r="N36"/>
      <c r="O36"/>
      <c r="P36"/>
      <c r="Q36" s="44"/>
      <c r="R36" s="44"/>
      <c r="S36" s="44"/>
      <c r="T36" s="44"/>
    </row>
    <row r="37" spans="1:20" ht="15.75" customHeight="1" x14ac:dyDescent="0.3">
      <c r="A37"/>
      <c r="B37"/>
      <c r="C37"/>
      <c r="D37"/>
      <c r="E37"/>
      <c r="F37"/>
      <c r="G37" s="66"/>
      <c r="H37"/>
      <c r="I37"/>
      <c r="J37"/>
      <c r="K37"/>
      <c r="L37"/>
      <c r="M37"/>
      <c r="N37"/>
      <c r="O37"/>
      <c r="P37"/>
      <c r="Q37" s="44"/>
      <c r="R37" s="44"/>
      <c r="S37" s="44"/>
      <c r="T37" s="44"/>
    </row>
    <row r="38" spans="1:20" ht="15.75" customHeight="1" x14ac:dyDescent="0.3">
      <c r="A38"/>
      <c r="B38"/>
      <c r="C38"/>
      <c r="D38"/>
      <c r="E38"/>
      <c r="F38"/>
      <c r="G38" s="66"/>
      <c r="H38"/>
      <c r="I38"/>
      <c r="J38"/>
      <c r="K38"/>
      <c r="L38"/>
      <c r="M38"/>
      <c r="N38"/>
      <c r="O38"/>
      <c r="P38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 s="66"/>
      <c r="H39"/>
      <c r="I39"/>
      <c r="J39"/>
      <c r="K39"/>
      <c r="L39"/>
      <c r="M39"/>
      <c r="N39"/>
      <c r="O39"/>
      <c r="P39"/>
      <c r="Q39" s="44"/>
      <c r="R39" s="44"/>
      <c r="S39" s="44"/>
      <c r="T39" s="44"/>
    </row>
    <row r="40" spans="1:20" ht="15.75" customHeight="1" x14ac:dyDescent="0.3">
      <c r="A40"/>
      <c r="B40"/>
      <c r="C40"/>
      <c r="D40"/>
      <c r="E40"/>
      <c r="F40"/>
      <c r="G40" s="66"/>
      <c r="H40"/>
      <c r="I40"/>
      <c r="J40"/>
      <c r="K40"/>
      <c r="L40"/>
      <c r="M40"/>
      <c r="N40"/>
      <c r="O40"/>
      <c r="P40"/>
      <c r="Q40" s="44"/>
      <c r="R40" s="44"/>
      <c r="S40" s="44"/>
      <c r="T40" s="44"/>
    </row>
    <row r="41" spans="1:20" ht="15.75" customHeight="1" x14ac:dyDescent="0.3">
      <c r="A41"/>
      <c r="B41"/>
      <c r="C41"/>
      <c r="D41"/>
      <c r="E41"/>
      <c r="F41"/>
      <c r="G41" s="66"/>
      <c r="H41"/>
      <c r="I41"/>
      <c r="J41"/>
      <c r="K41"/>
      <c r="L41"/>
      <c r="M41"/>
      <c r="N41"/>
      <c r="O41"/>
      <c r="P41"/>
      <c r="Q41" s="44"/>
      <c r="R41" s="44"/>
      <c r="S41" s="44"/>
      <c r="T41" s="44"/>
    </row>
    <row r="42" spans="1:20" ht="15.75" customHeight="1" x14ac:dyDescent="0.3">
      <c r="A42"/>
      <c r="B42"/>
      <c r="C42"/>
      <c r="D42"/>
      <c r="E42"/>
      <c r="F42"/>
      <c r="G42" s="66"/>
      <c r="H42"/>
      <c r="I42"/>
      <c r="J42"/>
      <c r="K42"/>
      <c r="L42"/>
      <c r="M42"/>
      <c r="N42"/>
      <c r="O42"/>
      <c r="P42"/>
      <c r="Q42" s="44"/>
      <c r="R42" s="44"/>
      <c r="S42" s="44"/>
      <c r="T42" s="44"/>
    </row>
    <row r="43" spans="1:20" ht="15.75" customHeight="1" x14ac:dyDescent="0.3">
      <c r="A43"/>
      <c r="B43"/>
      <c r="C43"/>
      <c r="D43"/>
      <c r="E43"/>
      <c r="F43"/>
      <c r="G43" s="66"/>
      <c r="H43"/>
      <c r="I43"/>
      <c r="J43"/>
      <c r="K43"/>
      <c r="L43"/>
      <c r="M43"/>
      <c r="N43"/>
      <c r="O43"/>
      <c r="P43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 s="66"/>
      <c r="H44"/>
      <c r="I44"/>
      <c r="J44"/>
      <c r="K44"/>
      <c r="L44"/>
      <c r="M44"/>
      <c r="N44"/>
      <c r="O44"/>
      <c r="P44"/>
      <c r="Q44" s="44"/>
      <c r="R44" s="44"/>
      <c r="S44" s="44"/>
      <c r="T44" s="44"/>
    </row>
    <row r="45" spans="1:20" ht="15.75" customHeight="1" x14ac:dyDescent="0.3">
      <c r="A45"/>
      <c r="B45"/>
      <c r="C45"/>
      <c r="D45"/>
      <c r="E45"/>
      <c r="F45"/>
      <c r="G45" s="66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6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6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6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6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4E70E74E-A752-4C07-9790-FD52FA1D225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099C-37A6-40B4-8A9A-BD8FD3C4EADD}">
  <sheetPr codeName="Sheet77">
    <tabColor rgb="FF9BC2E6"/>
    <pageSetUpPr fitToPage="1"/>
  </sheetPr>
  <dimension ref="A1:Y2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16" customWidth="1"/>
    <col min="2" max="3" width="20.7109375" style="158" customWidth="1"/>
    <col min="4" max="10" width="5" style="158" customWidth="1"/>
    <col min="11" max="11" width="1.7109375" style="158" customWidth="1"/>
    <col min="12" max="12" width="2.7109375" style="316" customWidth="1"/>
    <col min="13" max="14" width="20.7109375" style="158" customWidth="1"/>
    <col min="15" max="21" width="5" style="158" customWidth="1"/>
    <col min="22" max="25" width="4.7109375" style="158" customWidth="1"/>
    <col min="26" max="26" width="4.7109375" customWidth="1"/>
  </cols>
  <sheetData>
    <row r="1" spans="1:25" ht="18" x14ac:dyDescent="0.35">
      <c r="A1" s="314"/>
      <c r="B1" s="157" t="s">
        <v>1136</v>
      </c>
      <c r="C1" s="157"/>
      <c r="D1" s="3"/>
      <c r="E1" s="3"/>
      <c r="F1" s="3"/>
      <c r="G1" s="3"/>
      <c r="H1" s="3"/>
      <c r="I1" s="4" t="s">
        <v>1137</v>
      </c>
      <c r="J1" s="157"/>
      <c r="K1" s="3"/>
      <c r="L1" s="315"/>
      <c r="M1" s="157"/>
      <c r="N1" s="157"/>
      <c r="O1" s="3"/>
      <c r="P1" s="3"/>
      <c r="Q1" s="3"/>
      <c r="R1" s="3"/>
      <c r="S1" s="3"/>
      <c r="T1" s="3"/>
      <c r="U1" s="3"/>
      <c r="V1" s="3"/>
      <c r="W1" s="3"/>
      <c r="X1" s="157"/>
      <c r="Y1" s="157"/>
    </row>
    <row r="2" spans="1:25" ht="20.100000000000001" customHeight="1" x14ac:dyDescent="0.35">
      <c r="B2" s="5" t="s">
        <v>2</v>
      </c>
      <c r="C2" s="317"/>
      <c r="E2" s="318" t="s">
        <v>3</v>
      </c>
      <c r="F2" s="318"/>
      <c r="G2" s="318"/>
      <c r="H2" s="318"/>
      <c r="I2" s="318"/>
      <c r="J2" s="318"/>
    </row>
    <row r="3" spans="1:25" ht="15.75" customHeight="1" x14ac:dyDescent="0.3">
      <c r="A3" s="319"/>
      <c r="B3" s="159" t="s">
        <v>4</v>
      </c>
      <c r="C3" s="160" t="s">
        <v>1138</v>
      </c>
      <c r="D3" s="160"/>
      <c r="E3" s="160" t="s">
        <v>1139</v>
      </c>
      <c r="F3" s="159"/>
      <c r="G3" s="159"/>
      <c r="H3" s="159"/>
      <c r="I3" s="159"/>
      <c r="J3" s="159"/>
      <c r="K3" s="159"/>
      <c r="L3" s="31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</row>
    <row r="4" spans="1:25" ht="15.75" customHeight="1" x14ac:dyDescent="0.3">
      <c r="A4" s="11">
        <v>3</v>
      </c>
      <c r="B4" s="161" t="s">
        <v>10</v>
      </c>
      <c r="C4" s="161" t="s">
        <v>11</v>
      </c>
      <c r="D4" s="162">
        <v>150</v>
      </c>
      <c r="E4" s="162">
        <v>20</v>
      </c>
      <c r="F4" s="162">
        <v>10</v>
      </c>
      <c r="G4" s="162" t="s">
        <v>12</v>
      </c>
      <c r="H4" s="162" t="s">
        <v>13</v>
      </c>
      <c r="I4" s="162" t="s">
        <v>14</v>
      </c>
      <c r="J4" s="163" t="s">
        <v>15</v>
      </c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5" ht="15.75" customHeight="1" x14ac:dyDescent="0.3">
      <c r="A5" s="164">
        <v>4</v>
      </c>
      <c r="B5" s="22" t="s">
        <v>501</v>
      </c>
      <c r="C5" s="22" t="s">
        <v>56</v>
      </c>
      <c r="D5" s="17">
        <v>95</v>
      </c>
      <c r="E5" s="17">
        <v>97</v>
      </c>
      <c r="F5" s="17">
        <v>84</v>
      </c>
      <c r="G5" s="165">
        <f t="shared" ref="G5:G15" si="0">SUM(D5:F5)</f>
        <v>276</v>
      </c>
      <c r="H5" s="165">
        <v>10</v>
      </c>
      <c r="I5" s="18">
        <v>1646</v>
      </c>
      <c r="J5" s="23">
        <v>63</v>
      </c>
      <c r="L5" s="93"/>
      <c r="M5" s="93"/>
      <c r="N5" s="93"/>
      <c r="O5" s="93"/>
      <c r="P5" s="93"/>
      <c r="Q5" s="93"/>
      <c r="R5" s="93"/>
      <c r="S5" s="93"/>
      <c r="T5" s="93"/>
      <c r="U5" s="93"/>
    </row>
    <row r="6" spans="1:25" ht="15.75" customHeight="1" x14ac:dyDescent="0.3">
      <c r="A6" s="166">
        <v>6</v>
      </c>
      <c r="B6" s="167" t="s">
        <v>126</v>
      </c>
      <c r="C6" s="167" t="s">
        <v>94</v>
      </c>
      <c r="D6" s="26">
        <v>94</v>
      </c>
      <c r="E6" s="26">
        <v>93</v>
      </c>
      <c r="F6" s="26">
        <v>92</v>
      </c>
      <c r="G6" s="169">
        <f t="shared" si="0"/>
        <v>279</v>
      </c>
      <c r="H6" s="168">
        <v>11</v>
      </c>
      <c r="I6" s="169">
        <v>1596</v>
      </c>
      <c r="J6" s="170">
        <v>57</v>
      </c>
      <c r="L6" s="93"/>
      <c r="M6" s="93"/>
      <c r="N6" s="93"/>
      <c r="O6" s="93"/>
      <c r="P6" s="93"/>
      <c r="Q6" s="93"/>
      <c r="R6" s="93"/>
      <c r="S6" s="93"/>
      <c r="T6" s="93"/>
      <c r="U6" s="93"/>
    </row>
    <row r="7" spans="1:25" ht="15.75" customHeight="1" x14ac:dyDescent="0.3">
      <c r="A7" s="166">
        <v>9</v>
      </c>
      <c r="B7" s="167" t="s">
        <v>120</v>
      </c>
      <c r="C7" s="167" t="s">
        <v>94</v>
      </c>
      <c r="D7" s="26">
        <v>91</v>
      </c>
      <c r="E7" s="26">
        <v>89</v>
      </c>
      <c r="F7" s="26">
        <v>87</v>
      </c>
      <c r="G7" s="169">
        <f t="shared" si="0"/>
        <v>267</v>
      </c>
      <c r="H7" s="168">
        <v>8</v>
      </c>
      <c r="I7" s="169">
        <v>1583</v>
      </c>
      <c r="J7" s="170">
        <v>52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166">
        <v>8</v>
      </c>
      <c r="B8" s="167" t="s">
        <v>65</v>
      </c>
      <c r="C8" s="167" t="s">
        <v>66</v>
      </c>
      <c r="D8" s="26">
        <v>91</v>
      </c>
      <c r="E8" s="26">
        <v>92</v>
      </c>
      <c r="F8" s="26">
        <v>86</v>
      </c>
      <c r="G8" s="169">
        <f t="shared" si="0"/>
        <v>269</v>
      </c>
      <c r="H8" s="168">
        <v>9</v>
      </c>
      <c r="I8" s="169">
        <v>1541</v>
      </c>
      <c r="J8" s="170">
        <v>43</v>
      </c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x14ac:dyDescent="0.3">
      <c r="A9" s="166">
        <v>7</v>
      </c>
      <c r="B9" s="167" t="s">
        <v>209</v>
      </c>
      <c r="C9" s="167" t="s">
        <v>210</v>
      </c>
      <c r="D9" s="26">
        <v>83</v>
      </c>
      <c r="E9" s="26">
        <v>80</v>
      </c>
      <c r="F9" s="26">
        <v>79</v>
      </c>
      <c r="G9" s="169">
        <f t="shared" si="0"/>
        <v>242</v>
      </c>
      <c r="H9" s="168">
        <v>5</v>
      </c>
      <c r="I9" s="169">
        <v>1527</v>
      </c>
      <c r="J9" s="170">
        <v>43</v>
      </c>
    </row>
    <row r="10" spans="1:25" x14ac:dyDescent="0.3">
      <c r="A10" s="166">
        <v>5</v>
      </c>
      <c r="B10" s="167" t="s">
        <v>1140</v>
      </c>
      <c r="C10" s="167" t="s">
        <v>79</v>
      </c>
      <c r="D10" s="26">
        <v>92</v>
      </c>
      <c r="E10" s="26">
        <v>83</v>
      </c>
      <c r="F10" s="26">
        <v>83</v>
      </c>
      <c r="G10" s="169">
        <f t="shared" si="0"/>
        <v>258</v>
      </c>
      <c r="H10" s="168">
        <v>7</v>
      </c>
      <c r="I10" s="169">
        <v>1504</v>
      </c>
      <c r="J10" s="170">
        <v>39</v>
      </c>
      <c r="V10" s="93"/>
    </row>
    <row r="11" spans="1:25" x14ac:dyDescent="0.3">
      <c r="A11" s="166">
        <v>3</v>
      </c>
      <c r="B11" s="25" t="s">
        <v>211</v>
      </c>
      <c r="C11" s="25" t="s">
        <v>94</v>
      </c>
      <c r="D11" s="26">
        <v>83</v>
      </c>
      <c r="E11" s="26">
        <v>81</v>
      </c>
      <c r="F11" s="26">
        <v>82</v>
      </c>
      <c r="G11" s="169">
        <f t="shared" si="0"/>
        <v>246</v>
      </c>
      <c r="H11" s="168">
        <v>6</v>
      </c>
      <c r="I11" s="28">
        <v>1469</v>
      </c>
      <c r="J11" s="29">
        <v>31</v>
      </c>
    </row>
    <row r="12" spans="1:25" x14ac:dyDescent="0.3">
      <c r="A12" s="166">
        <v>11</v>
      </c>
      <c r="B12" s="167" t="s">
        <v>701</v>
      </c>
      <c r="C12" s="167" t="s">
        <v>352</v>
      </c>
      <c r="D12" s="26">
        <v>84</v>
      </c>
      <c r="E12" s="26">
        <v>80</v>
      </c>
      <c r="F12" s="26">
        <v>67</v>
      </c>
      <c r="G12" s="169">
        <f t="shared" si="0"/>
        <v>231</v>
      </c>
      <c r="H12" s="168">
        <v>3</v>
      </c>
      <c r="I12" s="169">
        <v>1471</v>
      </c>
      <c r="J12" s="170">
        <v>30</v>
      </c>
      <c r="V12" s="10"/>
      <c r="W12" s="10"/>
    </row>
    <row r="13" spans="1:25" x14ac:dyDescent="0.3">
      <c r="A13" s="166">
        <v>1</v>
      </c>
      <c r="B13" s="167" t="s">
        <v>230</v>
      </c>
      <c r="C13" s="167" t="s">
        <v>94</v>
      </c>
      <c r="D13" s="26">
        <v>78</v>
      </c>
      <c r="E13" s="26">
        <v>79</v>
      </c>
      <c r="F13" s="26">
        <v>80</v>
      </c>
      <c r="G13" s="169">
        <f t="shared" si="0"/>
        <v>237</v>
      </c>
      <c r="H13" s="168">
        <v>4</v>
      </c>
      <c r="I13" s="31">
        <v>1436</v>
      </c>
      <c r="J13" s="32">
        <v>25</v>
      </c>
      <c r="V13" s="93"/>
    </row>
    <row r="14" spans="1:25" x14ac:dyDescent="0.3">
      <c r="A14" s="166">
        <v>10</v>
      </c>
      <c r="B14" s="167" t="s">
        <v>358</v>
      </c>
      <c r="C14" s="167" t="s">
        <v>352</v>
      </c>
      <c r="D14" s="26">
        <v>80</v>
      </c>
      <c r="E14" s="26">
        <v>79</v>
      </c>
      <c r="F14" s="26">
        <v>54</v>
      </c>
      <c r="G14" s="169">
        <f t="shared" si="0"/>
        <v>213</v>
      </c>
      <c r="H14" s="168">
        <v>2</v>
      </c>
      <c r="I14" s="169">
        <v>1336</v>
      </c>
      <c r="J14" s="170">
        <v>11</v>
      </c>
    </row>
    <row r="15" spans="1:25" x14ac:dyDescent="0.3">
      <c r="A15" s="171">
        <v>2</v>
      </c>
      <c r="B15" s="175" t="s">
        <v>513</v>
      </c>
      <c r="C15" s="175" t="s">
        <v>66</v>
      </c>
      <c r="D15" s="35" t="s">
        <v>80</v>
      </c>
      <c r="E15" s="35"/>
      <c r="F15" s="35"/>
      <c r="G15" s="176">
        <f t="shared" si="0"/>
        <v>0</v>
      </c>
      <c r="H15" s="172">
        <v>0</v>
      </c>
      <c r="I15" s="176">
        <v>200</v>
      </c>
      <c r="J15" s="177">
        <v>2</v>
      </c>
    </row>
    <row r="17" spans="2:13" ht="16.5" x14ac:dyDescent="0.35">
      <c r="B17" s="173" t="s">
        <v>707</v>
      </c>
    </row>
    <row r="19" spans="2:13" x14ac:dyDescent="0.3">
      <c r="B19" s="10" t="s">
        <v>1141</v>
      </c>
      <c r="C19" s="10"/>
      <c r="D19" s="10"/>
      <c r="E19" s="10"/>
      <c r="F19" s="41" t="s">
        <v>167</v>
      </c>
      <c r="G19" s="10"/>
    </row>
    <row r="20" spans="2:13" x14ac:dyDescent="0.3">
      <c r="B20" s="10" t="s">
        <v>168</v>
      </c>
      <c r="C20" s="10"/>
      <c r="D20" s="10"/>
      <c r="E20" s="10"/>
      <c r="F20" s="10"/>
      <c r="G20" s="10"/>
      <c r="M20" s="320"/>
    </row>
  </sheetData>
  <mergeCells count="1">
    <mergeCell ref="E2:J2"/>
  </mergeCells>
  <hyperlinks>
    <hyperlink ref="B2" location="'Index'!A3" tooltip="Go to the Index sheet" display="á" xr:uid="{0B15FA4C-96C3-427B-8E48-D8AF340A95D2}"/>
  </hyperlinks>
  <printOptions horizontalCentered="1"/>
  <pageMargins left="0.31496062992126" right="0.31496062992126" top="1.1023622047244099" bottom="0.59055118110236204" header="0.39370078740157499" footer="0.39370078740157499"/>
  <pageSetup paperSize="9" scale="9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0BF86-E799-410D-BCB3-DFC31793DD06}">
  <sheetPr codeName="Sheet8"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1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8"/>
      <c r="B1" s="2" t="s">
        <v>321</v>
      </c>
      <c r="C1" s="2"/>
      <c r="D1" s="3"/>
      <c r="E1" s="3"/>
      <c r="F1" s="3"/>
      <c r="G1" s="3"/>
      <c r="H1" s="3"/>
      <c r="I1" s="4" t="s">
        <v>322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8"/>
      <c r="B2" s="5" t="s">
        <v>2</v>
      </c>
      <c r="C2" s="6"/>
      <c r="D2" s="3"/>
      <c r="E2" s="3"/>
      <c r="F2" s="43" t="s">
        <v>323</v>
      </c>
      <c r="G2" s="43"/>
      <c r="H2" s="43"/>
      <c r="I2" s="43"/>
      <c r="J2" s="43"/>
      <c r="K2" s="43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324</v>
      </c>
      <c r="D3" s="9"/>
      <c r="E3" s="9" t="s">
        <v>325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89" t="s">
        <v>11</v>
      </c>
      <c r="D4" s="64"/>
      <c r="E4" s="64"/>
      <c r="F4" s="64"/>
      <c r="G4" s="90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8</v>
      </c>
      <c r="B5" s="22" t="s">
        <v>326</v>
      </c>
      <c r="C5" s="22" t="s">
        <v>327</v>
      </c>
      <c r="D5" s="18">
        <v>48</v>
      </c>
      <c r="E5" s="18">
        <v>47</v>
      </c>
      <c r="F5" s="18">
        <v>48</v>
      </c>
      <c r="G5" s="18">
        <v>47</v>
      </c>
      <c r="H5" s="18">
        <f t="shared" ref="H5:H12" si="0">SUM(D5:G5)</f>
        <v>190</v>
      </c>
      <c r="I5" s="18">
        <v>7</v>
      </c>
      <c r="J5" s="18">
        <v>1140</v>
      </c>
      <c r="K5" s="23">
        <v>41</v>
      </c>
    </row>
    <row r="6" spans="1:25" ht="15.75" customHeight="1" x14ac:dyDescent="0.3">
      <c r="A6" s="24">
        <v>1</v>
      </c>
      <c r="B6" s="25" t="s">
        <v>328</v>
      </c>
      <c r="C6" s="25" t="s">
        <v>23</v>
      </c>
      <c r="D6" s="28">
        <v>49</v>
      </c>
      <c r="E6" s="28">
        <v>48</v>
      </c>
      <c r="F6" s="28">
        <v>46</v>
      </c>
      <c r="G6" s="28">
        <v>48</v>
      </c>
      <c r="H6" s="28">
        <f t="shared" si="0"/>
        <v>191</v>
      </c>
      <c r="I6" s="27">
        <v>8</v>
      </c>
      <c r="J6" s="31">
        <v>1133</v>
      </c>
      <c r="K6" s="32">
        <v>41</v>
      </c>
    </row>
    <row r="7" spans="1:25" ht="15.75" customHeight="1" x14ac:dyDescent="0.3">
      <c r="A7" s="24">
        <v>6</v>
      </c>
      <c r="B7" s="25" t="s">
        <v>329</v>
      </c>
      <c r="C7" s="25" t="s">
        <v>330</v>
      </c>
      <c r="D7" s="28">
        <v>45</v>
      </c>
      <c r="E7" s="28">
        <v>46</v>
      </c>
      <c r="F7" s="28">
        <v>48</v>
      </c>
      <c r="G7" s="28">
        <v>47</v>
      </c>
      <c r="H7" s="28">
        <f t="shared" si="0"/>
        <v>186</v>
      </c>
      <c r="I7" s="27">
        <v>6</v>
      </c>
      <c r="J7" s="28">
        <v>1120</v>
      </c>
      <c r="K7" s="29">
        <v>37</v>
      </c>
    </row>
    <row r="8" spans="1:25" ht="15.75" customHeight="1" x14ac:dyDescent="0.3">
      <c r="A8" s="24">
        <v>4</v>
      </c>
      <c r="B8" s="40" t="s">
        <v>331</v>
      </c>
      <c r="C8" s="25" t="s">
        <v>178</v>
      </c>
      <c r="D8" s="28">
        <v>47</v>
      </c>
      <c r="E8" s="28">
        <v>46</v>
      </c>
      <c r="F8" s="28">
        <v>48</v>
      </c>
      <c r="G8" s="28">
        <v>45</v>
      </c>
      <c r="H8" s="28">
        <f t="shared" si="0"/>
        <v>186</v>
      </c>
      <c r="I8" s="27">
        <v>6</v>
      </c>
      <c r="J8" s="28">
        <v>1119</v>
      </c>
      <c r="K8" s="29">
        <v>37</v>
      </c>
    </row>
    <row r="9" spans="1:25" ht="15.75" customHeight="1" x14ac:dyDescent="0.3">
      <c r="A9" s="24">
        <v>2</v>
      </c>
      <c r="B9" s="25" t="s">
        <v>332</v>
      </c>
      <c r="C9" s="25" t="s">
        <v>333</v>
      </c>
      <c r="D9" s="28">
        <v>46</v>
      </c>
      <c r="E9" s="28">
        <v>47</v>
      </c>
      <c r="F9" s="28">
        <v>47</v>
      </c>
      <c r="G9" s="28">
        <v>45</v>
      </c>
      <c r="H9" s="28">
        <f t="shared" si="0"/>
        <v>185</v>
      </c>
      <c r="I9" s="27">
        <v>4</v>
      </c>
      <c r="J9" s="28">
        <v>1115</v>
      </c>
      <c r="K9" s="29">
        <v>27</v>
      </c>
    </row>
    <row r="10" spans="1:25" ht="15.75" customHeight="1" x14ac:dyDescent="0.3">
      <c r="A10" s="24">
        <v>3</v>
      </c>
      <c r="B10" s="25" t="s">
        <v>334</v>
      </c>
      <c r="C10" s="25" t="s">
        <v>330</v>
      </c>
      <c r="D10" s="28">
        <v>42</v>
      </c>
      <c r="E10" s="28">
        <v>47</v>
      </c>
      <c r="F10" s="28">
        <v>47</v>
      </c>
      <c r="G10" s="28">
        <v>47</v>
      </c>
      <c r="H10" s="28">
        <f t="shared" si="0"/>
        <v>183</v>
      </c>
      <c r="I10" s="27">
        <v>3</v>
      </c>
      <c r="J10" s="28">
        <v>1077</v>
      </c>
      <c r="K10" s="29">
        <v>17</v>
      </c>
    </row>
    <row r="11" spans="1:25" ht="15.75" customHeight="1" x14ac:dyDescent="0.3">
      <c r="A11" s="24">
        <v>5</v>
      </c>
      <c r="B11" s="25" t="s">
        <v>53</v>
      </c>
      <c r="C11" s="25" t="s">
        <v>54</v>
      </c>
      <c r="D11" s="28">
        <v>46</v>
      </c>
      <c r="E11" s="28">
        <v>41</v>
      </c>
      <c r="F11" s="28">
        <v>45</v>
      </c>
      <c r="G11" s="91">
        <v>50</v>
      </c>
      <c r="H11" s="28">
        <f t="shared" si="0"/>
        <v>182</v>
      </c>
      <c r="I11" s="27">
        <v>2</v>
      </c>
      <c r="J11" s="28">
        <v>1084</v>
      </c>
      <c r="K11" s="29">
        <v>13</v>
      </c>
    </row>
    <row r="12" spans="1:25" ht="15.75" customHeight="1" x14ac:dyDescent="0.3">
      <c r="A12" s="33">
        <v>7</v>
      </c>
      <c r="B12" s="34" t="s">
        <v>335</v>
      </c>
      <c r="C12" s="34" t="s">
        <v>63</v>
      </c>
      <c r="D12" s="37">
        <v>43</v>
      </c>
      <c r="E12" s="37">
        <v>43</v>
      </c>
      <c r="F12" s="37">
        <v>45</v>
      </c>
      <c r="G12" s="37">
        <v>46</v>
      </c>
      <c r="H12" s="37">
        <f t="shared" si="0"/>
        <v>177</v>
      </c>
      <c r="I12" s="36">
        <v>1</v>
      </c>
      <c r="J12" s="37">
        <v>1077</v>
      </c>
      <c r="K12" s="38">
        <v>12</v>
      </c>
    </row>
    <row r="13" spans="1:25" ht="15.75" customHeight="1" x14ac:dyDescent="0.3">
      <c r="A13" s="10"/>
    </row>
    <row r="14" spans="1:25" ht="15.75" customHeight="1" x14ac:dyDescent="0.3">
      <c r="A14" s="1"/>
      <c r="B14" s="8" t="s">
        <v>7</v>
      </c>
      <c r="C14" s="9" t="s">
        <v>336</v>
      </c>
      <c r="D14" s="9"/>
      <c r="E14" s="9" t="s">
        <v>337</v>
      </c>
      <c r="F14" s="8"/>
      <c r="G14" s="8"/>
      <c r="H14" s="8"/>
      <c r="I14" s="8"/>
      <c r="J14" s="8"/>
      <c r="K14" s="8"/>
    </row>
    <row r="15" spans="1:25" ht="15.75" customHeight="1" x14ac:dyDescent="0.3">
      <c r="A15" s="11">
        <v>4</v>
      </c>
      <c r="B15" s="12" t="s">
        <v>10</v>
      </c>
      <c r="C15" s="89" t="s">
        <v>11</v>
      </c>
      <c r="D15" s="64"/>
      <c r="E15" s="64"/>
      <c r="F15" s="64"/>
      <c r="G15" s="90"/>
      <c r="H15" s="13" t="s">
        <v>12</v>
      </c>
      <c r="I15" s="13" t="s">
        <v>13</v>
      </c>
      <c r="J15" s="13" t="s">
        <v>14</v>
      </c>
      <c r="K15" s="14" t="s">
        <v>15</v>
      </c>
    </row>
    <row r="16" spans="1:25" ht="15.75" customHeight="1" x14ac:dyDescent="0.3">
      <c r="A16" s="15">
        <v>1</v>
      </c>
      <c r="B16" s="22" t="s">
        <v>338</v>
      </c>
      <c r="C16" s="22" t="s">
        <v>339</v>
      </c>
      <c r="D16" s="18">
        <v>43</v>
      </c>
      <c r="E16" s="18">
        <v>48</v>
      </c>
      <c r="F16" s="18">
        <v>46</v>
      </c>
      <c r="G16" s="18">
        <v>46</v>
      </c>
      <c r="H16" s="18">
        <f t="shared" ref="H16:H23" si="1">SUM(D16:G16)</f>
        <v>183</v>
      </c>
      <c r="I16" s="18">
        <v>6</v>
      </c>
      <c r="J16" s="19">
        <v>1105</v>
      </c>
      <c r="K16" s="20">
        <v>44</v>
      </c>
    </row>
    <row r="17" spans="1:11" ht="15.75" customHeight="1" x14ac:dyDescent="0.3">
      <c r="A17" s="24">
        <v>7</v>
      </c>
      <c r="B17" s="25" t="s">
        <v>340</v>
      </c>
      <c r="C17" s="25" t="s">
        <v>327</v>
      </c>
      <c r="D17" s="28">
        <v>45</v>
      </c>
      <c r="E17" s="28">
        <v>46</v>
      </c>
      <c r="F17" s="28">
        <v>44</v>
      </c>
      <c r="G17" s="28">
        <v>45</v>
      </c>
      <c r="H17" s="28">
        <f t="shared" si="1"/>
        <v>180</v>
      </c>
      <c r="I17" s="27">
        <v>5</v>
      </c>
      <c r="J17" s="28">
        <v>1101</v>
      </c>
      <c r="K17" s="29">
        <v>38</v>
      </c>
    </row>
    <row r="18" spans="1:11" ht="15.75" customHeight="1" x14ac:dyDescent="0.3">
      <c r="A18" s="24">
        <v>6</v>
      </c>
      <c r="B18" s="25" t="s">
        <v>111</v>
      </c>
      <c r="C18" s="25" t="s">
        <v>26</v>
      </c>
      <c r="D18" s="28">
        <v>48</v>
      </c>
      <c r="E18" s="28">
        <v>46</v>
      </c>
      <c r="F18" s="28">
        <v>45</v>
      </c>
      <c r="G18" s="28">
        <v>49</v>
      </c>
      <c r="H18" s="28">
        <f t="shared" si="1"/>
        <v>188</v>
      </c>
      <c r="I18" s="27">
        <v>8</v>
      </c>
      <c r="J18" s="28">
        <v>1096</v>
      </c>
      <c r="K18" s="29">
        <v>34</v>
      </c>
    </row>
    <row r="19" spans="1:11" ht="15.75" customHeight="1" x14ac:dyDescent="0.3">
      <c r="A19" s="24">
        <v>3</v>
      </c>
      <c r="B19" s="25" t="s">
        <v>221</v>
      </c>
      <c r="C19" s="25" t="s">
        <v>123</v>
      </c>
      <c r="D19" s="28">
        <v>40</v>
      </c>
      <c r="E19" s="28">
        <v>42</v>
      </c>
      <c r="F19" s="28">
        <v>43</v>
      </c>
      <c r="G19" s="28">
        <v>42</v>
      </c>
      <c r="H19" s="28">
        <f t="shared" si="1"/>
        <v>167</v>
      </c>
      <c r="I19" s="27">
        <v>2</v>
      </c>
      <c r="J19" s="28">
        <v>1072</v>
      </c>
      <c r="K19" s="29">
        <v>32</v>
      </c>
    </row>
    <row r="20" spans="1:11" ht="15.75" customHeight="1" x14ac:dyDescent="0.3">
      <c r="A20" s="24">
        <v>2</v>
      </c>
      <c r="B20" s="25" t="s">
        <v>243</v>
      </c>
      <c r="C20" s="25" t="s">
        <v>123</v>
      </c>
      <c r="D20" s="28">
        <v>43</v>
      </c>
      <c r="E20" s="28">
        <v>45</v>
      </c>
      <c r="F20" s="28">
        <v>41</v>
      </c>
      <c r="G20" s="28">
        <v>47</v>
      </c>
      <c r="H20" s="28">
        <f t="shared" si="1"/>
        <v>176</v>
      </c>
      <c r="I20" s="27">
        <v>4</v>
      </c>
      <c r="J20" s="28">
        <v>1049</v>
      </c>
      <c r="K20" s="29">
        <v>22</v>
      </c>
    </row>
    <row r="21" spans="1:11" ht="15.75" customHeight="1" x14ac:dyDescent="0.3">
      <c r="A21" s="24">
        <v>5</v>
      </c>
      <c r="B21" s="25" t="s">
        <v>341</v>
      </c>
      <c r="C21" s="25" t="s">
        <v>330</v>
      </c>
      <c r="D21" s="28">
        <v>48</v>
      </c>
      <c r="E21" s="28">
        <v>45</v>
      </c>
      <c r="F21" s="28">
        <v>48</v>
      </c>
      <c r="G21" s="28">
        <v>46</v>
      </c>
      <c r="H21" s="28">
        <f t="shared" si="1"/>
        <v>187</v>
      </c>
      <c r="I21" s="27">
        <v>7</v>
      </c>
      <c r="J21" s="28">
        <v>1064</v>
      </c>
      <c r="K21" s="29">
        <v>21</v>
      </c>
    </row>
    <row r="22" spans="1:11" ht="15.75" customHeight="1" x14ac:dyDescent="0.3">
      <c r="A22" s="24">
        <v>8</v>
      </c>
      <c r="B22" s="25" t="s">
        <v>342</v>
      </c>
      <c r="C22" s="25" t="s">
        <v>330</v>
      </c>
      <c r="D22" s="28">
        <v>45</v>
      </c>
      <c r="E22" s="28">
        <v>44</v>
      </c>
      <c r="F22" s="28">
        <v>41</v>
      </c>
      <c r="G22" s="28">
        <v>46</v>
      </c>
      <c r="H22" s="28">
        <f t="shared" si="1"/>
        <v>176</v>
      </c>
      <c r="I22" s="27">
        <v>4</v>
      </c>
      <c r="J22" s="28">
        <v>1053</v>
      </c>
      <c r="K22" s="29">
        <v>20</v>
      </c>
    </row>
    <row r="23" spans="1:11" ht="15.75" customHeight="1" x14ac:dyDescent="0.3">
      <c r="A23" s="33">
        <v>4</v>
      </c>
      <c r="B23" s="34" t="s">
        <v>343</v>
      </c>
      <c r="C23" s="34" t="s">
        <v>330</v>
      </c>
      <c r="D23" s="37">
        <v>40</v>
      </c>
      <c r="E23" s="37">
        <v>41</v>
      </c>
      <c r="F23" s="37">
        <v>39</v>
      </c>
      <c r="G23" s="37">
        <v>45</v>
      </c>
      <c r="H23" s="37">
        <f t="shared" si="1"/>
        <v>165</v>
      </c>
      <c r="I23" s="36">
        <v>1</v>
      </c>
      <c r="J23" s="37">
        <v>1028</v>
      </c>
      <c r="K23" s="38">
        <v>11</v>
      </c>
    </row>
    <row r="24" spans="1:11" ht="15.75" customHeight="1" x14ac:dyDescent="0.3">
      <c r="A24" s="10"/>
    </row>
    <row r="25" spans="1:11" ht="15.75" customHeight="1" x14ac:dyDescent="0.3">
      <c r="A25" s="1"/>
      <c r="B25" s="8" t="s">
        <v>46</v>
      </c>
      <c r="C25" s="9" t="s">
        <v>344</v>
      </c>
      <c r="D25" s="9"/>
      <c r="E25" s="9" t="s">
        <v>345</v>
      </c>
      <c r="F25" s="8"/>
      <c r="G25" s="8"/>
      <c r="H25" s="8"/>
      <c r="I25" s="8"/>
      <c r="J25" s="8"/>
      <c r="K25" s="8"/>
    </row>
    <row r="26" spans="1:11" ht="15.75" customHeight="1" x14ac:dyDescent="0.3">
      <c r="A26" s="11">
        <v>4</v>
      </c>
      <c r="B26" s="12" t="s">
        <v>10</v>
      </c>
      <c r="C26" s="89" t="s">
        <v>11</v>
      </c>
      <c r="D26" s="64"/>
      <c r="E26" s="64"/>
      <c r="F26" s="64"/>
      <c r="G26" s="90"/>
      <c r="H26" s="13" t="s">
        <v>12</v>
      </c>
      <c r="I26" s="13" t="s">
        <v>13</v>
      </c>
      <c r="J26" s="13" t="s">
        <v>14</v>
      </c>
      <c r="K26" s="14" t="s">
        <v>15</v>
      </c>
    </row>
    <row r="27" spans="1:11" ht="15.75" customHeight="1" x14ac:dyDescent="0.3">
      <c r="A27" s="15">
        <v>5</v>
      </c>
      <c r="B27" s="22" t="s">
        <v>346</v>
      </c>
      <c r="C27" s="22" t="s">
        <v>330</v>
      </c>
      <c r="D27" s="18">
        <v>48</v>
      </c>
      <c r="E27" s="18">
        <v>46</v>
      </c>
      <c r="F27" s="18">
        <v>45</v>
      </c>
      <c r="G27" s="18">
        <v>43</v>
      </c>
      <c r="H27" s="18">
        <f t="shared" ref="H27:H34" si="2">SUM(D27:G27)</f>
        <v>182</v>
      </c>
      <c r="I27" s="18">
        <v>8</v>
      </c>
      <c r="J27" s="18">
        <v>1092</v>
      </c>
      <c r="K27" s="23">
        <v>44</v>
      </c>
    </row>
    <row r="28" spans="1:11" ht="15.75" customHeight="1" x14ac:dyDescent="0.3">
      <c r="A28" s="24">
        <v>6</v>
      </c>
      <c r="B28" s="25" t="s">
        <v>347</v>
      </c>
      <c r="C28" s="25" t="s">
        <v>26</v>
      </c>
      <c r="D28" s="28">
        <v>42</v>
      </c>
      <c r="E28" s="28">
        <v>45</v>
      </c>
      <c r="F28" s="28">
        <v>42</v>
      </c>
      <c r="G28" s="28">
        <v>42</v>
      </c>
      <c r="H28" s="28">
        <f t="shared" si="2"/>
        <v>171</v>
      </c>
      <c r="I28" s="27">
        <v>4</v>
      </c>
      <c r="J28" s="28">
        <v>1078</v>
      </c>
      <c r="K28" s="29">
        <v>42</v>
      </c>
    </row>
    <row r="29" spans="1:11" ht="15.75" customHeight="1" x14ac:dyDescent="0.3">
      <c r="A29" s="24">
        <v>8</v>
      </c>
      <c r="B29" s="25" t="s">
        <v>348</v>
      </c>
      <c r="C29" s="25" t="s">
        <v>327</v>
      </c>
      <c r="D29" s="28">
        <v>46</v>
      </c>
      <c r="E29" s="28">
        <v>46</v>
      </c>
      <c r="F29" s="28">
        <v>46</v>
      </c>
      <c r="G29" s="28">
        <v>44</v>
      </c>
      <c r="H29" s="28">
        <f t="shared" si="2"/>
        <v>182</v>
      </c>
      <c r="I29" s="27">
        <v>8</v>
      </c>
      <c r="J29" s="28">
        <v>1050</v>
      </c>
      <c r="K29" s="29">
        <v>31</v>
      </c>
    </row>
    <row r="30" spans="1:11" ht="15.75" customHeight="1" x14ac:dyDescent="0.3">
      <c r="A30" s="24">
        <v>1</v>
      </c>
      <c r="B30" s="25" t="s">
        <v>349</v>
      </c>
      <c r="C30" s="25" t="s">
        <v>23</v>
      </c>
      <c r="D30" s="28">
        <v>44</v>
      </c>
      <c r="E30" s="28">
        <v>46</v>
      </c>
      <c r="F30" s="28">
        <v>41</v>
      </c>
      <c r="G30" s="28">
        <v>47</v>
      </c>
      <c r="H30" s="28">
        <f t="shared" si="2"/>
        <v>178</v>
      </c>
      <c r="I30" s="27">
        <v>5</v>
      </c>
      <c r="J30" s="31">
        <v>1051</v>
      </c>
      <c r="K30" s="32">
        <v>28</v>
      </c>
    </row>
    <row r="31" spans="1:11" ht="15.75" customHeight="1" x14ac:dyDescent="0.3">
      <c r="A31" s="24">
        <v>2</v>
      </c>
      <c r="B31" s="25" t="s">
        <v>350</v>
      </c>
      <c r="C31" s="25" t="s">
        <v>339</v>
      </c>
      <c r="D31" s="28">
        <v>42</v>
      </c>
      <c r="E31" s="28">
        <v>41</v>
      </c>
      <c r="F31" s="28">
        <v>42</v>
      </c>
      <c r="G31" s="28">
        <v>45</v>
      </c>
      <c r="H31" s="28">
        <f t="shared" si="2"/>
        <v>170</v>
      </c>
      <c r="I31" s="27">
        <v>3</v>
      </c>
      <c r="J31" s="28">
        <v>1039</v>
      </c>
      <c r="K31" s="29">
        <v>25</v>
      </c>
    </row>
    <row r="32" spans="1:11" ht="15.75" customHeight="1" x14ac:dyDescent="0.3">
      <c r="A32" s="24">
        <v>3</v>
      </c>
      <c r="B32" s="25" t="s">
        <v>351</v>
      </c>
      <c r="C32" s="25" t="s">
        <v>352</v>
      </c>
      <c r="D32" s="28">
        <v>37</v>
      </c>
      <c r="E32" s="28">
        <v>42</v>
      </c>
      <c r="F32" s="28">
        <v>45</v>
      </c>
      <c r="G32" s="28">
        <v>44</v>
      </c>
      <c r="H32" s="28">
        <f t="shared" si="2"/>
        <v>168</v>
      </c>
      <c r="I32" s="27">
        <v>2</v>
      </c>
      <c r="J32" s="28">
        <v>1032</v>
      </c>
      <c r="K32" s="29">
        <v>23</v>
      </c>
    </row>
    <row r="33" spans="1:11" ht="15.75" customHeight="1" x14ac:dyDescent="0.3">
      <c r="A33" s="24">
        <v>7</v>
      </c>
      <c r="B33" s="25" t="s">
        <v>353</v>
      </c>
      <c r="C33" s="25" t="s">
        <v>330</v>
      </c>
      <c r="D33" s="28">
        <v>48</v>
      </c>
      <c r="E33" s="28">
        <v>46</v>
      </c>
      <c r="F33" s="28">
        <v>46</v>
      </c>
      <c r="G33" s="28">
        <v>42</v>
      </c>
      <c r="H33" s="28">
        <f t="shared" si="2"/>
        <v>182</v>
      </c>
      <c r="I33" s="27">
        <v>8</v>
      </c>
      <c r="J33" s="28">
        <v>1021</v>
      </c>
      <c r="K33" s="29">
        <v>22</v>
      </c>
    </row>
    <row r="34" spans="1:11" ht="15.75" customHeight="1" x14ac:dyDescent="0.3">
      <c r="A34" s="33">
        <v>4</v>
      </c>
      <c r="B34" s="34" t="s">
        <v>354</v>
      </c>
      <c r="C34" s="34" t="s">
        <v>333</v>
      </c>
      <c r="D34" s="37">
        <v>42</v>
      </c>
      <c r="E34" s="37">
        <v>46</v>
      </c>
      <c r="F34" s="37">
        <v>39</v>
      </c>
      <c r="G34" s="37">
        <v>35</v>
      </c>
      <c r="H34" s="37">
        <f t="shared" si="2"/>
        <v>162</v>
      </c>
      <c r="I34" s="36">
        <v>1</v>
      </c>
      <c r="J34" s="37">
        <v>974</v>
      </c>
      <c r="K34" s="38">
        <v>8</v>
      </c>
    </row>
    <row r="35" spans="1:11" ht="15.75" customHeight="1" x14ac:dyDescent="0.3">
      <c r="A35" s="10"/>
    </row>
    <row r="36" spans="1:11" ht="15.75" customHeight="1" x14ac:dyDescent="0.3">
      <c r="A36" s="1"/>
      <c r="B36" s="8" t="s">
        <v>49</v>
      </c>
      <c r="C36" s="9" t="s">
        <v>355</v>
      </c>
      <c r="D36" s="9"/>
      <c r="E36" s="9" t="s">
        <v>356</v>
      </c>
      <c r="F36" s="8"/>
      <c r="G36" s="8"/>
      <c r="H36" s="8"/>
      <c r="I36" s="8"/>
      <c r="J36" s="8"/>
      <c r="K36" s="8"/>
    </row>
    <row r="37" spans="1:11" ht="15.75" customHeight="1" x14ac:dyDescent="0.3">
      <c r="A37" s="11">
        <v>4</v>
      </c>
      <c r="B37" s="12" t="s">
        <v>10</v>
      </c>
      <c r="C37" s="89" t="s">
        <v>11</v>
      </c>
      <c r="D37" s="64"/>
      <c r="E37" s="64"/>
      <c r="F37" s="64"/>
      <c r="G37" s="90"/>
      <c r="H37" s="13" t="s">
        <v>12</v>
      </c>
      <c r="I37" s="13" t="s">
        <v>13</v>
      </c>
      <c r="J37" s="13" t="s">
        <v>14</v>
      </c>
      <c r="K37" s="14" t="s">
        <v>15</v>
      </c>
    </row>
    <row r="38" spans="1:11" ht="15.75" customHeight="1" x14ac:dyDescent="0.3">
      <c r="A38" s="15">
        <v>3</v>
      </c>
      <c r="B38" s="22" t="s">
        <v>357</v>
      </c>
      <c r="C38" s="22" t="s">
        <v>21</v>
      </c>
      <c r="D38" s="18">
        <v>45</v>
      </c>
      <c r="E38" s="18">
        <v>43</v>
      </c>
      <c r="F38" s="18">
        <v>44</v>
      </c>
      <c r="G38" s="18">
        <v>45</v>
      </c>
      <c r="H38" s="18">
        <f t="shared" ref="H38:H45" si="3">SUM(D38:G38)</f>
        <v>177</v>
      </c>
      <c r="I38" s="18">
        <v>8</v>
      </c>
      <c r="J38" s="18">
        <v>1009</v>
      </c>
      <c r="K38" s="23">
        <v>37</v>
      </c>
    </row>
    <row r="39" spans="1:11" ht="15.75" customHeight="1" x14ac:dyDescent="0.3">
      <c r="A39" s="24">
        <v>7</v>
      </c>
      <c r="B39" s="25" t="s">
        <v>358</v>
      </c>
      <c r="C39" s="25" t="s">
        <v>352</v>
      </c>
      <c r="D39" s="28">
        <v>43</v>
      </c>
      <c r="E39" s="28">
        <v>46</v>
      </c>
      <c r="F39" s="28">
        <v>44</v>
      </c>
      <c r="G39" s="28">
        <v>41</v>
      </c>
      <c r="H39" s="28">
        <f t="shared" si="3"/>
        <v>174</v>
      </c>
      <c r="I39" s="27">
        <v>6</v>
      </c>
      <c r="J39" s="28">
        <v>1010</v>
      </c>
      <c r="K39" s="29">
        <v>36</v>
      </c>
    </row>
    <row r="40" spans="1:11" ht="15.75" customHeight="1" x14ac:dyDescent="0.3">
      <c r="A40" s="24">
        <v>1</v>
      </c>
      <c r="B40" s="25" t="s">
        <v>359</v>
      </c>
      <c r="C40" s="25" t="s">
        <v>330</v>
      </c>
      <c r="D40" s="28">
        <v>39</v>
      </c>
      <c r="E40" s="28">
        <v>42</v>
      </c>
      <c r="F40" s="28">
        <v>43</v>
      </c>
      <c r="G40" s="28">
        <v>40</v>
      </c>
      <c r="H40" s="28">
        <f t="shared" si="3"/>
        <v>164</v>
      </c>
      <c r="I40" s="27">
        <v>4</v>
      </c>
      <c r="J40" s="31">
        <v>1005</v>
      </c>
      <c r="K40" s="32">
        <v>34</v>
      </c>
    </row>
    <row r="41" spans="1:11" ht="15.75" customHeight="1" x14ac:dyDescent="0.3">
      <c r="A41" s="24">
        <v>8</v>
      </c>
      <c r="B41" s="25" t="s">
        <v>360</v>
      </c>
      <c r="C41" s="25" t="s">
        <v>330</v>
      </c>
      <c r="D41" s="28">
        <v>46</v>
      </c>
      <c r="E41" s="28">
        <v>45</v>
      </c>
      <c r="F41" s="28">
        <v>40</v>
      </c>
      <c r="G41" s="28">
        <v>44</v>
      </c>
      <c r="H41" s="28">
        <f t="shared" si="3"/>
        <v>175</v>
      </c>
      <c r="I41" s="27">
        <v>7</v>
      </c>
      <c r="J41" s="28">
        <v>1000</v>
      </c>
      <c r="K41" s="29">
        <v>33</v>
      </c>
    </row>
    <row r="42" spans="1:11" ht="15.75" customHeight="1" x14ac:dyDescent="0.3">
      <c r="A42" s="24">
        <v>2</v>
      </c>
      <c r="B42" s="25" t="s">
        <v>361</v>
      </c>
      <c r="C42" s="25" t="s">
        <v>327</v>
      </c>
      <c r="D42" s="28">
        <v>45</v>
      </c>
      <c r="E42" s="28">
        <v>44</v>
      </c>
      <c r="F42" s="28">
        <v>40</v>
      </c>
      <c r="G42" s="28">
        <v>42</v>
      </c>
      <c r="H42" s="28">
        <f t="shared" si="3"/>
        <v>171</v>
      </c>
      <c r="I42" s="27">
        <v>5</v>
      </c>
      <c r="J42" s="28">
        <v>986</v>
      </c>
      <c r="K42" s="29">
        <v>31</v>
      </c>
    </row>
    <row r="43" spans="1:11" ht="15.75" customHeight="1" x14ac:dyDescent="0.3">
      <c r="A43" s="24">
        <v>4</v>
      </c>
      <c r="B43" s="25" t="s">
        <v>362</v>
      </c>
      <c r="C43" s="25" t="s">
        <v>82</v>
      </c>
      <c r="D43" s="28">
        <v>40</v>
      </c>
      <c r="E43" s="28">
        <v>37</v>
      </c>
      <c r="F43" s="28">
        <v>41</v>
      </c>
      <c r="G43" s="28">
        <v>40</v>
      </c>
      <c r="H43" s="28">
        <f t="shared" si="3"/>
        <v>158</v>
      </c>
      <c r="I43" s="27">
        <v>3</v>
      </c>
      <c r="J43" s="28">
        <v>988</v>
      </c>
      <c r="K43" s="29">
        <v>29</v>
      </c>
    </row>
    <row r="44" spans="1:11" ht="15.75" customHeight="1" x14ac:dyDescent="0.3">
      <c r="A44" s="24">
        <v>6</v>
      </c>
      <c r="B44" s="25" t="s">
        <v>363</v>
      </c>
      <c r="C44" s="25" t="s">
        <v>330</v>
      </c>
      <c r="D44" s="28">
        <v>37</v>
      </c>
      <c r="E44" s="28">
        <v>42</v>
      </c>
      <c r="F44" s="28">
        <v>40</v>
      </c>
      <c r="G44" s="28">
        <v>31</v>
      </c>
      <c r="H44" s="28">
        <f t="shared" si="3"/>
        <v>150</v>
      </c>
      <c r="I44" s="27">
        <v>2</v>
      </c>
      <c r="J44" s="28">
        <v>891</v>
      </c>
      <c r="K44" s="29">
        <v>16</v>
      </c>
    </row>
    <row r="45" spans="1:11" ht="15.75" customHeight="1" x14ac:dyDescent="0.3">
      <c r="A45" s="33">
        <v>5</v>
      </c>
      <c r="B45" s="34" t="s">
        <v>364</v>
      </c>
      <c r="C45" s="34" t="s">
        <v>327</v>
      </c>
      <c r="D45" s="37" t="s">
        <v>58</v>
      </c>
      <c r="E45" s="37"/>
      <c r="F45" s="37"/>
      <c r="G45" s="37"/>
      <c r="H45" s="37">
        <f t="shared" si="3"/>
        <v>0</v>
      </c>
      <c r="I45" s="36">
        <v>0</v>
      </c>
      <c r="J45" s="37">
        <v>154</v>
      </c>
      <c r="K45" s="38">
        <v>3</v>
      </c>
    </row>
    <row r="46" spans="1:11" ht="15.75" customHeight="1" x14ac:dyDescent="0.3">
      <c r="A46" s="10"/>
    </row>
    <row r="47" spans="1:11" ht="15.75" customHeight="1" x14ac:dyDescent="0.3">
      <c r="A47" s="1"/>
      <c r="B47" s="8" t="s">
        <v>83</v>
      </c>
      <c r="C47" s="9" t="s">
        <v>365</v>
      </c>
      <c r="D47" s="9"/>
      <c r="E47" s="9" t="s">
        <v>366</v>
      </c>
      <c r="F47" s="8"/>
      <c r="G47" s="8"/>
      <c r="H47" s="8"/>
      <c r="I47" s="8"/>
      <c r="J47" s="8"/>
      <c r="K47" s="8"/>
    </row>
    <row r="48" spans="1:11" ht="15.75" customHeight="1" x14ac:dyDescent="0.3">
      <c r="A48" s="11">
        <v>4</v>
      </c>
      <c r="B48" s="12" t="s">
        <v>10</v>
      </c>
      <c r="C48" s="89" t="s">
        <v>11</v>
      </c>
      <c r="D48" s="64"/>
      <c r="E48" s="64"/>
      <c r="F48" s="64"/>
      <c r="G48" s="90"/>
      <c r="H48" s="13" t="s">
        <v>12</v>
      </c>
      <c r="I48" s="13" t="s">
        <v>13</v>
      </c>
      <c r="J48" s="13" t="s">
        <v>14</v>
      </c>
      <c r="K48" s="14" t="s">
        <v>15</v>
      </c>
    </row>
    <row r="49" spans="1:11" ht="15.75" customHeight="1" x14ac:dyDescent="0.3">
      <c r="A49" s="15">
        <v>7</v>
      </c>
      <c r="B49" s="22" t="s">
        <v>367</v>
      </c>
      <c r="C49" s="22" t="s">
        <v>339</v>
      </c>
      <c r="D49" s="18">
        <v>34</v>
      </c>
      <c r="E49" s="18">
        <v>40</v>
      </c>
      <c r="F49" s="18">
        <v>37</v>
      </c>
      <c r="G49" s="18">
        <v>44</v>
      </c>
      <c r="H49" s="18">
        <f>SUM(D49:G49)</f>
        <v>155</v>
      </c>
      <c r="I49" s="18">
        <v>8</v>
      </c>
      <c r="J49" s="18">
        <v>949</v>
      </c>
      <c r="K49" s="23">
        <v>41</v>
      </c>
    </row>
    <row r="50" spans="1:11" ht="15.75" customHeight="1" x14ac:dyDescent="0.3">
      <c r="A50" s="24">
        <v>8</v>
      </c>
      <c r="B50" s="25" t="s">
        <v>368</v>
      </c>
      <c r="C50" s="25" t="s">
        <v>82</v>
      </c>
      <c r="D50" s="28">
        <v>36</v>
      </c>
      <c r="E50" s="28">
        <v>26</v>
      </c>
      <c r="F50" s="28">
        <v>36</v>
      </c>
      <c r="G50" s="28">
        <v>46</v>
      </c>
      <c r="H50" s="28">
        <f>SUM(D50:G50)</f>
        <v>144</v>
      </c>
      <c r="I50" s="27">
        <v>5</v>
      </c>
      <c r="J50" s="28">
        <v>946</v>
      </c>
      <c r="K50" s="29">
        <v>40</v>
      </c>
    </row>
    <row r="51" spans="1:11" ht="15.75" customHeight="1" x14ac:dyDescent="0.3">
      <c r="A51" s="24">
        <v>6</v>
      </c>
      <c r="B51" s="25" t="s">
        <v>369</v>
      </c>
      <c r="C51" s="25" t="s">
        <v>330</v>
      </c>
      <c r="D51" s="28">
        <v>46</v>
      </c>
      <c r="E51" s="28">
        <v>32</v>
      </c>
      <c r="F51" s="28">
        <v>40</v>
      </c>
      <c r="G51" s="28">
        <v>37</v>
      </c>
      <c r="H51" s="28">
        <f>SUM(D51:G51)</f>
        <v>155</v>
      </c>
      <c r="I51" s="27">
        <v>8</v>
      </c>
      <c r="J51" s="28">
        <v>925</v>
      </c>
      <c r="K51" s="29">
        <v>35</v>
      </c>
    </row>
    <row r="52" spans="1:11" ht="15.75" customHeight="1" x14ac:dyDescent="0.3">
      <c r="A52" s="24">
        <v>2</v>
      </c>
      <c r="B52" s="25" t="s">
        <v>370</v>
      </c>
      <c r="C52" s="25" t="s">
        <v>327</v>
      </c>
      <c r="D52" s="28">
        <v>40</v>
      </c>
      <c r="E52" s="28">
        <v>31</v>
      </c>
      <c r="F52" s="28">
        <v>33</v>
      </c>
      <c r="G52" s="28">
        <v>27</v>
      </c>
      <c r="H52" s="28">
        <f>SUM(D52:G52)</f>
        <v>131</v>
      </c>
      <c r="I52" s="27">
        <v>3</v>
      </c>
      <c r="J52" s="28">
        <v>898</v>
      </c>
      <c r="K52" s="29">
        <v>33</v>
      </c>
    </row>
    <row r="53" spans="1:11" ht="15.75" customHeight="1" x14ac:dyDescent="0.3">
      <c r="A53" s="24">
        <v>1</v>
      </c>
      <c r="B53" s="25" t="s">
        <v>371</v>
      </c>
      <c r="C53" s="25" t="s">
        <v>339</v>
      </c>
      <c r="D53" s="28">
        <v>35</v>
      </c>
      <c r="E53" s="28">
        <v>35</v>
      </c>
      <c r="F53" s="28">
        <v>38</v>
      </c>
      <c r="G53" s="28">
        <v>46</v>
      </c>
      <c r="H53" s="28">
        <f>SUM(D53:G53)</f>
        <v>154</v>
      </c>
      <c r="I53" s="27">
        <v>6</v>
      </c>
      <c r="J53" s="31">
        <v>872</v>
      </c>
      <c r="K53" s="32">
        <v>27</v>
      </c>
    </row>
    <row r="54" spans="1:11" ht="15.75" customHeight="1" x14ac:dyDescent="0.3">
      <c r="A54" s="24">
        <v>4</v>
      </c>
      <c r="B54" s="25" t="s">
        <v>372</v>
      </c>
      <c r="C54" s="25" t="s">
        <v>373</v>
      </c>
      <c r="D54" s="28">
        <v>43</v>
      </c>
      <c r="E54" s="28">
        <v>46</v>
      </c>
      <c r="F54" s="28">
        <v>42</v>
      </c>
      <c r="G54" s="28">
        <v>42</v>
      </c>
      <c r="H54" s="28">
        <f>SUM(D54:G54)-41</f>
        <v>132</v>
      </c>
      <c r="I54" s="27">
        <v>4</v>
      </c>
      <c r="J54" s="28">
        <v>811</v>
      </c>
      <c r="K54" s="29">
        <v>20</v>
      </c>
    </row>
    <row r="55" spans="1:11" ht="15.75" customHeight="1" x14ac:dyDescent="0.3">
      <c r="A55" s="24">
        <v>3</v>
      </c>
      <c r="B55" s="25" t="s">
        <v>374</v>
      </c>
      <c r="C55" s="25" t="s">
        <v>327</v>
      </c>
      <c r="D55" s="28" t="s">
        <v>58</v>
      </c>
      <c r="E55" s="28"/>
      <c r="F55" s="28"/>
      <c r="G55" s="28"/>
      <c r="H55" s="28">
        <f>SUM(D55:G55)</f>
        <v>0</v>
      </c>
      <c r="I55" s="27">
        <v>0</v>
      </c>
      <c r="J55" s="28">
        <v>407</v>
      </c>
      <c r="K55" s="29">
        <v>10</v>
      </c>
    </row>
    <row r="56" spans="1:11" ht="15.75" customHeight="1" x14ac:dyDescent="0.3">
      <c r="A56" s="33">
        <v>5</v>
      </c>
      <c r="B56" s="34" t="s">
        <v>375</v>
      </c>
      <c r="C56" s="34" t="s">
        <v>45</v>
      </c>
      <c r="D56" s="37" t="s">
        <v>58</v>
      </c>
      <c r="E56" s="37"/>
      <c r="F56" s="37"/>
      <c r="G56" s="37"/>
      <c r="H56" s="37">
        <f>SUM(D56:G56)</f>
        <v>0</v>
      </c>
      <c r="I56" s="36">
        <v>0</v>
      </c>
      <c r="J56" s="37">
        <v>573</v>
      </c>
      <c r="K56" s="38">
        <v>7</v>
      </c>
    </row>
    <row r="57" spans="1:11" ht="15.75" customHeight="1" x14ac:dyDescent="0.3">
      <c r="A57" s="10"/>
    </row>
    <row r="58" spans="1:11" ht="15.75" customHeight="1" x14ac:dyDescent="0.3">
      <c r="A58" s="10"/>
      <c r="B58" s="10" t="s">
        <v>376</v>
      </c>
      <c r="F58" s="41" t="s">
        <v>377</v>
      </c>
    </row>
    <row r="59" spans="1:11" ht="15.75" customHeight="1" x14ac:dyDescent="0.3">
      <c r="A59" s="10"/>
      <c r="B59" s="10" t="s">
        <v>378</v>
      </c>
    </row>
    <row r="60" spans="1:11" ht="15.75" customHeight="1" x14ac:dyDescent="0.3">
      <c r="A60" s="10"/>
    </row>
    <row r="61" spans="1:11" ht="15.75" customHeight="1" x14ac:dyDescent="0.3">
      <c r="A61" s="10"/>
    </row>
    <row r="62" spans="1:11" ht="15.75" customHeight="1" x14ac:dyDescent="0.3">
      <c r="A62" s="10"/>
    </row>
    <row r="63" spans="1:11" ht="15.75" customHeight="1" x14ac:dyDescent="0.3">
      <c r="A63" s="10"/>
    </row>
    <row r="64" spans="1:1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6019ADF6-D36F-402F-A66E-813B3D87392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DC5A-5B9D-4328-BE1B-3539A95B0948}">
  <sheetPr codeName="Sheet9"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8"/>
      <c r="B1" s="2" t="s">
        <v>321</v>
      </c>
      <c r="C1" s="2"/>
      <c r="D1" s="3"/>
      <c r="E1" s="3"/>
      <c r="F1" s="3"/>
      <c r="G1" s="3" t="s">
        <v>278</v>
      </c>
      <c r="H1" s="3"/>
      <c r="I1" s="4" t="s">
        <v>322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8"/>
      <c r="B2" s="5" t="s">
        <v>2</v>
      </c>
      <c r="C2" s="42"/>
      <c r="D2" s="42"/>
      <c r="E2" s="42"/>
      <c r="F2" s="43" t="s">
        <v>323</v>
      </c>
      <c r="G2" s="43"/>
      <c r="H2" s="43"/>
      <c r="I2" s="43"/>
      <c r="J2" s="43"/>
      <c r="K2" s="43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379</v>
      </c>
      <c r="D3" s="9" t="s">
        <v>380</v>
      </c>
      <c r="E3" s="9" t="s">
        <v>381</v>
      </c>
      <c r="F3" s="8"/>
      <c r="G3" s="8"/>
      <c r="H3" s="8"/>
      <c r="I3" s="8"/>
      <c r="J3" s="8"/>
      <c r="K3" s="8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4</v>
      </c>
      <c r="B4" s="12" t="s">
        <v>10</v>
      </c>
      <c r="C4" s="89" t="s">
        <v>11</v>
      </c>
      <c r="D4" s="64"/>
      <c r="E4" s="64"/>
      <c r="F4" s="64"/>
      <c r="G4" s="90"/>
      <c r="H4" s="13" t="s">
        <v>12</v>
      </c>
      <c r="I4" s="13" t="s">
        <v>13</v>
      </c>
      <c r="J4" s="13" t="s">
        <v>14</v>
      </c>
      <c r="K4" s="14" t="s">
        <v>15</v>
      </c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8</v>
      </c>
      <c r="B5" s="46" t="s">
        <v>326</v>
      </c>
      <c r="C5" s="46" t="s">
        <v>327</v>
      </c>
      <c r="D5" s="17">
        <v>48</v>
      </c>
      <c r="E5" s="17">
        <v>47</v>
      </c>
      <c r="F5" s="17">
        <v>48</v>
      </c>
      <c r="G5" s="17">
        <v>47</v>
      </c>
      <c r="H5" s="18">
        <v>190</v>
      </c>
      <c r="I5" s="18">
        <v>8</v>
      </c>
      <c r="J5" s="17">
        <v>1140</v>
      </c>
      <c r="K5" s="47">
        <v>47</v>
      </c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4</v>
      </c>
      <c r="B6" s="40" t="s">
        <v>331</v>
      </c>
      <c r="C6" s="25" t="s">
        <v>178</v>
      </c>
      <c r="D6" s="28">
        <v>47</v>
      </c>
      <c r="E6" s="28">
        <v>46</v>
      </c>
      <c r="F6" s="28">
        <v>48</v>
      </c>
      <c r="G6" s="28">
        <v>45</v>
      </c>
      <c r="H6" s="28">
        <v>186</v>
      </c>
      <c r="I6" s="28">
        <v>6</v>
      </c>
      <c r="J6" s="26">
        <v>1119</v>
      </c>
      <c r="K6" s="50">
        <v>41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1</v>
      </c>
      <c r="B7" s="25" t="s">
        <v>332</v>
      </c>
      <c r="C7" s="25" t="s">
        <v>333</v>
      </c>
      <c r="D7" s="28">
        <v>46</v>
      </c>
      <c r="E7" s="28">
        <v>47</v>
      </c>
      <c r="F7" s="28">
        <v>47</v>
      </c>
      <c r="G7" s="28">
        <v>45</v>
      </c>
      <c r="H7" s="28">
        <v>185</v>
      </c>
      <c r="I7" s="28">
        <v>5</v>
      </c>
      <c r="J7" s="31">
        <v>1115</v>
      </c>
      <c r="K7" s="32">
        <v>38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5</v>
      </c>
      <c r="B8" s="49" t="s">
        <v>111</v>
      </c>
      <c r="C8" s="49" t="s">
        <v>26</v>
      </c>
      <c r="D8" s="26">
        <v>48</v>
      </c>
      <c r="E8" s="26">
        <v>46</v>
      </c>
      <c r="F8" s="26">
        <v>45</v>
      </c>
      <c r="G8" s="26">
        <v>49</v>
      </c>
      <c r="H8" s="28">
        <v>188</v>
      </c>
      <c r="I8" s="28">
        <v>7</v>
      </c>
      <c r="J8" s="26">
        <v>1096</v>
      </c>
      <c r="K8" s="50">
        <v>30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2</v>
      </c>
      <c r="B9" s="49" t="s">
        <v>221</v>
      </c>
      <c r="C9" s="49" t="s">
        <v>123</v>
      </c>
      <c r="D9" s="26">
        <v>40</v>
      </c>
      <c r="E9" s="26">
        <v>42</v>
      </c>
      <c r="F9" s="26">
        <v>43</v>
      </c>
      <c r="G9" s="26">
        <v>42</v>
      </c>
      <c r="H9" s="28">
        <v>167</v>
      </c>
      <c r="I9" s="28">
        <v>3</v>
      </c>
      <c r="J9" s="26">
        <v>1072</v>
      </c>
      <c r="K9" s="50">
        <v>26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6</v>
      </c>
      <c r="B10" s="25" t="s">
        <v>53</v>
      </c>
      <c r="C10" s="25" t="s">
        <v>54</v>
      </c>
      <c r="D10" s="28">
        <v>46</v>
      </c>
      <c r="E10" s="28">
        <v>41</v>
      </c>
      <c r="F10" s="28">
        <v>45</v>
      </c>
      <c r="G10" s="91">
        <v>50</v>
      </c>
      <c r="H10" s="28">
        <v>182</v>
      </c>
      <c r="I10" s="28">
        <v>4</v>
      </c>
      <c r="J10" s="26">
        <v>1084</v>
      </c>
      <c r="K10" s="50">
        <v>24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3</v>
      </c>
      <c r="B11" s="49" t="s">
        <v>334</v>
      </c>
      <c r="C11" s="49" t="s">
        <v>330</v>
      </c>
      <c r="D11" s="26" t="s">
        <v>80</v>
      </c>
      <c r="E11" s="26"/>
      <c r="F11" s="26"/>
      <c r="G11" s="26"/>
      <c r="H11" s="28">
        <v>0</v>
      </c>
      <c r="I11" s="28">
        <v>0</v>
      </c>
      <c r="J11" s="26">
        <v>0</v>
      </c>
      <c r="K11" s="50">
        <v>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33">
        <v>7</v>
      </c>
      <c r="B12" s="52" t="s">
        <v>329</v>
      </c>
      <c r="C12" s="52" t="s">
        <v>330</v>
      </c>
      <c r="D12" s="35" t="s">
        <v>80</v>
      </c>
      <c r="E12" s="35"/>
      <c r="F12" s="35"/>
      <c r="G12" s="35"/>
      <c r="H12" s="37">
        <v>0</v>
      </c>
      <c r="I12" s="37">
        <v>0</v>
      </c>
      <c r="J12" s="35">
        <v>0</v>
      </c>
      <c r="K12" s="53">
        <v>0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"/>
      <c r="B14" s="8" t="s">
        <v>7</v>
      </c>
      <c r="C14" s="9" t="s">
        <v>382</v>
      </c>
      <c r="D14" s="9"/>
      <c r="E14" s="9" t="s">
        <v>383</v>
      </c>
      <c r="F14" s="8"/>
      <c r="G14" s="8"/>
      <c r="H14" s="8"/>
      <c r="I14" s="8"/>
      <c r="J14" s="8"/>
      <c r="K14" s="8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1">
        <v>4</v>
      </c>
      <c r="B15" s="12" t="s">
        <v>10</v>
      </c>
      <c r="C15" s="89" t="s">
        <v>11</v>
      </c>
      <c r="D15" s="64"/>
      <c r="E15" s="64"/>
      <c r="F15" s="64"/>
      <c r="G15" s="90"/>
      <c r="H15" s="13" t="s">
        <v>12</v>
      </c>
      <c r="I15" s="13" t="s">
        <v>13</v>
      </c>
      <c r="J15" s="13" t="s">
        <v>14</v>
      </c>
      <c r="K15" s="14" t="s">
        <v>15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5">
        <v>5</v>
      </c>
      <c r="B16" s="46" t="s">
        <v>347</v>
      </c>
      <c r="C16" s="46" t="s">
        <v>26</v>
      </c>
      <c r="D16" s="17">
        <v>42</v>
      </c>
      <c r="E16" s="17">
        <v>45</v>
      </c>
      <c r="F16" s="17">
        <v>42</v>
      </c>
      <c r="G16" s="17">
        <v>42</v>
      </c>
      <c r="H16" s="18">
        <v>171</v>
      </c>
      <c r="I16" s="18">
        <v>5</v>
      </c>
      <c r="J16" s="17">
        <v>1078</v>
      </c>
      <c r="K16" s="47">
        <v>38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8">
        <v>2</v>
      </c>
      <c r="B17" s="49" t="s">
        <v>341</v>
      </c>
      <c r="C17" s="49" t="s">
        <v>330</v>
      </c>
      <c r="D17" s="26">
        <v>48</v>
      </c>
      <c r="E17" s="26">
        <v>45</v>
      </c>
      <c r="F17" s="26">
        <v>48</v>
      </c>
      <c r="G17" s="26">
        <v>46</v>
      </c>
      <c r="H17" s="28">
        <v>187</v>
      </c>
      <c r="I17" s="28">
        <v>7</v>
      </c>
      <c r="J17" s="26">
        <v>1064</v>
      </c>
      <c r="K17" s="50">
        <v>34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7</v>
      </c>
      <c r="B18" s="49" t="s">
        <v>342</v>
      </c>
      <c r="C18" s="49" t="s">
        <v>330</v>
      </c>
      <c r="D18" s="26">
        <v>45</v>
      </c>
      <c r="E18" s="26">
        <v>44</v>
      </c>
      <c r="F18" s="26">
        <v>41</v>
      </c>
      <c r="G18" s="26">
        <v>46</v>
      </c>
      <c r="H18" s="28">
        <v>176</v>
      </c>
      <c r="I18" s="28">
        <v>6</v>
      </c>
      <c r="J18" s="26">
        <v>1053</v>
      </c>
      <c r="K18" s="50">
        <v>33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1</v>
      </c>
      <c r="B19" s="25" t="s">
        <v>343</v>
      </c>
      <c r="C19" s="25" t="s">
        <v>330</v>
      </c>
      <c r="D19" s="28">
        <v>40</v>
      </c>
      <c r="E19" s="28">
        <v>41</v>
      </c>
      <c r="F19" s="28">
        <v>39</v>
      </c>
      <c r="G19" s="28">
        <v>45</v>
      </c>
      <c r="H19" s="28">
        <v>165</v>
      </c>
      <c r="I19" s="28">
        <v>4</v>
      </c>
      <c r="J19" s="31">
        <v>1028</v>
      </c>
      <c r="K19" s="32">
        <v>27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4">
        <v>3</v>
      </c>
      <c r="B20" s="49" t="s">
        <v>354</v>
      </c>
      <c r="C20" s="49" t="s">
        <v>333</v>
      </c>
      <c r="D20" s="26">
        <v>42</v>
      </c>
      <c r="E20" s="26">
        <v>46</v>
      </c>
      <c r="F20" s="26">
        <v>39</v>
      </c>
      <c r="G20" s="26">
        <v>35</v>
      </c>
      <c r="H20" s="28">
        <v>162</v>
      </c>
      <c r="I20" s="28">
        <v>3</v>
      </c>
      <c r="J20" s="26">
        <v>974</v>
      </c>
      <c r="K20" s="50">
        <v>18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4</v>
      </c>
      <c r="B21" s="49" t="s">
        <v>346</v>
      </c>
      <c r="C21" s="49" t="s">
        <v>330</v>
      </c>
      <c r="D21" s="26" t="s">
        <v>80</v>
      </c>
      <c r="E21" s="26"/>
      <c r="F21" s="26"/>
      <c r="G21" s="26"/>
      <c r="H21" s="28">
        <v>0</v>
      </c>
      <c r="I21" s="28">
        <v>0</v>
      </c>
      <c r="J21" s="26">
        <v>0</v>
      </c>
      <c r="K21" s="50">
        <v>0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51">
        <v>6</v>
      </c>
      <c r="B22" s="52" t="s">
        <v>353</v>
      </c>
      <c r="C22" s="52" t="s">
        <v>330</v>
      </c>
      <c r="D22" s="35" t="s">
        <v>80</v>
      </c>
      <c r="E22" s="35"/>
      <c r="F22" s="35"/>
      <c r="G22" s="35"/>
      <c r="H22" s="37">
        <v>0</v>
      </c>
      <c r="I22" s="37">
        <v>0</v>
      </c>
      <c r="J22" s="35">
        <v>0</v>
      </c>
      <c r="K22" s="53">
        <v>0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1"/>
      <c r="B24" s="8" t="s">
        <v>46</v>
      </c>
      <c r="C24" s="9" t="s">
        <v>384</v>
      </c>
      <c r="D24" s="9"/>
      <c r="E24" s="9" t="s">
        <v>385</v>
      </c>
      <c r="F24" s="8"/>
      <c r="G24" s="8"/>
      <c r="H24" s="8"/>
      <c r="I24" s="8"/>
      <c r="J24" s="8"/>
      <c r="K24" s="8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11">
        <v>4</v>
      </c>
      <c r="B25" s="12" t="s">
        <v>10</v>
      </c>
      <c r="C25" s="89" t="s">
        <v>11</v>
      </c>
      <c r="D25" s="64"/>
      <c r="E25" s="64"/>
      <c r="F25" s="64"/>
      <c r="G25" s="90"/>
      <c r="H25" s="13" t="s">
        <v>12</v>
      </c>
      <c r="I25" s="13" t="s">
        <v>13</v>
      </c>
      <c r="J25" s="13" t="s">
        <v>14</v>
      </c>
      <c r="K25" s="14" t="s">
        <v>15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15">
        <v>1</v>
      </c>
      <c r="B26" s="22" t="s">
        <v>359</v>
      </c>
      <c r="C26" s="22" t="s">
        <v>330</v>
      </c>
      <c r="D26" s="18">
        <v>39</v>
      </c>
      <c r="E26" s="18">
        <v>42</v>
      </c>
      <c r="F26" s="18">
        <v>43</v>
      </c>
      <c r="G26" s="18">
        <v>40</v>
      </c>
      <c r="H26" s="18">
        <v>164</v>
      </c>
      <c r="I26" s="18">
        <v>7</v>
      </c>
      <c r="J26" s="19">
        <v>1005</v>
      </c>
      <c r="K26" s="20">
        <v>42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24">
        <v>5</v>
      </c>
      <c r="B27" s="49" t="s">
        <v>369</v>
      </c>
      <c r="C27" s="49" t="s">
        <v>330</v>
      </c>
      <c r="D27" s="26">
        <v>46</v>
      </c>
      <c r="E27" s="26">
        <v>32</v>
      </c>
      <c r="F27" s="26">
        <v>40</v>
      </c>
      <c r="G27" s="26">
        <v>37</v>
      </c>
      <c r="H27" s="28">
        <v>155</v>
      </c>
      <c r="I27" s="28">
        <v>6</v>
      </c>
      <c r="J27" s="26">
        <v>925</v>
      </c>
      <c r="K27" s="50">
        <v>34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8">
        <v>6</v>
      </c>
      <c r="B28" s="49" t="s">
        <v>363</v>
      </c>
      <c r="C28" s="49" t="s">
        <v>330</v>
      </c>
      <c r="D28" s="26">
        <v>37</v>
      </c>
      <c r="E28" s="26">
        <v>42</v>
      </c>
      <c r="F28" s="26">
        <v>40</v>
      </c>
      <c r="G28" s="26">
        <v>31</v>
      </c>
      <c r="H28" s="28">
        <v>150</v>
      </c>
      <c r="I28" s="28">
        <v>5</v>
      </c>
      <c r="J28" s="26">
        <v>891</v>
      </c>
      <c r="K28" s="50">
        <v>31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8">
        <v>4</v>
      </c>
      <c r="B29" s="49" t="s">
        <v>375</v>
      </c>
      <c r="C29" s="49" t="s">
        <v>45</v>
      </c>
      <c r="D29" s="26" t="s">
        <v>58</v>
      </c>
      <c r="E29" s="26" t="s">
        <v>386</v>
      </c>
      <c r="F29" s="26" t="s">
        <v>386</v>
      </c>
      <c r="G29" s="26" t="s">
        <v>386</v>
      </c>
      <c r="H29" s="28">
        <v>0</v>
      </c>
      <c r="I29" s="28">
        <v>0</v>
      </c>
      <c r="J29" s="26">
        <v>573</v>
      </c>
      <c r="K29" s="50">
        <v>17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8">
        <v>2</v>
      </c>
      <c r="B30" s="49" t="s">
        <v>374</v>
      </c>
      <c r="C30" s="49" t="s">
        <v>327</v>
      </c>
      <c r="D30" s="26" t="s">
        <v>58</v>
      </c>
      <c r="E30" s="26" t="s">
        <v>386</v>
      </c>
      <c r="F30" s="26" t="s">
        <v>386</v>
      </c>
      <c r="G30" s="26" t="s">
        <v>386</v>
      </c>
      <c r="H30" s="28">
        <v>0</v>
      </c>
      <c r="I30" s="28">
        <v>0</v>
      </c>
      <c r="J30" s="26">
        <v>407</v>
      </c>
      <c r="K30" s="50">
        <v>13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4">
        <v>3</v>
      </c>
      <c r="B31" s="49" t="s">
        <v>387</v>
      </c>
      <c r="C31" s="49" t="s">
        <v>373</v>
      </c>
      <c r="D31" s="26" t="s">
        <v>80</v>
      </c>
      <c r="E31" s="26"/>
      <c r="F31" s="26"/>
      <c r="G31" s="26"/>
      <c r="H31" s="28">
        <v>0</v>
      </c>
      <c r="I31" s="28">
        <v>0</v>
      </c>
      <c r="J31" s="26">
        <v>0</v>
      </c>
      <c r="K31" s="50">
        <v>0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33">
        <v>7</v>
      </c>
      <c r="B32" s="52" t="s">
        <v>360</v>
      </c>
      <c r="C32" s="52" t="s">
        <v>330</v>
      </c>
      <c r="D32" s="35" t="s">
        <v>80</v>
      </c>
      <c r="E32" s="35"/>
      <c r="F32" s="35"/>
      <c r="G32" s="35"/>
      <c r="H32" s="37">
        <v>0</v>
      </c>
      <c r="I32" s="37">
        <v>0</v>
      </c>
      <c r="J32" s="35">
        <v>0</v>
      </c>
      <c r="K32" s="53">
        <v>0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10" t="s">
        <v>277</v>
      </c>
      <c r="F34" s="41" t="s">
        <v>377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10" t="s">
        <v>378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10"/>
    </row>
    <row r="68" spans="1:25" ht="15.75" customHeight="1" x14ac:dyDescent="0.3">
      <c r="A68" s="10"/>
    </row>
    <row r="69" spans="1:25" ht="15.75" customHeight="1" x14ac:dyDescent="0.3">
      <c r="A69" s="10"/>
    </row>
    <row r="70" spans="1:25" ht="15.75" customHeight="1" x14ac:dyDescent="0.3">
      <c r="A70" s="10"/>
    </row>
    <row r="71" spans="1:25" ht="15.75" customHeight="1" x14ac:dyDescent="0.3">
      <c r="A71" s="10"/>
    </row>
    <row r="72" spans="1:25" ht="15.75" customHeight="1" x14ac:dyDescent="0.3">
      <c r="A72" s="10"/>
    </row>
    <row r="73" spans="1:25" ht="15.75" customHeight="1" x14ac:dyDescent="0.3">
      <c r="A73" s="1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EC3B1E89-7C68-4A9C-B34D-27C172E9DCC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3</vt:lpstr>
      <vt:lpstr>Bench SR (Air) 4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6</vt:lpstr>
      <vt:lpstr>Bench SR (Rim) Jun</vt:lpstr>
      <vt:lpstr>Bench SR (Rim) Sen 1</vt:lpstr>
      <vt:lpstr>Bench SR (Rim) Sen 2</vt:lpstr>
      <vt:lpstr>Bench SR (Rim) Team 1</vt:lpstr>
      <vt:lpstr>Bench SR (Rim) Team 2</vt:lpstr>
      <vt:lpstr>Bench SR (Rim) Team 3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Dewar</vt:lpstr>
      <vt:lpstr>LR Rifle Dewar Sen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Short Range Rifle Team 3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2026-04-12T11:27:10Z</dcterms:created>
  <dcterms:modified xsi:type="dcterms:W3CDTF">2026-04-12T11:30:15Z</dcterms:modified>
</cp:coreProperties>
</file>