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-26Winter\"/>
    </mc:Choice>
  </mc:AlternateContent>
  <xr:revisionPtr revIDLastSave="0" documentId="13_ncr:1_{28AC098C-75D8-4ED4-882E-1F0F18B51D7E}" xr6:coauthVersionLast="47" xr6:coauthVersionMax="47" xr10:uidLastSave="{00000000-0000-0000-0000-000000000000}"/>
  <bookViews>
    <workbookView minimized="1" xWindow="1560" yWindow="1560" windowWidth="21795" windowHeight="14355" tabRatio="850" xr2:uid="{E7B152EC-96FD-418B-8E3A-A2D82CF90921}"/>
  </bookViews>
  <sheets>
    <sheet name="Index" sheetId="78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76" r:id="rId8"/>
    <sheet name="10m Air Pistol (Supp rest) Sen" sheetId="77" r:id="rId9"/>
    <sheet name="6Yd Air Pistol" sheetId="8" r:id="rId10"/>
    <sheet name="10m Air Rifle" sheetId="9" r:id="rId11"/>
    <sheet name="10m Air Rifle Jun" sheetId="10" r:id="rId12"/>
    <sheet name="10m Air Rifle Sen" sheetId="11" r:id="rId13"/>
    <sheet name="10m Air Rifle Team" sheetId="12" r:id="rId14"/>
    <sheet name="10m Air Rifle (Supp rest)" sheetId="13" r:id="rId15"/>
    <sheet name="10m Air Rifle (Supp rest) Sen" sheetId="14" r:id="rId16"/>
    <sheet name="20Yd Pistol" sheetId="15" r:id="rId17"/>
    <sheet name="20Yd Pistol Sen" sheetId="16" r:id="rId18"/>
    <sheet name="Bench 100yd 1" sheetId="17" r:id="rId19"/>
    <sheet name="Bench 100yd 2" sheetId="18" r:id="rId20"/>
    <sheet name="Bench 100yd Sen" sheetId="19" r:id="rId21"/>
    <sheet name="Bench 100yd Team" sheetId="20" r:id="rId22"/>
    <sheet name="Bench 50m 1" sheetId="21" r:id="rId23"/>
    <sheet name="Bench 50m 2" sheetId="22" r:id="rId24"/>
    <sheet name="Bench 50m Sen" sheetId="23" r:id="rId25"/>
    <sheet name="Bench 50m Team" sheetId="24" r:id="rId26"/>
    <sheet name="Bench SR (Air) 1" sheetId="25" r:id="rId27"/>
    <sheet name="Bench SR (Air) 2" sheetId="26" r:id="rId28"/>
    <sheet name="Bench SR (Air) 3" sheetId="27" r:id="rId29"/>
    <sheet name="Bench SR (Air) 4" sheetId="28" r:id="rId30"/>
    <sheet name="Bench SR (Air) Sen" sheetId="29" r:id="rId31"/>
    <sheet name="Bench SR (Air) Team" sheetId="30" r:id="rId32"/>
    <sheet name="Bench SR (Rim) 1" sheetId="31" r:id="rId33"/>
    <sheet name="Bench SR (Rim) 2" sheetId="32" r:id="rId34"/>
    <sheet name="Bench SR (Rim) 3" sheetId="33" r:id="rId35"/>
    <sheet name="Bench SR (Rim) 4" sheetId="34" r:id="rId36"/>
    <sheet name="Bench SR (Rim) 5" sheetId="35" r:id="rId37"/>
    <sheet name="Bench SR (Rim) 6" sheetId="36" r:id="rId38"/>
    <sheet name="Bench SR (Rim) Jun" sheetId="37" r:id="rId39"/>
    <sheet name="Bench SR (Rim) Sen 1" sheetId="38" r:id="rId40"/>
    <sheet name="Bench SR (Rim) Sen 2" sheetId="39" r:id="rId41"/>
    <sheet name="Bench SR (Rim) Team 1" sheetId="40" r:id="rId42"/>
    <sheet name="Bench SR (Rim) Team 2" sheetId="41" r:id="rId43"/>
    <sheet name="Bench SR (Rim) Team 3" sheetId="42" r:id="rId44"/>
    <sheet name="Gallery Rifle Any" sheetId="43" r:id="rId45"/>
    <sheet name="Gallery Rifle Any Sen" sheetId="44" r:id="rId46"/>
    <sheet name="Gallery Rifle Iron" sheetId="45" r:id="rId47"/>
    <sheet name="Gallery Rifle Iron Sen" sheetId="46" r:id="rId48"/>
    <sheet name="L-Barrelled Revolver Any" sheetId="47" r:id="rId49"/>
    <sheet name="L-Barrelled Revolver Iron" sheetId="48" r:id="rId50"/>
    <sheet name="Long Barrelled Pistol" sheetId="49" r:id="rId51"/>
    <sheet name="Long Barrelled Pistol Sen" sheetId="50" r:id="rId52"/>
    <sheet name="LR Rifle 100 Any" sheetId="51" r:id="rId53"/>
    <sheet name="LR Rifle 100 Any Sen" sheetId="52" r:id="rId54"/>
    <sheet name="LR Rifle 50 Iron" sheetId="53" r:id="rId55"/>
    <sheet name="LR Rifle Dewar" sheetId="54" r:id="rId56"/>
    <sheet name="LR Rifle Dewar Sen" sheetId="55" r:id="rId57"/>
    <sheet name="Muzzle-loading Nitro" sheetId="56" r:id="rId58"/>
    <sheet name="Muzzle-loading Pistol" sheetId="57" r:id="rId59"/>
    <sheet name="Muzzle-loading Pistol Sen" sheetId="58" r:id="rId60"/>
    <sheet name="Muzzle-loading Revolver" sheetId="59" r:id="rId61"/>
    <sheet name="Muzzle-loading Revolver Sen" sheetId="60" r:id="rId62"/>
    <sheet name="Rapid Fire Air Pistol" sheetId="61" r:id="rId63"/>
    <sheet name="Rapid Fire Rifle" sheetId="62" r:id="rId64"/>
    <sheet name="Short Range Rifle 1" sheetId="63" r:id="rId65"/>
    <sheet name="Short Range Rifle 2" sheetId="64" r:id="rId66"/>
    <sheet name="Short Range Rifle Jun" sheetId="65" r:id="rId67"/>
    <sheet name="Short Range Rifle Sen" sheetId="66" r:id="rId68"/>
    <sheet name="Short Range Rifle Team 1" sheetId="67" r:id="rId69"/>
    <sheet name="Short Range Rifle Team 2" sheetId="68" r:id="rId70"/>
    <sheet name="Short Range Rifle Team 3" sheetId="69" r:id="rId71"/>
    <sheet name="Sport Rifle 1" sheetId="70" r:id="rId72"/>
    <sheet name="Sport Rifle 2" sheetId="71" r:id="rId73"/>
    <sheet name="Sport Rifle Sen" sheetId="72" r:id="rId74"/>
    <sheet name="Sport Rifle Team 1" sheetId="73" r:id="rId75"/>
    <sheet name="Sport Rifle Team 2" sheetId="74" r:id="rId76"/>
    <sheet name="SR Standard Pistol" sheetId="75" r:id="rId7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76" l="1"/>
  <c r="H50" i="76"/>
  <c r="H52" i="76"/>
  <c r="H56" i="76"/>
  <c r="H54" i="76"/>
  <c r="H55" i="76"/>
  <c r="H51" i="76"/>
  <c r="H53" i="76"/>
  <c r="H42" i="76"/>
  <c r="H39" i="76"/>
  <c r="H44" i="76"/>
  <c r="H45" i="76"/>
  <c r="H41" i="76"/>
  <c r="H40" i="76"/>
  <c r="H43" i="76"/>
  <c r="H38" i="76"/>
  <c r="H30" i="76"/>
  <c r="H33" i="76"/>
  <c r="H27" i="76"/>
  <c r="H28" i="76"/>
  <c r="H34" i="76"/>
  <c r="H32" i="76"/>
  <c r="H31" i="76"/>
  <c r="H29" i="76"/>
  <c r="H21" i="76"/>
  <c r="H17" i="76"/>
  <c r="H19" i="76"/>
  <c r="H22" i="76"/>
  <c r="H23" i="76"/>
  <c r="H18" i="76"/>
  <c r="H20" i="76"/>
  <c r="H16" i="76"/>
  <c r="H5" i="76"/>
  <c r="H12" i="76"/>
  <c r="H7" i="76"/>
  <c r="H11" i="76"/>
  <c r="H8" i="76"/>
  <c r="H10" i="76"/>
  <c r="H9" i="76"/>
  <c r="H6" i="76"/>
  <c r="G15" i="75" l="1"/>
  <c r="G14" i="75"/>
  <c r="G13" i="75"/>
  <c r="G12" i="75"/>
  <c r="G11" i="75"/>
  <c r="G10" i="75"/>
  <c r="G9" i="75"/>
  <c r="G8" i="75"/>
  <c r="G7" i="75"/>
  <c r="G6" i="75"/>
  <c r="G5" i="75"/>
  <c r="M17" i="74"/>
  <c r="F17" i="74"/>
  <c r="M16" i="74"/>
  <c r="F16" i="74"/>
  <c r="M15" i="74"/>
  <c r="F15" i="74"/>
  <c r="M14" i="74"/>
  <c r="F14" i="74"/>
  <c r="M12" i="74"/>
  <c r="F12" i="74"/>
  <c r="M11" i="74"/>
  <c r="F11" i="74"/>
  <c r="M10" i="74"/>
  <c r="M9" i="74" s="1"/>
  <c r="F10" i="74"/>
  <c r="F9" i="74"/>
  <c r="M7" i="74"/>
  <c r="F7" i="74"/>
  <c r="M6" i="74"/>
  <c r="F6" i="74"/>
  <c r="M5" i="74"/>
  <c r="F5" i="74"/>
  <c r="M4" i="74"/>
  <c r="F4" i="74"/>
  <c r="M43" i="73"/>
  <c r="F43" i="73"/>
  <c r="M42" i="73"/>
  <c r="F42" i="73"/>
  <c r="M41" i="73"/>
  <c r="M40" i="73" s="1"/>
  <c r="F41" i="73"/>
  <c r="F40" i="73"/>
  <c r="M38" i="73"/>
  <c r="F38" i="73"/>
  <c r="M37" i="73"/>
  <c r="F37" i="73"/>
  <c r="M36" i="73"/>
  <c r="M35" i="73" s="1"/>
  <c r="F36" i="73"/>
  <c r="F35" i="73"/>
  <c r="M33" i="73"/>
  <c r="F33" i="73"/>
  <c r="M32" i="73"/>
  <c r="F32" i="73"/>
  <c r="M31" i="73"/>
  <c r="M30" i="73" s="1"/>
  <c r="F31" i="73"/>
  <c r="F30" i="73"/>
  <c r="M17" i="73"/>
  <c r="F17" i="73"/>
  <c r="M16" i="73"/>
  <c r="F16" i="73"/>
  <c r="M15" i="73"/>
  <c r="M14" i="73" s="1"/>
  <c r="F15" i="73"/>
  <c r="F14" i="73"/>
  <c r="M12" i="73"/>
  <c r="F12" i="73"/>
  <c r="M11" i="73"/>
  <c r="F11" i="73"/>
  <c r="M10" i="73"/>
  <c r="M9" i="73" s="1"/>
  <c r="F10" i="73"/>
  <c r="F9" i="73"/>
  <c r="M7" i="73"/>
  <c r="F7" i="73"/>
  <c r="M6" i="73"/>
  <c r="F6" i="73"/>
  <c r="M5" i="73"/>
  <c r="M4" i="73" s="1"/>
  <c r="F5" i="73"/>
  <c r="F4" i="73"/>
  <c r="F17" i="69"/>
  <c r="F14" i="69" s="1"/>
  <c r="F16" i="69"/>
  <c r="F15" i="69"/>
  <c r="F12" i="69"/>
  <c r="F11" i="69"/>
  <c r="F10" i="69"/>
  <c r="F9" i="69" s="1"/>
  <c r="M7" i="69"/>
  <c r="F7" i="69"/>
  <c r="M6" i="69"/>
  <c r="F6" i="69"/>
  <c r="M5" i="69"/>
  <c r="F5" i="69"/>
  <c r="M4" i="69"/>
  <c r="F4" i="69"/>
  <c r="F43" i="68"/>
  <c r="F42" i="68"/>
  <c r="F41" i="68"/>
  <c r="F40" i="68" s="1"/>
  <c r="M38" i="68"/>
  <c r="F38" i="68"/>
  <c r="M37" i="68"/>
  <c r="F37" i="68"/>
  <c r="F35" i="68" s="1"/>
  <c r="M36" i="68"/>
  <c r="M35" i="68" s="1"/>
  <c r="F36" i="68"/>
  <c r="M33" i="68"/>
  <c r="F33" i="68"/>
  <c r="M32" i="68"/>
  <c r="M30" i="68" s="1"/>
  <c r="F32" i="68"/>
  <c r="F30" i="68" s="1"/>
  <c r="M31" i="68"/>
  <c r="F31" i="68"/>
  <c r="F17" i="68"/>
  <c r="F16" i="68"/>
  <c r="F15" i="68"/>
  <c r="F14" i="68"/>
  <c r="M12" i="68"/>
  <c r="F12" i="68"/>
  <c r="M11" i="68"/>
  <c r="F11" i="68"/>
  <c r="M10" i="68"/>
  <c r="F10" i="68"/>
  <c r="M9" i="68"/>
  <c r="F9" i="68"/>
  <c r="M7" i="68"/>
  <c r="F7" i="68"/>
  <c r="M6" i="68"/>
  <c r="F6" i="68"/>
  <c r="M5" i="68"/>
  <c r="F5" i="68"/>
  <c r="M4" i="68"/>
  <c r="F4" i="68"/>
  <c r="M43" i="67"/>
  <c r="F43" i="67"/>
  <c r="M42" i="67"/>
  <c r="F42" i="67"/>
  <c r="F40" i="67" s="1"/>
  <c r="M41" i="67"/>
  <c r="F41" i="67"/>
  <c r="M40" i="67"/>
  <c r="M38" i="67"/>
  <c r="F38" i="67"/>
  <c r="M37" i="67"/>
  <c r="F37" i="67"/>
  <c r="F35" i="67" s="1"/>
  <c r="M36" i="67"/>
  <c r="F36" i="67"/>
  <c r="M35" i="67"/>
  <c r="M33" i="67"/>
  <c r="F33" i="67"/>
  <c r="M32" i="67"/>
  <c r="F32" i="67"/>
  <c r="F30" i="67" s="1"/>
  <c r="M31" i="67"/>
  <c r="F31" i="67"/>
  <c r="M30" i="67"/>
  <c r="M17" i="67"/>
  <c r="F17" i="67"/>
  <c r="M16" i="67"/>
  <c r="F16" i="67"/>
  <c r="F14" i="67" s="1"/>
  <c r="M15" i="67"/>
  <c r="F15" i="67"/>
  <c r="M14" i="67"/>
  <c r="M12" i="67"/>
  <c r="F12" i="67"/>
  <c r="M11" i="67"/>
  <c r="F11" i="67"/>
  <c r="F9" i="67" s="1"/>
  <c r="M10" i="67"/>
  <c r="F10" i="67"/>
  <c r="M9" i="67"/>
  <c r="M7" i="67"/>
  <c r="F7" i="67"/>
  <c r="M6" i="67"/>
  <c r="F6" i="67"/>
  <c r="F4" i="67" s="1"/>
  <c r="M5" i="67"/>
  <c r="M4" i="67" s="1"/>
  <c r="F5" i="67"/>
  <c r="G46" i="62"/>
  <c r="G45" i="62"/>
  <c r="G44" i="62"/>
  <c r="G43" i="62"/>
  <c r="G42" i="62"/>
  <c r="G41" i="62"/>
  <c r="G40" i="62"/>
  <c r="G39" i="62"/>
  <c r="G35" i="62"/>
  <c r="G34" i="62"/>
  <c r="G33" i="62"/>
  <c r="G32" i="62"/>
  <c r="G31" i="62"/>
  <c r="G30" i="62"/>
  <c r="G29" i="62"/>
  <c r="G28" i="62"/>
  <c r="G24" i="62"/>
  <c r="G23" i="62"/>
  <c r="G22" i="62"/>
  <c r="G21" i="62"/>
  <c r="G20" i="62"/>
  <c r="G19" i="62"/>
  <c r="G18" i="62"/>
  <c r="G17" i="62"/>
  <c r="G13" i="62"/>
  <c r="G12" i="62"/>
  <c r="G11" i="62"/>
  <c r="G10" i="62"/>
  <c r="G9" i="62"/>
  <c r="G8" i="62"/>
  <c r="G7" i="62"/>
  <c r="G6" i="62"/>
  <c r="G5" i="62"/>
  <c r="H12" i="61"/>
  <c r="H11" i="61"/>
  <c r="H10" i="61"/>
  <c r="H9" i="61"/>
  <c r="H8" i="61"/>
  <c r="H7" i="61"/>
  <c r="H6" i="61"/>
  <c r="H5" i="61"/>
  <c r="H12" i="54"/>
  <c r="H11" i="54"/>
  <c r="H10" i="54"/>
  <c r="H9" i="54"/>
  <c r="H8" i="54"/>
  <c r="H7" i="54"/>
  <c r="H6" i="54"/>
  <c r="H5" i="54"/>
  <c r="F12" i="53"/>
  <c r="F11" i="53"/>
  <c r="F10" i="53"/>
  <c r="F9" i="53"/>
  <c r="F8" i="53"/>
  <c r="F7" i="53"/>
  <c r="F6" i="53"/>
  <c r="F5" i="53"/>
  <c r="F11" i="51"/>
  <c r="F10" i="51"/>
  <c r="F9" i="51"/>
  <c r="F8" i="51"/>
  <c r="F7" i="51"/>
  <c r="F6" i="51"/>
  <c r="F5" i="51"/>
  <c r="F46" i="49"/>
  <c r="F45" i="49"/>
  <c r="F44" i="49"/>
  <c r="F43" i="49"/>
  <c r="F42" i="49"/>
  <c r="F41" i="49"/>
  <c r="F40" i="49"/>
  <c r="F39" i="49"/>
  <c r="F35" i="49"/>
  <c r="F34" i="49"/>
  <c r="F33" i="49"/>
  <c r="F32" i="49"/>
  <c r="F31" i="49"/>
  <c r="F30" i="49"/>
  <c r="F29" i="49"/>
  <c r="F28" i="49"/>
  <c r="F24" i="49"/>
  <c r="F23" i="49"/>
  <c r="F22" i="49"/>
  <c r="F21" i="49"/>
  <c r="F20" i="49"/>
  <c r="F19" i="49"/>
  <c r="F18" i="49"/>
  <c r="F17" i="49"/>
  <c r="F13" i="49"/>
  <c r="F12" i="49"/>
  <c r="F11" i="49"/>
  <c r="F10" i="49"/>
  <c r="F9" i="49"/>
  <c r="F8" i="49"/>
  <c r="F7" i="49"/>
  <c r="F6" i="49"/>
  <c r="F5" i="49"/>
  <c r="F20" i="48"/>
  <c r="F19" i="48"/>
  <c r="F18" i="48"/>
  <c r="F17" i="48"/>
  <c r="F16" i="48"/>
  <c r="F15" i="48"/>
  <c r="F11" i="48"/>
  <c r="F10" i="48"/>
  <c r="F9" i="48"/>
  <c r="F8" i="48"/>
  <c r="F7" i="48"/>
  <c r="F6" i="48"/>
  <c r="F5" i="48"/>
  <c r="F20" i="47"/>
  <c r="F19" i="47"/>
  <c r="F18" i="47"/>
  <c r="F17" i="47"/>
  <c r="F16" i="47"/>
  <c r="F15" i="47"/>
  <c r="F11" i="47"/>
  <c r="F10" i="47"/>
  <c r="F9" i="47"/>
  <c r="F8" i="47"/>
  <c r="F7" i="47"/>
  <c r="F6" i="47"/>
  <c r="F5" i="47"/>
  <c r="F51" i="45"/>
  <c r="F50" i="45"/>
  <c r="F49" i="45"/>
  <c r="F48" i="45"/>
  <c r="F47" i="45"/>
  <c r="F46" i="45"/>
  <c r="F45" i="45"/>
  <c r="F44" i="45"/>
  <c r="F43" i="45"/>
  <c r="P39" i="45"/>
  <c r="F39" i="45"/>
  <c r="P38" i="45"/>
  <c r="F38" i="45"/>
  <c r="P37" i="45"/>
  <c r="F37" i="45"/>
  <c r="P36" i="45"/>
  <c r="F36" i="45"/>
  <c r="P35" i="45"/>
  <c r="F35" i="45"/>
  <c r="P34" i="45"/>
  <c r="F34" i="45"/>
  <c r="P33" i="45"/>
  <c r="F33" i="45"/>
  <c r="P32" i="45"/>
  <c r="F32" i="45"/>
  <c r="P31" i="45"/>
  <c r="F31" i="45"/>
  <c r="P27" i="45"/>
  <c r="F27" i="45"/>
  <c r="P26" i="45"/>
  <c r="F26" i="45"/>
  <c r="P25" i="45"/>
  <c r="F25" i="45"/>
  <c r="P24" i="45"/>
  <c r="F24" i="45"/>
  <c r="P23" i="45"/>
  <c r="F23" i="45"/>
  <c r="P22" i="45"/>
  <c r="F22" i="45"/>
  <c r="P21" i="45"/>
  <c r="F21" i="45"/>
  <c r="P20" i="45"/>
  <c r="F20" i="45"/>
  <c r="P19" i="45"/>
  <c r="F19" i="45"/>
  <c r="P18" i="45"/>
  <c r="F18" i="45"/>
  <c r="P14" i="45"/>
  <c r="F14" i="45"/>
  <c r="P13" i="45"/>
  <c r="F13" i="45"/>
  <c r="P12" i="45"/>
  <c r="F12" i="45"/>
  <c r="P11" i="45"/>
  <c r="F11" i="45"/>
  <c r="P10" i="45"/>
  <c r="F10" i="45"/>
  <c r="P9" i="45"/>
  <c r="F9" i="45"/>
  <c r="P8" i="45"/>
  <c r="F8" i="45"/>
  <c r="P7" i="45"/>
  <c r="F7" i="45"/>
  <c r="P6" i="45"/>
  <c r="F6" i="45"/>
  <c r="P5" i="45"/>
  <c r="F5" i="45"/>
  <c r="P39" i="43"/>
  <c r="F39" i="43"/>
  <c r="P38" i="43"/>
  <c r="F38" i="43"/>
  <c r="P37" i="43"/>
  <c r="F37" i="43"/>
  <c r="P36" i="43"/>
  <c r="F36" i="43"/>
  <c r="P35" i="43"/>
  <c r="F35" i="43"/>
  <c r="P34" i="43"/>
  <c r="F34" i="43"/>
  <c r="P33" i="43"/>
  <c r="F33" i="43"/>
  <c r="P32" i="43"/>
  <c r="F32" i="43"/>
  <c r="P31" i="43"/>
  <c r="F31" i="43"/>
  <c r="F27" i="43"/>
  <c r="P26" i="43"/>
  <c r="F26" i="43"/>
  <c r="P25" i="43"/>
  <c r="F25" i="43"/>
  <c r="P24" i="43"/>
  <c r="F24" i="43"/>
  <c r="P23" i="43"/>
  <c r="F23" i="43"/>
  <c r="P22" i="43"/>
  <c r="F22" i="43"/>
  <c r="P21" i="43"/>
  <c r="F21" i="43"/>
  <c r="P20" i="43"/>
  <c r="F20" i="43"/>
  <c r="P19" i="43"/>
  <c r="F19" i="43"/>
  <c r="P18" i="43"/>
  <c r="F18" i="43"/>
  <c r="P14" i="43"/>
  <c r="F14" i="43"/>
  <c r="P13" i="43"/>
  <c r="F13" i="43"/>
  <c r="P12" i="43"/>
  <c r="F12" i="43"/>
  <c r="P11" i="43"/>
  <c r="F11" i="43"/>
  <c r="P10" i="43"/>
  <c r="F10" i="43"/>
  <c r="P9" i="43"/>
  <c r="F9" i="43"/>
  <c r="P8" i="43"/>
  <c r="F8" i="43"/>
  <c r="P7" i="43"/>
  <c r="F7" i="43"/>
  <c r="P6" i="43"/>
  <c r="F6" i="43"/>
  <c r="P5" i="43"/>
  <c r="F5" i="43"/>
  <c r="F17" i="42"/>
  <c r="F16" i="42"/>
  <c r="F14" i="42" s="1"/>
  <c r="F15" i="42"/>
  <c r="M12" i="42"/>
  <c r="F12" i="42"/>
  <c r="M11" i="42"/>
  <c r="F11" i="42"/>
  <c r="F9" i="42" s="1"/>
  <c r="M10" i="42"/>
  <c r="M9" i="42" s="1"/>
  <c r="F10" i="42"/>
  <c r="M7" i="42"/>
  <c r="F7" i="42"/>
  <c r="M6" i="42"/>
  <c r="M4" i="42" s="1"/>
  <c r="F6" i="42"/>
  <c r="F4" i="42" s="1"/>
  <c r="M5" i="42"/>
  <c r="F5" i="42"/>
  <c r="F43" i="41"/>
  <c r="F42" i="41"/>
  <c r="F41" i="41"/>
  <c r="F40" i="41" s="1"/>
  <c r="M38" i="41"/>
  <c r="F38" i="41"/>
  <c r="M37" i="41"/>
  <c r="F37" i="41"/>
  <c r="F35" i="41" s="1"/>
  <c r="M36" i="41"/>
  <c r="M35" i="41" s="1"/>
  <c r="F36" i="41"/>
  <c r="M33" i="41"/>
  <c r="F33" i="41"/>
  <c r="M32" i="41"/>
  <c r="M30" i="41" s="1"/>
  <c r="F32" i="41"/>
  <c r="F30" i="41" s="1"/>
  <c r="M31" i="41"/>
  <c r="F31" i="41"/>
  <c r="M17" i="41"/>
  <c r="M14" i="41" s="1"/>
  <c r="F17" i="41"/>
  <c r="M16" i="41"/>
  <c r="F16" i="41"/>
  <c r="F14" i="41" s="1"/>
  <c r="M15" i="41"/>
  <c r="F15" i="41"/>
  <c r="M12" i="41"/>
  <c r="M9" i="41" s="1"/>
  <c r="F12" i="41"/>
  <c r="M11" i="41"/>
  <c r="F11" i="41"/>
  <c r="F9" i="41" s="1"/>
  <c r="M10" i="41"/>
  <c r="F10" i="41"/>
  <c r="M7" i="41"/>
  <c r="M4" i="41" s="1"/>
  <c r="F7" i="41"/>
  <c r="M6" i="41"/>
  <c r="F6" i="41"/>
  <c r="F4" i="41" s="1"/>
  <c r="M5" i="41"/>
  <c r="F5" i="41"/>
  <c r="M43" i="40"/>
  <c r="F43" i="40"/>
  <c r="M42" i="40"/>
  <c r="F42" i="40"/>
  <c r="M41" i="40"/>
  <c r="M40" i="40" s="1"/>
  <c r="F41" i="40"/>
  <c r="F40" i="40"/>
  <c r="M38" i="40"/>
  <c r="F38" i="40"/>
  <c r="M37" i="40"/>
  <c r="M35" i="40" s="1"/>
  <c r="F37" i="40"/>
  <c r="M36" i="40"/>
  <c r="F36" i="40"/>
  <c r="F35" i="40"/>
  <c r="M33" i="40"/>
  <c r="F33" i="40"/>
  <c r="M32" i="40"/>
  <c r="M30" i="40" s="1"/>
  <c r="F32" i="40"/>
  <c r="M31" i="40"/>
  <c r="F31" i="40"/>
  <c r="F30" i="40"/>
  <c r="M17" i="40"/>
  <c r="F17" i="40"/>
  <c r="M16" i="40"/>
  <c r="M14" i="40" s="1"/>
  <c r="F16" i="40"/>
  <c r="M15" i="40"/>
  <c r="F15" i="40"/>
  <c r="F14" i="40"/>
  <c r="M12" i="40"/>
  <c r="F12" i="40"/>
  <c r="M11" i="40"/>
  <c r="M9" i="40" s="1"/>
  <c r="F11" i="40"/>
  <c r="M10" i="40"/>
  <c r="F10" i="40"/>
  <c r="F9" i="40"/>
  <c r="M7" i="40"/>
  <c r="F7" i="40"/>
  <c r="M6" i="40"/>
  <c r="M4" i="40" s="1"/>
  <c r="F6" i="40"/>
  <c r="M5" i="40"/>
  <c r="F5" i="40"/>
  <c r="F4" i="40"/>
  <c r="F34" i="36"/>
  <c r="F33" i="36"/>
  <c r="F32" i="36"/>
  <c r="F31" i="36"/>
  <c r="F30" i="36"/>
  <c r="F29" i="36"/>
  <c r="F28" i="36"/>
  <c r="F27" i="36"/>
  <c r="F23" i="36"/>
  <c r="F22" i="36"/>
  <c r="F21" i="36"/>
  <c r="F20" i="36"/>
  <c r="F19" i="36"/>
  <c r="F18" i="36"/>
  <c r="F17" i="36"/>
  <c r="F16" i="36"/>
  <c r="F12" i="36"/>
  <c r="F11" i="36"/>
  <c r="F10" i="36"/>
  <c r="F9" i="36"/>
  <c r="F8" i="36"/>
  <c r="F7" i="36"/>
  <c r="F6" i="36"/>
  <c r="F5" i="36"/>
  <c r="F58" i="35"/>
  <c r="F57" i="35"/>
  <c r="F56" i="35"/>
  <c r="F55" i="35"/>
  <c r="F54" i="35"/>
  <c r="F53" i="35"/>
  <c r="F52" i="35"/>
  <c r="F51" i="35"/>
  <c r="F47" i="35"/>
  <c r="F46" i="35"/>
  <c r="F45" i="35"/>
  <c r="F44" i="35"/>
  <c r="F43" i="35"/>
  <c r="F42" i="35"/>
  <c r="F41" i="35"/>
  <c r="F40" i="35"/>
  <c r="F36" i="35"/>
  <c r="F35" i="35"/>
  <c r="F34" i="35"/>
  <c r="F33" i="35"/>
  <c r="F32" i="35"/>
  <c r="F31" i="35"/>
  <c r="F30" i="35"/>
  <c r="F29" i="35"/>
  <c r="F25" i="35"/>
  <c r="F24" i="35"/>
  <c r="F23" i="35"/>
  <c r="F22" i="35"/>
  <c r="F21" i="35"/>
  <c r="F20" i="35"/>
  <c r="F19" i="35"/>
  <c r="F18" i="35"/>
  <c r="F17" i="35"/>
  <c r="F13" i="35"/>
  <c r="F12" i="35"/>
  <c r="F11" i="35"/>
  <c r="F10" i="35"/>
  <c r="F9" i="35"/>
  <c r="F8" i="35"/>
  <c r="F7" i="35"/>
  <c r="F6" i="35"/>
  <c r="F5" i="35"/>
  <c r="F61" i="34"/>
  <c r="F60" i="34"/>
  <c r="F59" i="34"/>
  <c r="F58" i="34"/>
  <c r="F57" i="34"/>
  <c r="F56" i="34"/>
  <c r="F55" i="34"/>
  <c r="F54" i="34"/>
  <c r="F53" i="34"/>
  <c r="F49" i="34"/>
  <c r="F48" i="34"/>
  <c r="F47" i="34"/>
  <c r="F46" i="34"/>
  <c r="F45" i="34"/>
  <c r="F44" i="34"/>
  <c r="F43" i="34"/>
  <c r="F42" i="34"/>
  <c r="F41" i="34"/>
  <c r="F37" i="34"/>
  <c r="F36" i="34"/>
  <c r="F35" i="34"/>
  <c r="F34" i="34"/>
  <c r="F33" i="34"/>
  <c r="F32" i="34"/>
  <c r="F31" i="34"/>
  <c r="F30" i="34"/>
  <c r="F29" i="34"/>
  <c r="F25" i="34"/>
  <c r="F24" i="34"/>
  <c r="F23" i="34"/>
  <c r="F22" i="34"/>
  <c r="F21" i="34"/>
  <c r="F20" i="34"/>
  <c r="F19" i="34"/>
  <c r="F18" i="34"/>
  <c r="F17" i="34"/>
  <c r="F13" i="34"/>
  <c r="F12" i="34"/>
  <c r="F11" i="34"/>
  <c r="F10" i="34"/>
  <c r="F9" i="34"/>
  <c r="F8" i="34"/>
  <c r="F7" i="34"/>
  <c r="F6" i="34"/>
  <c r="F5" i="34"/>
  <c r="F61" i="33"/>
  <c r="F60" i="33"/>
  <c r="F59" i="33"/>
  <c r="F58" i="33"/>
  <c r="F57" i="33"/>
  <c r="F56" i="33"/>
  <c r="F55" i="33"/>
  <c r="F54" i="33"/>
  <c r="F53" i="33"/>
  <c r="F49" i="33"/>
  <c r="F48" i="33"/>
  <c r="F47" i="33"/>
  <c r="F46" i="33"/>
  <c r="F45" i="33"/>
  <c r="F44" i="33"/>
  <c r="F43" i="33"/>
  <c r="F42" i="33"/>
  <c r="F41" i="33"/>
  <c r="F37" i="33"/>
  <c r="F36" i="33"/>
  <c r="F35" i="33"/>
  <c r="F34" i="33"/>
  <c r="F33" i="33"/>
  <c r="F32" i="33"/>
  <c r="F31" i="33"/>
  <c r="F30" i="33"/>
  <c r="F29" i="33"/>
  <c r="F25" i="33"/>
  <c r="F24" i="33"/>
  <c r="F23" i="33"/>
  <c r="F22" i="33"/>
  <c r="F21" i="33"/>
  <c r="F20" i="33"/>
  <c r="F19" i="33"/>
  <c r="F18" i="33"/>
  <c r="F17" i="33"/>
  <c r="F13" i="33"/>
  <c r="F12" i="33"/>
  <c r="F11" i="33"/>
  <c r="F10" i="33"/>
  <c r="F9" i="33"/>
  <c r="F8" i="33"/>
  <c r="F7" i="33"/>
  <c r="F6" i="33"/>
  <c r="F5" i="33"/>
  <c r="F61" i="32"/>
  <c r="F60" i="32"/>
  <c r="F59" i="32"/>
  <c r="F58" i="32"/>
  <c r="F57" i="32"/>
  <c r="F56" i="32"/>
  <c r="F55" i="32"/>
  <c r="F54" i="32"/>
  <c r="F53" i="32"/>
  <c r="F49" i="32"/>
  <c r="F48" i="32"/>
  <c r="F47" i="32"/>
  <c r="F46" i="32"/>
  <c r="F45" i="32"/>
  <c r="F44" i="32"/>
  <c r="F43" i="32"/>
  <c r="F42" i="32"/>
  <c r="F41" i="32"/>
  <c r="F37" i="32"/>
  <c r="F36" i="32"/>
  <c r="F35" i="32"/>
  <c r="F34" i="32"/>
  <c r="F33" i="32"/>
  <c r="F32" i="32"/>
  <c r="F31" i="32"/>
  <c r="F30" i="32"/>
  <c r="F29" i="32"/>
  <c r="F25" i="32"/>
  <c r="F24" i="32"/>
  <c r="F23" i="32"/>
  <c r="F22" i="32"/>
  <c r="F21" i="32"/>
  <c r="F20" i="32"/>
  <c r="F19" i="32"/>
  <c r="F18" i="32"/>
  <c r="F17" i="32"/>
  <c r="F13" i="32"/>
  <c r="F12" i="32"/>
  <c r="F11" i="32"/>
  <c r="F10" i="32"/>
  <c r="F9" i="32"/>
  <c r="F8" i="32"/>
  <c r="F7" i="32"/>
  <c r="F6" i="32"/>
  <c r="F5" i="32"/>
  <c r="F61" i="31"/>
  <c r="F60" i="31"/>
  <c r="F59" i="31"/>
  <c r="F58" i="31"/>
  <c r="F57" i="31"/>
  <c r="F56" i="31"/>
  <c r="F55" i="31"/>
  <c r="F54" i="31"/>
  <c r="F53" i="31"/>
  <c r="F49" i="31"/>
  <c r="F48" i="31"/>
  <c r="F47" i="31"/>
  <c r="F46" i="31"/>
  <c r="F45" i="31"/>
  <c r="F44" i="31"/>
  <c r="F43" i="31"/>
  <c r="F42" i="31"/>
  <c r="F41" i="31"/>
  <c r="F37" i="31"/>
  <c r="F36" i="31"/>
  <c r="F35" i="31"/>
  <c r="F34" i="31"/>
  <c r="F33" i="31"/>
  <c r="F32" i="31"/>
  <c r="F31" i="31"/>
  <c r="F30" i="31"/>
  <c r="F29" i="31"/>
  <c r="F25" i="31"/>
  <c r="F24" i="31"/>
  <c r="F23" i="31"/>
  <c r="F22" i="31"/>
  <c r="F21" i="31"/>
  <c r="F20" i="31"/>
  <c r="F19" i="31"/>
  <c r="F18" i="31"/>
  <c r="F17" i="31"/>
  <c r="F13" i="31"/>
  <c r="F12" i="31"/>
  <c r="F11" i="31"/>
  <c r="F10" i="31"/>
  <c r="F9" i="31"/>
  <c r="F8" i="31"/>
  <c r="F7" i="31"/>
  <c r="F6" i="31"/>
  <c r="F5" i="31"/>
  <c r="M43" i="30"/>
  <c r="F43" i="30"/>
  <c r="M42" i="30"/>
  <c r="F42" i="30"/>
  <c r="M41" i="30"/>
  <c r="M40" i="30" s="1"/>
  <c r="F41" i="30"/>
  <c r="F40" i="30"/>
  <c r="M38" i="30"/>
  <c r="F38" i="30"/>
  <c r="M37" i="30"/>
  <c r="F37" i="30"/>
  <c r="M36" i="30"/>
  <c r="M35" i="30" s="1"/>
  <c r="F36" i="30"/>
  <c r="F35" i="30"/>
  <c r="M33" i="30"/>
  <c r="F33" i="30"/>
  <c r="M32" i="30"/>
  <c r="F32" i="30"/>
  <c r="M31" i="30"/>
  <c r="M30" i="30" s="1"/>
  <c r="F31" i="30"/>
  <c r="F30" i="30"/>
  <c r="M17" i="30"/>
  <c r="F17" i="30"/>
  <c r="M16" i="30"/>
  <c r="F16" i="30"/>
  <c r="M15" i="30"/>
  <c r="M14" i="30" s="1"/>
  <c r="F15" i="30"/>
  <c r="F14" i="30"/>
  <c r="M12" i="30"/>
  <c r="F12" i="30"/>
  <c r="M11" i="30"/>
  <c r="F11" i="30"/>
  <c r="M10" i="30"/>
  <c r="M9" i="30" s="1"/>
  <c r="F10" i="30"/>
  <c r="F9" i="30"/>
  <c r="M7" i="30"/>
  <c r="F7" i="30"/>
  <c r="M6" i="30"/>
  <c r="F6" i="30"/>
  <c r="M5" i="30"/>
  <c r="M4" i="30" s="1"/>
  <c r="F5" i="30"/>
  <c r="F4" i="30"/>
  <c r="F12" i="28"/>
  <c r="F11" i="28"/>
  <c r="F10" i="28"/>
  <c r="F9" i="28"/>
  <c r="F8" i="28"/>
  <c r="F7" i="28"/>
  <c r="F6" i="28"/>
  <c r="F5" i="28"/>
  <c r="F61" i="27"/>
  <c r="F60" i="27"/>
  <c r="F59" i="27"/>
  <c r="F58" i="27"/>
  <c r="F57" i="27"/>
  <c r="F56" i="27"/>
  <c r="F55" i="27"/>
  <c r="F54" i="27"/>
  <c r="F53" i="27"/>
  <c r="F49" i="27"/>
  <c r="F48" i="27"/>
  <c r="F47" i="27"/>
  <c r="F46" i="27"/>
  <c r="F45" i="27"/>
  <c r="F44" i="27"/>
  <c r="F43" i="27"/>
  <c r="F42" i="27"/>
  <c r="F41" i="27"/>
  <c r="F37" i="27"/>
  <c r="F36" i="27"/>
  <c r="F35" i="27"/>
  <c r="F34" i="27"/>
  <c r="F33" i="27"/>
  <c r="F32" i="27"/>
  <c r="F31" i="27"/>
  <c r="F30" i="27"/>
  <c r="F29" i="27"/>
  <c r="F25" i="27"/>
  <c r="F24" i="27"/>
  <c r="F23" i="27"/>
  <c r="F22" i="27"/>
  <c r="F21" i="27"/>
  <c r="F20" i="27"/>
  <c r="F19" i="27"/>
  <c r="F18" i="27"/>
  <c r="F17" i="27"/>
  <c r="F13" i="27"/>
  <c r="F12" i="27"/>
  <c r="F11" i="27"/>
  <c r="F10" i="27"/>
  <c r="F9" i="27"/>
  <c r="F8" i="27"/>
  <c r="F7" i="27"/>
  <c r="F6" i="27"/>
  <c r="F5" i="27"/>
  <c r="F61" i="26"/>
  <c r="F60" i="26"/>
  <c r="F59" i="26"/>
  <c r="F58" i="26"/>
  <c r="F57" i="26"/>
  <c r="F56" i="26"/>
  <c r="F55" i="26"/>
  <c r="F54" i="26"/>
  <c r="F53" i="26"/>
  <c r="F49" i="26"/>
  <c r="F48" i="26"/>
  <c r="F47" i="26"/>
  <c r="F46" i="26"/>
  <c r="F45" i="26"/>
  <c r="F44" i="26"/>
  <c r="F43" i="26"/>
  <c r="F42" i="26"/>
  <c r="F41" i="26"/>
  <c r="F37" i="26"/>
  <c r="F36" i="26"/>
  <c r="F35" i="26"/>
  <c r="F34" i="26"/>
  <c r="F33" i="26"/>
  <c r="F32" i="26"/>
  <c r="F31" i="26"/>
  <c r="F30" i="26"/>
  <c r="F29" i="26"/>
  <c r="F25" i="26"/>
  <c r="F24" i="26"/>
  <c r="F23" i="26"/>
  <c r="F22" i="26"/>
  <c r="F21" i="26"/>
  <c r="F20" i="26"/>
  <c r="F19" i="26"/>
  <c r="F18" i="26"/>
  <c r="F17" i="26"/>
  <c r="F13" i="26"/>
  <c r="F12" i="26"/>
  <c r="F11" i="26"/>
  <c r="F10" i="26"/>
  <c r="F9" i="26"/>
  <c r="F8" i="26"/>
  <c r="F7" i="26"/>
  <c r="F6" i="26"/>
  <c r="F5" i="26"/>
  <c r="F61" i="25"/>
  <c r="F60" i="25"/>
  <c r="F59" i="25"/>
  <c r="F58" i="25"/>
  <c r="F57" i="25"/>
  <c r="F56" i="25"/>
  <c r="F55" i="25"/>
  <c r="F54" i="25"/>
  <c r="F53" i="25"/>
  <c r="F49" i="25"/>
  <c r="F48" i="25"/>
  <c r="F47" i="25"/>
  <c r="F46" i="25"/>
  <c r="F45" i="25"/>
  <c r="F44" i="25"/>
  <c r="F43" i="25"/>
  <c r="F42" i="25"/>
  <c r="F41" i="25"/>
  <c r="F37" i="25"/>
  <c r="F36" i="25"/>
  <c r="F35" i="25"/>
  <c r="F34" i="25"/>
  <c r="F33" i="25"/>
  <c r="F32" i="25"/>
  <c r="F31" i="25"/>
  <c r="F30" i="25"/>
  <c r="F29" i="25"/>
  <c r="F25" i="25"/>
  <c r="F24" i="25"/>
  <c r="F23" i="25"/>
  <c r="F22" i="25"/>
  <c r="F21" i="25"/>
  <c r="F20" i="25"/>
  <c r="F19" i="25"/>
  <c r="F18" i="25"/>
  <c r="F17" i="25"/>
  <c r="F13" i="25"/>
  <c r="F12" i="25"/>
  <c r="F11" i="25"/>
  <c r="F10" i="25"/>
  <c r="F9" i="25"/>
  <c r="F8" i="25"/>
  <c r="F7" i="25"/>
  <c r="F6" i="25"/>
  <c r="F5" i="25"/>
  <c r="F43" i="24"/>
  <c r="F42" i="24"/>
  <c r="F41" i="24"/>
  <c r="F40" i="24" s="1"/>
  <c r="F38" i="24"/>
  <c r="F37" i="24"/>
  <c r="F36" i="24"/>
  <c r="F35" i="24"/>
  <c r="M33" i="24"/>
  <c r="F33" i="24"/>
  <c r="M32" i="24"/>
  <c r="F32" i="24"/>
  <c r="M31" i="24"/>
  <c r="F31" i="24"/>
  <c r="M30" i="24"/>
  <c r="F30" i="24"/>
  <c r="F17" i="24"/>
  <c r="F16" i="24"/>
  <c r="F15" i="24"/>
  <c r="F14" i="24"/>
  <c r="M12" i="24"/>
  <c r="F12" i="24"/>
  <c r="M11" i="24"/>
  <c r="M9" i="24" s="1"/>
  <c r="F11" i="24"/>
  <c r="F9" i="24" s="1"/>
  <c r="M10" i="24"/>
  <c r="F10" i="24"/>
  <c r="M7" i="24"/>
  <c r="F7" i="24"/>
  <c r="M6" i="24"/>
  <c r="F6" i="24"/>
  <c r="F4" i="24" s="1"/>
  <c r="M5" i="24"/>
  <c r="F5" i="24"/>
  <c r="M4" i="24"/>
  <c r="F57" i="22"/>
  <c r="F56" i="22"/>
  <c r="F55" i="22"/>
  <c r="F54" i="22"/>
  <c r="F53" i="22"/>
  <c r="F52" i="22"/>
  <c r="F51" i="22"/>
  <c r="F50" i="22"/>
  <c r="F46" i="22"/>
  <c r="F45" i="22"/>
  <c r="F44" i="22"/>
  <c r="F43" i="22"/>
  <c r="F42" i="22"/>
  <c r="F41" i="22"/>
  <c r="F40" i="22"/>
  <c r="F39" i="22"/>
  <c r="F35" i="22"/>
  <c r="F34" i="22"/>
  <c r="F33" i="22"/>
  <c r="F32" i="22"/>
  <c r="F31" i="22"/>
  <c r="F30" i="22"/>
  <c r="F29" i="22"/>
  <c r="F28" i="22"/>
  <c r="F24" i="22"/>
  <c r="F23" i="22"/>
  <c r="F22" i="22"/>
  <c r="F21" i="22"/>
  <c r="F20" i="22"/>
  <c r="F19" i="22"/>
  <c r="F18" i="22"/>
  <c r="F17" i="22"/>
  <c r="F13" i="22"/>
  <c r="F12" i="22"/>
  <c r="F11" i="22"/>
  <c r="F10" i="22"/>
  <c r="F9" i="22"/>
  <c r="F8" i="22"/>
  <c r="F7" i="22"/>
  <c r="F6" i="22"/>
  <c r="F5" i="22"/>
  <c r="F61" i="21"/>
  <c r="F60" i="21"/>
  <c r="F59" i="21"/>
  <c r="F58" i="21"/>
  <c r="F57" i="21"/>
  <c r="F56" i="21"/>
  <c r="F55" i="21"/>
  <c r="F54" i="21"/>
  <c r="F53" i="21"/>
  <c r="F49" i="21"/>
  <c r="F48" i="21"/>
  <c r="F47" i="21"/>
  <c r="F46" i="21"/>
  <c r="F45" i="21"/>
  <c r="F44" i="21"/>
  <c r="F43" i="21"/>
  <c r="F42" i="21"/>
  <c r="F41" i="21"/>
  <c r="F37" i="21"/>
  <c r="F36" i="21"/>
  <c r="F35" i="21"/>
  <c r="F34" i="21"/>
  <c r="F33" i="21"/>
  <c r="F32" i="21"/>
  <c r="F31" i="21"/>
  <c r="F30" i="21"/>
  <c r="F29" i="21"/>
  <c r="F25" i="21"/>
  <c r="F24" i="21"/>
  <c r="F23" i="21"/>
  <c r="F22" i="21"/>
  <c r="F21" i="21"/>
  <c r="F20" i="21"/>
  <c r="F19" i="21"/>
  <c r="F18" i="21"/>
  <c r="F17" i="21"/>
  <c r="F13" i="21"/>
  <c r="F12" i="21"/>
  <c r="F11" i="21"/>
  <c r="F10" i="21"/>
  <c r="F9" i="21"/>
  <c r="F8" i="21"/>
  <c r="F7" i="21"/>
  <c r="F6" i="21"/>
  <c r="F5" i="21"/>
  <c r="F43" i="20"/>
  <c r="F42" i="20"/>
  <c r="F41" i="20"/>
  <c r="F40" i="20"/>
  <c r="M38" i="20"/>
  <c r="F38" i="20"/>
  <c r="M37" i="20"/>
  <c r="F37" i="20"/>
  <c r="F35" i="20" s="1"/>
  <c r="M36" i="20"/>
  <c r="M35" i="20" s="1"/>
  <c r="F36" i="20"/>
  <c r="M33" i="20"/>
  <c r="F33" i="20"/>
  <c r="M32" i="20"/>
  <c r="F32" i="20"/>
  <c r="F30" i="20" s="1"/>
  <c r="M31" i="20"/>
  <c r="M30" i="20" s="1"/>
  <c r="F31" i="20"/>
  <c r="F17" i="20"/>
  <c r="F14" i="20" s="1"/>
  <c r="F16" i="20"/>
  <c r="F15" i="20"/>
  <c r="M12" i="20"/>
  <c r="F12" i="20"/>
  <c r="M11" i="20"/>
  <c r="F11" i="20"/>
  <c r="M10" i="20"/>
  <c r="M9" i="20" s="1"/>
  <c r="F10" i="20"/>
  <c r="F9" i="20"/>
  <c r="M7" i="20"/>
  <c r="F7" i="20"/>
  <c r="M6" i="20"/>
  <c r="F6" i="20"/>
  <c r="M5" i="20"/>
  <c r="M4" i="20" s="1"/>
  <c r="F5" i="20"/>
  <c r="F4" i="20"/>
  <c r="F25" i="18"/>
  <c r="F24" i="18"/>
  <c r="F23" i="18"/>
  <c r="F22" i="18"/>
  <c r="F21" i="18"/>
  <c r="F20" i="18"/>
  <c r="F19" i="18"/>
  <c r="F18" i="18"/>
  <c r="F17" i="18"/>
  <c r="F13" i="18"/>
  <c r="F12" i="18"/>
  <c r="F11" i="18"/>
  <c r="F10" i="18"/>
  <c r="F9" i="18"/>
  <c r="F8" i="18"/>
  <c r="F7" i="18"/>
  <c r="F6" i="18"/>
  <c r="F5" i="18"/>
  <c r="F61" i="17"/>
  <c r="F60" i="17"/>
  <c r="F59" i="17"/>
  <c r="F58" i="17"/>
  <c r="F57" i="17"/>
  <c r="F56" i="17"/>
  <c r="F55" i="17"/>
  <c r="F54" i="17"/>
  <c r="F53" i="17"/>
  <c r="F49" i="17"/>
  <c r="F48" i="17"/>
  <c r="F47" i="17"/>
  <c r="F46" i="17"/>
  <c r="F45" i="17"/>
  <c r="F44" i="17"/>
  <c r="F43" i="17"/>
  <c r="F42" i="17"/>
  <c r="F41" i="17"/>
  <c r="F37" i="17"/>
  <c r="F36" i="17"/>
  <c r="F35" i="17"/>
  <c r="F34" i="17"/>
  <c r="F33" i="17"/>
  <c r="F32" i="17"/>
  <c r="F31" i="17"/>
  <c r="F30" i="17"/>
  <c r="F29" i="17"/>
  <c r="F25" i="17"/>
  <c r="F24" i="17"/>
  <c r="F23" i="17"/>
  <c r="F22" i="17"/>
  <c r="F21" i="17"/>
  <c r="F20" i="17"/>
  <c r="F19" i="17"/>
  <c r="F18" i="17"/>
  <c r="F17" i="17"/>
  <c r="F13" i="17"/>
  <c r="F12" i="17"/>
  <c r="F11" i="17"/>
  <c r="F10" i="17"/>
  <c r="F9" i="17"/>
  <c r="F8" i="17"/>
  <c r="F7" i="17"/>
  <c r="F6" i="17"/>
  <c r="F5" i="17"/>
  <c r="F46" i="15"/>
  <c r="F45" i="15"/>
  <c r="F44" i="15"/>
  <c r="F43" i="15"/>
  <c r="F42" i="15"/>
  <c r="F41" i="15"/>
  <c r="F40" i="15"/>
  <c r="F39" i="15"/>
  <c r="F35" i="15"/>
  <c r="F34" i="15"/>
  <c r="F33" i="15"/>
  <c r="F32" i="15"/>
  <c r="F31" i="15"/>
  <c r="F30" i="15"/>
  <c r="F29" i="15"/>
  <c r="F28" i="15"/>
  <c r="F24" i="15"/>
  <c r="F23" i="15"/>
  <c r="F22" i="15"/>
  <c r="F21" i="15"/>
  <c r="F20" i="15"/>
  <c r="F19" i="15"/>
  <c r="F18" i="15"/>
  <c r="F17" i="15"/>
  <c r="F13" i="15"/>
  <c r="F12" i="15"/>
  <c r="F11" i="15"/>
  <c r="F10" i="15"/>
  <c r="F9" i="15"/>
  <c r="F8" i="15"/>
  <c r="F7" i="15"/>
  <c r="F6" i="15"/>
  <c r="F5" i="15"/>
  <c r="F17" i="12"/>
  <c r="F14" i="12" s="1"/>
  <c r="F16" i="12"/>
  <c r="F15" i="12"/>
  <c r="F12" i="12"/>
  <c r="F11" i="12"/>
  <c r="F10" i="12"/>
  <c r="F9" i="12"/>
  <c r="M7" i="12"/>
  <c r="M4" i="12" s="1"/>
  <c r="F7" i="12"/>
  <c r="M6" i="12"/>
  <c r="F6" i="12"/>
  <c r="M5" i="12"/>
  <c r="F5" i="12"/>
  <c r="F4" i="12"/>
  <c r="M17" i="7"/>
  <c r="F17" i="7"/>
  <c r="M16" i="7"/>
  <c r="F16" i="7"/>
  <c r="M15" i="7"/>
  <c r="F15" i="7"/>
  <c r="M14" i="7"/>
  <c r="F14" i="7"/>
  <c r="M12" i="7"/>
  <c r="F12" i="7"/>
  <c r="M11" i="7"/>
  <c r="F11" i="7"/>
  <c r="M10" i="7"/>
  <c r="F10" i="7"/>
  <c r="M9" i="7"/>
  <c r="F9" i="7"/>
  <c r="M7" i="7"/>
  <c r="F7" i="7"/>
  <c r="M6" i="7"/>
  <c r="F6" i="7"/>
  <c r="M5" i="7"/>
  <c r="F5" i="7"/>
  <c r="M4" i="7"/>
  <c r="F4" i="7"/>
  <c r="M43" i="6"/>
  <c r="F43" i="6"/>
  <c r="M42" i="6"/>
  <c r="F42" i="6"/>
  <c r="F40" i="6" s="1"/>
  <c r="M41" i="6"/>
  <c r="M40" i="6" s="1"/>
  <c r="F41" i="6"/>
  <c r="M38" i="6"/>
  <c r="F38" i="6"/>
  <c r="M37" i="6"/>
  <c r="F37" i="6"/>
  <c r="M36" i="6"/>
  <c r="M35" i="6" s="1"/>
  <c r="F36" i="6"/>
  <c r="F35" i="6"/>
  <c r="M33" i="6"/>
  <c r="M30" i="6" s="1"/>
  <c r="F33" i="6"/>
  <c r="M32" i="6"/>
  <c r="F32" i="6"/>
  <c r="M31" i="6"/>
  <c r="F31" i="6"/>
  <c r="F30" i="6"/>
  <c r="M17" i="6"/>
  <c r="M14" i="6" s="1"/>
  <c r="F17" i="6"/>
  <c r="M16" i="6"/>
  <c r="F16" i="6"/>
  <c r="M15" i="6"/>
  <c r="F15" i="6"/>
  <c r="F14" i="6"/>
  <c r="M12" i="6"/>
  <c r="M9" i="6" s="1"/>
  <c r="F12" i="6"/>
  <c r="M11" i="6"/>
  <c r="F11" i="6"/>
  <c r="M10" i="6"/>
  <c r="F10" i="6"/>
  <c r="F9" i="6"/>
  <c r="M7" i="6"/>
  <c r="M4" i="6" s="1"/>
  <c r="F7" i="6"/>
  <c r="M6" i="6"/>
  <c r="F6" i="6"/>
  <c r="M5" i="6"/>
  <c r="F5" i="6"/>
  <c r="F4" i="6"/>
</calcChain>
</file>

<file path=xl/sharedStrings.xml><?xml version="1.0" encoding="utf-8"?>
<sst xmlns="http://schemas.openxmlformats.org/spreadsheetml/2006/main" count="7907" uniqueCount="1871">
  <si>
    <t>10M Air Pistol - Individuals</t>
  </si>
  <si>
    <t>DG</t>
  </si>
  <si>
    <t>á</t>
  </si>
  <si>
    <t>Round Five (12Jan26)</t>
  </si>
  <si>
    <t>Division One</t>
  </si>
  <si>
    <t>Avg of declared Avgs: 185.0</t>
  </si>
  <si>
    <t>Avg this round: 185.7</t>
  </si>
  <si>
    <t>Division Two</t>
  </si>
  <si>
    <t>Avg of declared Avgs: 179.2</t>
  </si>
  <si>
    <t>Avg this round: 175.0</t>
  </si>
  <si>
    <t>Name</t>
  </si>
  <si>
    <t>Club</t>
  </si>
  <si>
    <t>Scr</t>
  </si>
  <si>
    <t>Pts</t>
  </si>
  <si>
    <t>Agg</t>
  </si>
  <si>
    <t>Tot</t>
  </si>
  <si>
    <t>S. Finnie</t>
  </si>
  <si>
    <t>Harpenden</t>
  </si>
  <si>
    <t>A. Macdonald</t>
  </si>
  <si>
    <t>Alloa</t>
  </si>
  <si>
    <t>H. McDonald</t>
  </si>
  <si>
    <t>Balerno &amp; Currie</t>
  </si>
  <si>
    <t>C. Wegg</t>
  </si>
  <si>
    <t>Norwich City</t>
  </si>
  <si>
    <t>A. Walker</t>
  </si>
  <si>
    <t>B. Griffiths</t>
  </si>
  <si>
    <t>Crewe</t>
  </si>
  <si>
    <t>P. Hair</t>
  </si>
  <si>
    <t>Dumfries</t>
  </si>
  <si>
    <t>K. Russell</t>
  </si>
  <si>
    <t>J. Wegg</t>
  </si>
  <si>
    <t>V. Tripney</t>
  </si>
  <si>
    <t>St Austell</t>
  </si>
  <si>
    <t>D. Bailey</t>
  </si>
  <si>
    <t>K. Rafiq</t>
  </si>
  <si>
    <t>H. Graham</t>
  </si>
  <si>
    <t>Dumbarton</t>
  </si>
  <si>
    <t>G. Mees</t>
  </si>
  <si>
    <t>D. Spencer</t>
  </si>
  <si>
    <t>Goodyear</t>
  </si>
  <si>
    <t>D. Canning</t>
  </si>
  <si>
    <t>Deddington</t>
  </si>
  <si>
    <t>A. Speight</t>
  </si>
  <si>
    <t>Wigan</t>
  </si>
  <si>
    <t>P. Stokes</t>
  </si>
  <si>
    <t>Sutton Coldfield</t>
  </si>
  <si>
    <t>Division Three</t>
  </si>
  <si>
    <t>Avg of declared Avgs: 176.2</t>
  </si>
  <si>
    <t>Avg this round: 180.6</t>
  </si>
  <si>
    <t>Division Four</t>
  </si>
  <si>
    <t>Avg of declared Avgs: 173.6</t>
  </si>
  <si>
    <t>Avg this round: 170.2</t>
  </si>
  <si>
    <t>R. Young</t>
  </si>
  <si>
    <t>V. Ivanova</t>
  </si>
  <si>
    <t>G. Minko</t>
  </si>
  <si>
    <t>Blackpool</t>
  </si>
  <si>
    <t>T. Peason</t>
  </si>
  <si>
    <t>GWRSA</t>
  </si>
  <si>
    <t>P. Sambells</t>
  </si>
  <si>
    <t>City of Truro</t>
  </si>
  <si>
    <t>D. Stocks</t>
  </si>
  <si>
    <t>T. Dimmock</t>
  </si>
  <si>
    <t>R. Cornthwaite</t>
  </si>
  <si>
    <t>Preston Grasshoppers</t>
  </si>
  <si>
    <t>D. Kirk</t>
  </si>
  <si>
    <t>Telepost</t>
  </si>
  <si>
    <t>M. Johnson</t>
  </si>
  <si>
    <t>C. Dixon</t>
  </si>
  <si>
    <t>O. Street</t>
  </si>
  <si>
    <t>Bideford</t>
  </si>
  <si>
    <t>R. A. Shaw</t>
  </si>
  <si>
    <t>Vickers</t>
  </si>
  <si>
    <t>T. Oakley</t>
  </si>
  <si>
    <t>K. Gardner</t>
  </si>
  <si>
    <t>St Giles Yarners</t>
  </si>
  <si>
    <t>Y. Poulopoulou</t>
  </si>
  <si>
    <t>Altrincham</t>
  </si>
  <si>
    <t>O. Jones</t>
  </si>
  <si>
    <t>Cumb News</t>
  </si>
  <si>
    <t>w/d</t>
  </si>
  <si>
    <t>A. Dart</t>
  </si>
  <si>
    <t>Little Clacton</t>
  </si>
  <si>
    <t>Division Five</t>
  </si>
  <si>
    <t>Avg of declared Avgs: 171.0</t>
  </si>
  <si>
    <t>Avg this round: 171.2</t>
  </si>
  <si>
    <t>Division Six</t>
  </si>
  <si>
    <t>Avg of declared Avgs: 168.8</t>
  </si>
  <si>
    <t>Avg this round: 168.6</t>
  </si>
  <si>
    <t>D. Strachan</t>
  </si>
  <si>
    <t>Dunfermline</t>
  </si>
  <si>
    <t>A. Wilson</t>
  </si>
  <si>
    <t>T. Sambells</t>
  </si>
  <si>
    <t>N. Booker</t>
  </si>
  <si>
    <t>Penzance</t>
  </si>
  <si>
    <t>A. Kirkham</t>
  </si>
  <si>
    <t>A. Simpson</t>
  </si>
  <si>
    <t>C. Hendry</t>
  </si>
  <si>
    <t>JSPC</t>
  </si>
  <si>
    <t>M. Williams</t>
  </si>
  <si>
    <t>J. Aldous</t>
  </si>
  <si>
    <t>P. Field</t>
  </si>
  <si>
    <t>A. Jackson</t>
  </si>
  <si>
    <t>I. Jones</t>
  </si>
  <si>
    <t>S. Raven</t>
  </si>
  <si>
    <t>S. Young</t>
  </si>
  <si>
    <t>J. Hough</t>
  </si>
  <si>
    <t>N. Dixon</t>
  </si>
  <si>
    <t>Portishead</t>
  </si>
  <si>
    <t>S. Alexander</t>
  </si>
  <si>
    <t>Penarth</t>
  </si>
  <si>
    <t>T. Mooney</t>
  </si>
  <si>
    <t>Division Seven</t>
  </si>
  <si>
    <t>Avg of declared Avgs: 166.8</t>
  </si>
  <si>
    <t>Avg this round: 161.1</t>
  </si>
  <si>
    <t>Division Eight</t>
  </si>
  <si>
    <t>Avg of declared Avgs: 165.4</t>
  </si>
  <si>
    <t>Avg this round: 167.4</t>
  </si>
  <si>
    <t>K. Johnson</t>
  </si>
  <si>
    <t>B. Woolley</t>
  </si>
  <si>
    <t>S. Trevithick</t>
  </si>
  <si>
    <t>R. Vergenault</t>
  </si>
  <si>
    <t>A. Boothroyd</t>
  </si>
  <si>
    <t>Down Hatherley</t>
  </si>
  <si>
    <t>R. Petrie</t>
  </si>
  <si>
    <t>J. Thomson</t>
  </si>
  <si>
    <t>D. Gilbert-Harris</t>
  </si>
  <si>
    <t>S. McArthur</t>
  </si>
  <si>
    <t>Bury</t>
  </si>
  <si>
    <t>T. Wilson</t>
  </si>
  <si>
    <t>J. Wilding</t>
  </si>
  <si>
    <t>J. Brown</t>
  </si>
  <si>
    <t>N. Bishop</t>
  </si>
  <si>
    <t>ncr</t>
  </si>
  <si>
    <t>D. Sweeting</t>
  </si>
  <si>
    <t>R. Kitt</t>
  </si>
  <si>
    <t>M. Humphrey</t>
  </si>
  <si>
    <t>N. Lean</t>
  </si>
  <si>
    <t>J. Yuill</t>
  </si>
  <si>
    <t>Division Nine</t>
  </si>
  <si>
    <t>Avg of declared Avgs: 163.3</t>
  </si>
  <si>
    <t>Avg this round: 167.9</t>
  </si>
  <si>
    <t>Division Ten</t>
  </si>
  <si>
    <t>Avg of declared Avgs: 161.7</t>
  </si>
  <si>
    <t>Avg this round: 159.9</t>
  </si>
  <si>
    <t>K. Carson</t>
  </si>
  <si>
    <t>Comber</t>
  </si>
  <si>
    <t>T. Osborn</t>
  </si>
  <si>
    <t>K. Wilson</t>
  </si>
  <si>
    <t>A. Baxter</t>
  </si>
  <si>
    <t>M. Brown</t>
  </si>
  <si>
    <t>D. White</t>
  </si>
  <si>
    <t>M. Jupp</t>
  </si>
  <si>
    <t>Leek</t>
  </si>
  <si>
    <t>M. Hunt</t>
  </si>
  <si>
    <t>T. Lumley</t>
  </si>
  <si>
    <t>D. C. J. Poxon</t>
  </si>
  <si>
    <t>Leicester</t>
  </si>
  <si>
    <t>G. Standley</t>
  </si>
  <si>
    <t>Wellington</t>
  </si>
  <si>
    <t>A. Hughes</t>
  </si>
  <si>
    <t>R. Collins</t>
  </si>
  <si>
    <t>A. Tew</t>
  </si>
  <si>
    <t>P. May</t>
  </si>
  <si>
    <t>A. Reed</t>
  </si>
  <si>
    <t>S. Morris</t>
  </si>
  <si>
    <t>C. Kellet</t>
  </si>
  <si>
    <t xml:space="preserve">  Scorer: Dave Grocott</t>
  </si>
  <si>
    <t>Issue date: 26Jan26</t>
  </si>
  <si>
    <t xml:space="preserve">  Challenges must be sent to the scorer and received by: 09Feb26</t>
  </si>
  <si>
    <t>Division Eleven</t>
  </si>
  <si>
    <t>Avg of declared Avgs: 159.0</t>
  </si>
  <si>
    <t>Avg this round: 156.6</t>
  </si>
  <si>
    <t>Division Twelve</t>
  </si>
  <si>
    <t>Avg of declared Avgs: 156.7</t>
  </si>
  <si>
    <t>Avg this round: 158.9</t>
  </si>
  <si>
    <t>M. Holovchuck</t>
  </si>
  <si>
    <t>C. Battye</t>
  </si>
  <si>
    <t>P. McKelvey</t>
  </si>
  <si>
    <t>Blackburn</t>
  </si>
  <si>
    <t>M. Pedley</t>
  </si>
  <si>
    <t>J. Pye</t>
  </si>
  <si>
    <t>Keswick</t>
  </si>
  <si>
    <t>H. Dart</t>
  </si>
  <si>
    <t>D. Grocott</t>
  </si>
  <si>
    <t>R. Miller</t>
  </si>
  <si>
    <t>A. W. Thomas</t>
  </si>
  <si>
    <t>O. J. Spence</t>
  </si>
  <si>
    <t>C. Wilson</t>
  </si>
  <si>
    <t>T. Purcell</t>
  </si>
  <si>
    <t>G. Appleby</t>
  </si>
  <si>
    <t>R. Scott-Ward</t>
  </si>
  <si>
    <t>N. Holovchuck</t>
  </si>
  <si>
    <t>D. O'Driscoll</t>
  </si>
  <si>
    <t>L. Cooper</t>
  </si>
  <si>
    <t>St Andrews</t>
  </si>
  <si>
    <t>R. Desai</t>
  </si>
  <si>
    <t>Division Thirteen</t>
  </si>
  <si>
    <t>Avg of declared Avgs: 153.6</t>
  </si>
  <si>
    <t>Avg this round: 149.4</t>
  </si>
  <si>
    <t>Division Fourteen</t>
  </si>
  <si>
    <t>Avg of declared Avgs: 151.3</t>
  </si>
  <si>
    <t>Avg this round: 144.0</t>
  </si>
  <si>
    <t>P. Warwick</t>
  </si>
  <si>
    <t>A. Brookes</t>
  </si>
  <si>
    <t>P. Harrison</t>
  </si>
  <si>
    <t>C. Brown</t>
  </si>
  <si>
    <t>D. Ellsmore</t>
  </si>
  <si>
    <t>M. Savage</t>
  </si>
  <si>
    <t>C. Thomas</t>
  </si>
  <si>
    <t>M. Galea</t>
  </si>
  <si>
    <t>S. Harris</t>
  </si>
  <si>
    <t>A. Salt</t>
  </si>
  <si>
    <t>L. Holden</t>
  </si>
  <si>
    <t>Colne</t>
  </si>
  <si>
    <t>R. Ninnis</t>
  </si>
  <si>
    <t>St Just</t>
  </si>
  <si>
    <t>T. McGregor</t>
  </si>
  <si>
    <t>R. Hunt</t>
  </si>
  <si>
    <t>P. Garrett</t>
  </si>
  <si>
    <t>C. Bowes</t>
  </si>
  <si>
    <t>F. Braganza</t>
  </si>
  <si>
    <t>T. Freeman</t>
  </si>
  <si>
    <t>Division Fifteen</t>
  </si>
  <si>
    <t>Avg of declared Avgs: 147.3</t>
  </si>
  <si>
    <t>Avg this round: 152.6</t>
  </si>
  <si>
    <t>Division Sixteen</t>
  </si>
  <si>
    <t>Avg of declared Avgs: 141.8</t>
  </si>
  <si>
    <t>Avg this round: 148.1</t>
  </si>
  <si>
    <t>P. Johnson</t>
  </si>
  <si>
    <t>A. Hopkins</t>
  </si>
  <si>
    <t>P. Baxter</t>
  </si>
  <si>
    <t>F. Cura</t>
  </si>
  <si>
    <t>M. Peacock</t>
  </si>
  <si>
    <t>G. Sund</t>
  </si>
  <si>
    <t>A. Hunton</t>
  </si>
  <si>
    <t>E. Thornton</t>
  </si>
  <si>
    <t>A. Lundberg</t>
  </si>
  <si>
    <t>A. Debnam</t>
  </si>
  <si>
    <t>A. Rogers</t>
  </si>
  <si>
    <t>D. Pavanello</t>
  </si>
  <si>
    <t>H. Kearey</t>
  </si>
  <si>
    <t>T. Ward</t>
  </si>
  <si>
    <t>J. Machin</t>
  </si>
  <si>
    <t>M. Freeman</t>
  </si>
  <si>
    <t>D. Platt</t>
  </si>
  <si>
    <t>J. Marsden</t>
  </si>
  <si>
    <t>Workington</t>
  </si>
  <si>
    <t>Division Seventeen</t>
  </si>
  <si>
    <t>Avg of declared Avgs: 135.3</t>
  </si>
  <si>
    <t>Avg this round: 143.6</t>
  </si>
  <si>
    <t>Division Eighteen</t>
  </si>
  <si>
    <t>Avg of declared Avgs: 122.9</t>
  </si>
  <si>
    <t>Avg this round: 129.0</t>
  </si>
  <si>
    <t>S. Reeves</t>
  </si>
  <si>
    <t>E. Lawry</t>
  </si>
  <si>
    <t>A. Noble</t>
  </si>
  <si>
    <t>K. Hopkins</t>
  </si>
  <si>
    <t>A. Gilsenan</t>
  </si>
  <si>
    <t>K. Mundy</t>
  </si>
  <si>
    <t>A. Hoe</t>
  </si>
  <si>
    <t>F. Edwards</t>
  </si>
  <si>
    <t>R. Holden</t>
  </si>
  <si>
    <t>J. Cooke</t>
  </si>
  <si>
    <t>A. Spearman</t>
  </si>
  <si>
    <t>C. Jackson P5.2.3</t>
  </si>
  <si>
    <t>L. Grundy</t>
  </si>
  <si>
    <t>C. Carson P7.6.3.2</t>
  </si>
  <si>
    <t>T. West</t>
  </si>
  <si>
    <t>Penrhiwpal</t>
  </si>
  <si>
    <t>D. Higginbottom</t>
  </si>
  <si>
    <t>J. Heald</t>
  </si>
  <si>
    <t>I. Opie</t>
  </si>
  <si>
    <t>R. Paige</t>
  </si>
  <si>
    <t>Wantage</t>
  </si>
  <si>
    <t>Juniors</t>
  </si>
  <si>
    <t>Avg of declared Avgs: 158.6</t>
  </si>
  <si>
    <t>Avg this round: 154.2</t>
  </si>
  <si>
    <t xml:space="preserve">  Scorer:  See main sheet</t>
  </si>
  <si>
    <t>Seniors</t>
  </si>
  <si>
    <t>Avg of declared Avgs: 176.4</t>
  </si>
  <si>
    <t>Avg this round: 175.1</t>
  </si>
  <si>
    <t>Avg of declared Avgs: 168.3</t>
  </si>
  <si>
    <t>Avg this round: 165.0</t>
  </si>
  <si>
    <t>Avg of declared Avgs: 161.9</t>
  </si>
  <si>
    <t>Avg this round: 161.9</t>
  </si>
  <si>
    <t>Avg of declared Avgs: 153.8</t>
  </si>
  <si>
    <t>Avg this round: 153.1</t>
  </si>
  <si>
    <t>Avg of declared Avgs: 140.2</t>
  </si>
  <si>
    <t>Avg this round: 146.3</t>
  </si>
  <si>
    <t>10M Air Pistol - Teams</t>
  </si>
  <si>
    <t>1 Alloa</t>
  </si>
  <si>
    <t>v</t>
  </si>
  <si>
    <t>2 Balerno &amp; Currie A</t>
  </si>
  <si>
    <t>3 Crewe A</t>
  </si>
  <si>
    <t>5 Preston Grasshoppers</t>
  </si>
  <si>
    <t>4 Penzance A</t>
  </si>
  <si>
    <t>6 Sutton Coldfield</t>
  </si>
  <si>
    <t>Shot</t>
  </si>
  <si>
    <t>Won</t>
  </si>
  <si>
    <t>Drw</t>
  </si>
  <si>
    <t>Lst</t>
  </si>
  <si>
    <t>Pnt</t>
  </si>
  <si>
    <t>Avg of declared Avgs: 521.8</t>
  </si>
  <si>
    <t>Avg this round: 526.5</t>
  </si>
  <si>
    <t>(Complete teams only)</t>
  </si>
  <si>
    <t>1 Balerno &amp; Currie B</t>
  </si>
  <si>
    <t>2 Blackpool</t>
  </si>
  <si>
    <t>3 Bury</t>
  </si>
  <si>
    <t>5 Keswick</t>
  </si>
  <si>
    <t>4 Dumbarton</t>
  </si>
  <si>
    <t>6 Vickers</t>
  </si>
  <si>
    <t>Avg of declared Avgs: 488.5</t>
  </si>
  <si>
    <t>Avg this round: 480.8</t>
  </si>
  <si>
    <t>1 Balerno &amp; Currie C</t>
  </si>
  <si>
    <t>2 Crewe B</t>
  </si>
  <si>
    <t>3 Goodyear</t>
  </si>
  <si>
    <t>5 Penzance B</t>
  </si>
  <si>
    <t>4 Leek</t>
  </si>
  <si>
    <t>6 Workington</t>
  </si>
  <si>
    <t>C. Jackson</t>
  </si>
  <si>
    <t>Avg of declared Avgs: 450.0</t>
  </si>
  <si>
    <t>Avg this round: 447.5</t>
  </si>
  <si>
    <t>6 Yards Air Pistol - Individuals</t>
  </si>
  <si>
    <t>Avg of declared Avgs: 163.0</t>
  </si>
  <si>
    <t>Avg this round: 164.9</t>
  </si>
  <si>
    <t>N. Calder</t>
  </si>
  <si>
    <t>CSSC (Rosyth)</t>
  </si>
  <si>
    <t>10M Air Rifle - Individuals</t>
  </si>
  <si>
    <t>RH</t>
  </si>
  <si>
    <t>Round Five</t>
  </si>
  <si>
    <t>Avg of declared Avgs: 190.5</t>
  </si>
  <si>
    <t>Avg this round: 194.0</t>
  </si>
  <si>
    <t>Avg of declared Avgs: 178.7</t>
  </si>
  <si>
    <t>Avg this round: 179.9</t>
  </si>
  <si>
    <t>A. Lees</t>
  </si>
  <si>
    <t>T. Aldous</t>
  </si>
  <si>
    <t>D. Burn</t>
  </si>
  <si>
    <t>A. Dalton</t>
  </si>
  <si>
    <t>R. Townsend</t>
  </si>
  <si>
    <t>D. M. Carter</t>
  </si>
  <si>
    <t>R. Lambert</t>
  </si>
  <si>
    <t>R. Law</t>
  </si>
  <si>
    <t>K. Stewart-Philp</t>
  </si>
  <si>
    <t>E. Flowerdew</t>
  </si>
  <si>
    <t>P. Barker</t>
  </si>
  <si>
    <t>P. Boothroyd</t>
  </si>
  <si>
    <t>D. Sejdiu</t>
  </si>
  <si>
    <t>C. Morris</t>
  </si>
  <si>
    <t>R. Campbell</t>
  </si>
  <si>
    <t>N. Smith</t>
  </si>
  <si>
    <t>Avg this round: 164.7</t>
  </si>
  <si>
    <t>Avg of declared Avgs: 157.4</t>
  </si>
  <si>
    <t>Avg this round: 162.0</t>
  </si>
  <si>
    <t>C. Peyton</t>
  </si>
  <si>
    <t>I. Richards</t>
  </si>
  <si>
    <t>M. Tamosauskaite</t>
  </si>
  <si>
    <t>K. Robinson</t>
  </si>
  <si>
    <t>T. Eddison</t>
  </si>
  <si>
    <t>K. Pickett</t>
  </si>
  <si>
    <t>I. Simpkins</t>
  </si>
  <si>
    <t>C. Reilly</t>
  </si>
  <si>
    <t>J. Stevens</t>
  </si>
  <si>
    <t>J. Cui</t>
  </si>
  <si>
    <t>N. Avis</t>
  </si>
  <si>
    <t>S. Broadbent</t>
  </si>
  <si>
    <t>J. Bennett</t>
  </si>
  <si>
    <t>R. Bharaj</t>
  </si>
  <si>
    <t>A. Bharaj</t>
  </si>
  <si>
    <t>Avg of declared Avgs: 147.8</t>
  </si>
  <si>
    <t>Avg this round: 141.0</t>
  </si>
  <si>
    <t>Avg of declared Avgs: 135.9</t>
  </si>
  <si>
    <t>Avg this round: 135.1</t>
  </si>
  <si>
    <t>S. Davison</t>
  </si>
  <si>
    <t>R. Dougall</t>
  </si>
  <si>
    <t>I. Stewart-Philp</t>
  </si>
  <si>
    <t>Z. Griffiths</t>
  </si>
  <si>
    <t>A. Di Domenico</t>
  </si>
  <si>
    <t>V. Poulopoulos</t>
  </si>
  <si>
    <t>D. Little</t>
  </si>
  <si>
    <t>I. Scott</t>
  </si>
  <si>
    <t>I. Penhaligon</t>
  </si>
  <si>
    <t>A. Barr</t>
  </si>
  <si>
    <t>C. Jones</t>
  </si>
  <si>
    <t>Court Riverside</t>
  </si>
  <si>
    <t>O. Duke</t>
  </si>
  <si>
    <t>D. Holovchuck</t>
  </si>
  <si>
    <t>Avg of declared Avgs: 113.7</t>
  </si>
  <si>
    <t>Avg this round: 132.7</t>
  </si>
  <si>
    <t>C. Gunns</t>
  </si>
  <si>
    <t>W. Burton</t>
  </si>
  <si>
    <t>R. Farrukh</t>
  </si>
  <si>
    <t xml:space="preserve">  Scorer: Robb Harrison</t>
  </si>
  <si>
    <t>Issue date:</t>
  </si>
  <si>
    <t xml:space="preserve">  Challenges must be sent to the scorer and received by:</t>
  </si>
  <si>
    <t>Avg of declared Avgs: 185.9</t>
  </si>
  <si>
    <t>Avg this round: 187.0</t>
  </si>
  <si>
    <t>Avg of declared Avgs: 155.3</t>
  </si>
  <si>
    <t>Avg this round: 166.2</t>
  </si>
  <si>
    <t>Avg of declared Avgs: 173.0</t>
  </si>
  <si>
    <t>Avg this round: 174.0</t>
  </si>
  <si>
    <t>Avg of declared Avgs: 133.9</t>
  </si>
  <si>
    <t>Avg this round: 141.7</t>
  </si>
  <si>
    <t>10M Air Rifle - Teams</t>
  </si>
  <si>
    <t>1 Balerno &amp; Currie</t>
  </si>
  <si>
    <t>2 Crewe</t>
  </si>
  <si>
    <t>R. Bain</t>
  </si>
  <si>
    <t>3 Norwich City</t>
  </si>
  <si>
    <t>5 Bogey476</t>
  </si>
  <si>
    <t>4 Sutton Coldfield</t>
  </si>
  <si>
    <t>6 BYE</t>
  </si>
  <si>
    <t>Avg of declared Avgs: 506.4</t>
  </si>
  <si>
    <t>Avg this round: 522.3</t>
  </si>
  <si>
    <t>10M Air Rifle - Individuals (Supported rest)</t>
  </si>
  <si>
    <t>Avg of declared Avgs: 185.3</t>
  </si>
  <si>
    <t>Avg this round: 185.9</t>
  </si>
  <si>
    <t>P. Pay</t>
  </si>
  <si>
    <t>D. Smith</t>
  </si>
  <si>
    <t>Darlington RA</t>
  </si>
  <si>
    <t>M. Bowen</t>
  </si>
  <si>
    <t>D. Heaton</t>
  </si>
  <si>
    <t>Callander</t>
  </si>
  <si>
    <t>J. Hasthorpe</t>
  </si>
  <si>
    <t>G. Clifford</t>
  </si>
  <si>
    <t>Avg of declared Avgs: 169.7</t>
  </si>
  <si>
    <t>Avg this round: 174.7</t>
  </si>
  <si>
    <t>B. Moat</t>
  </si>
  <si>
    <t>R. Darwen</t>
  </si>
  <si>
    <t>I. Stevenson</t>
  </si>
  <si>
    <t>B. C. Pont</t>
  </si>
  <si>
    <t>K. Kuzmanoska</t>
  </si>
  <si>
    <t>D. Parker</t>
  </si>
  <si>
    <t>Avg of declared Avgs: 149.5</t>
  </si>
  <si>
    <t>Avg this round: 164.6</t>
  </si>
  <si>
    <t>J. Cogger</t>
  </si>
  <si>
    <t>R. Thomas</t>
  </si>
  <si>
    <t>A. Brown</t>
  </si>
  <si>
    <t>J. Elstob</t>
  </si>
  <si>
    <t>K. Johns</t>
  </si>
  <si>
    <t>H. Glover</t>
  </si>
  <si>
    <t>M. Nash</t>
  </si>
  <si>
    <t>Avg of declared Avgs: 185.7</t>
  </si>
  <si>
    <t>Avg this round: 186.0</t>
  </si>
  <si>
    <t>Avg of declared Avgs: 166.5</t>
  </si>
  <si>
    <t>Avg this round: 173.0</t>
  </si>
  <si>
    <t>20 Yards Pistol - Individuals</t>
  </si>
  <si>
    <t>OS</t>
  </si>
  <si>
    <t>Avg of declared Avgs: 172.5</t>
  </si>
  <si>
    <t>Avg this round: 168.9</t>
  </si>
  <si>
    <t>C. Lockwood</t>
  </si>
  <si>
    <t>J. Ward</t>
  </si>
  <si>
    <t>Glevum</t>
  </si>
  <si>
    <t>N. Hayes</t>
  </si>
  <si>
    <t>Avg of declared Avgs: 158.7</t>
  </si>
  <si>
    <t>Avg this round: 164.0</t>
  </si>
  <si>
    <t>O. Fallon</t>
  </si>
  <si>
    <t>T. Osborne</t>
  </si>
  <si>
    <t>Avg of declared Avgs: 139.9</t>
  </si>
  <si>
    <t>Avg this round: 139.6</t>
  </si>
  <si>
    <t>C. Jeffries</t>
  </si>
  <si>
    <t>D. Wilkins</t>
  </si>
  <si>
    <t>P. Cox</t>
  </si>
  <si>
    <t>C. Roads</t>
  </si>
  <si>
    <t>C. Clark P0.13(-45)</t>
  </si>
  <si>
    <t>M. McGoldrick</t>
  </si>
  <si>
    <t>Avg of declared Avgs: 117.5</t>
  </si>
  <si>
    <t>Avg this round: 117.6</t>
  </si>
  <si>
    <t>P. Seville</t>
  </si>
  <si>
    <t>A. German P0.13(-30)</t>
  </si>
  <si>
    <t>S. Western P5.2.3</t>
  </si>
  <si>
    <t>J. Elliott</t>
  </si>
  <si>
    <t>R. Price</t>
  </si>
  <si>
    <t>E. Hatcher</t>
  </si>
  <si>
    <t>T. Earnshaw</t>
  </si>
  <si>
    <t xml:space="preserve">  Scorer: Osborn Spence</t>
  </si>
  <si>
    <t>Avg of declared Avgs: 160.4</t>
  </si>
  <si>
    <t>Avg this round: 165.4</t>
  </si>
  <si>
    <t>C. Clark</t>
  </si>
  <si>
    <t>100yds Benchrest - Individuals</t>
  </si>
  <si>
    <t>JW</t>
  </si>
  <si>
    <t>Avg of declared Avgs: 196.9</t>
  </si>
  <si>
    <t>Avg this round: 196.1</t>
  </si>
  <si>
    <t>C. Dean</t>
  </si>
  <si>
    <t>Sunderland</t>
  </si>
  <si>
    <t>N. Veitch</t>
  </si>
  <si>
    <t>K. Stockham</t>
  </si>
  <si>
    <t>D. Wells</t>
  </si>
  <si>
    <t>Morecambe</t>
  </si>
  <si>
    <t>N. Pilling</t>
  </si>
  <si>
    <t>D. Caffrey</t>
  </si>
  <si>
    <t>M. Bell</t>
  </si>
  <si>
    <t>York RI</t>
  </si>
  <si>
    <t>M. Hryniw</t>
  </si>
  <si>
    <t>Avg of declared Avgs: 195.0</t>
  </si>
  <si>
    <t>Avg this round: 195.2</t>
  </si>
  <si>
    <t>R. Matthews</t>
  </si>
  <si>
    <t>K. Hancock</t>
  </si>
  <si>
    <t>GEC Coventry</t>
  </si>
  <si>
    <t>M. Carter</t>
  </si>
  <si>
    <t>Hensall</t>
  </si>
  <si>
    <t>S. J. Walker</t>
  </si>
  <si>
    <t>Felton</t>
  </si>
  <si>
    <t>S. Slevin</t>
  </si>
  <si>
    <t>D. Brown</t>
  </si>
  <si>
    <t>M. Eyles</t>
  </si>
  <si>
    <t>W. Jenkins</t>
  </si>
  <si>
    <t>R. Cantello</t>
  </si>
  <si>
    <t>Avg of declared Avgs: 194.0</t>
  </si>
  <si>
    <t>S. Anderson</t>
  </si>
  <si>
    <t>K. Knowles</t>
  </si>
  <si>
    <t>A. Blake</t>
  </si>
  <si>
    <t>H. Ayre</t>
  </si>
  <si>
    <t>T. Davies</t>
  </si>
  <si>
    <t>I. Braithwaite</t>
  </si>
  <si>
    <t>N. Ramsey</t>
  </si>
  <si>
    <t>W. Faulkner</t>
  </si>
  <si>
    <t>J. Field</t>
  </si>
  <si>
    <t>Avg of declared Avgs: 192.4</t>
  </si>
  <si>
    <t>Avg this round: 195.1</t>
  </si>
  <si>
    <t>R. Birchall</t>
  </si>
  <si>
    <t>D. Love</t>
  </si>
  <si>
    <t>I. Waghorn</t>
  </si>
  <si>
    <t>D. Yard</t>
  </si>
  <si>
    <t>K. O'Keefe</t>
  </si>
  <si>
    <t>C. Williams</t>
  </si>
  <si>
    <t>S. McCutcheon</t>
  </si>
  <si>
    <t>N. Allatt</t>
  </si>
  <si>
    <t>Avg of declared Avgs: 191.5</t>
  </si>
  <si>
    <t>Avg this round: 193.9</t>
  </si>
  <si>
    <t>D. Wiseman</t>
  </si>
  <si>
    <t>R. Ward</t>
  </si>
  <si>
    <t>C. Tawse</t>
  </si>
  <si>
    <t>P. Kilpin</t>
  </si>
  <si>
    <t>R. Jones</t>
  </si>
  <si>
    <t>Derby</t>
  </si>
  <si>
    <t>P. Watson</t>
  </si>
  <si>
    <t>A. Cooper</t>
  </si>
  <si>
    <t>B. Gillatt</t>
  </si>
  <si>
    <t xml:space="preserve">  Decimals are the X-bull counts.</t>
  </si>
  <si>
    <t xml:space="preserve">  Scorer: John Wright</t>
  </si>
  <si>
    <t>Avg of declared Avgs: 188.4</t>
  </si>
  <si>
    <t>Avg this round: 190.0</t>
  </si>
  <si>
    <t>P. Cole</t>
  </si>
  <si>
    <t>M. Mallinson</t>
  </si>
  <si>
    <t>J. Richardson</t>
  </si>
  <si>
    <t>C. McCaughey</t>
  </si>
  <si>
    <t>M. Felton</t>
  </si>
  <si>
    <t>M. Bensberg</t>
  </si>
  <si>
    <t>I. Bruce</t>
  </si>
  <si>
    <t>A. Green</t>
  </si>
  <si>
    <t>M. Greenwood</t>
  </si>
  <si>
    <t>Avg of declared Avgs: 180.8</t>
  </si>
  <si>
    <t>Avg this round: 188.1</t>
  </si>
  <si>
    <t>P. Ross</t>
  </si>
  <si>
    <t>M. Griffiths</t>
  </si>
  <si>
    <t>B. Blake</t>
  </si>
  <si>
    <t>A. Ashford</t>
  </si>
  <si>
    <t>B. Gilbey</t>
  </si>
  <si>
    <t>N. Bylo</t>
  </si>
  <si>
    <t>J. Wigley</t>
  </si>
  <si>
    <t>H. Hampshire</t>
  </si>
  <si>
    <t>Avg of declared Avgs: 195.4</t>
  </si>
  <si>
    <t>Avg this round: 194.9</t>
  </si>
  <si>
    <t/>
  </si>
  <si>
    <t>Avg of declared Avgs: 189.3</t>
  </si>
  <si>
    <t>Avg this round: 188.9</t>
  </si>
  <si>
    <t>100yds Benchrest - Teams</t>
  </si>
  <si>
    <t>1 GEC Coventry</t>
  </si>
  <si>
    <t>2 Penrhiwpal A</t>
  </si>
  <si>
    <t>3 Sunderland A</t>
  </si>
  <si>
    <t>5 York RI A</t>
  </si>
  <si>
    <t>4 Sunderland B</t>
  </si>
  <si>
    <t>6 Bogey585</t>
  </si>
  <si>
    <t>Avg of declared Avgs: 585.2</t>
  </si>
  <si>
    <t>Avg this round: 585.4</t>
  </si>
  <si>
    <t>1 Felton</t>
  </si>
  <si>
    <t>2 Penrhiwpal B</t>
  </si>
  <si>
    <t>3 York RI B</t>
  </si>
  <si>
    <t>5 York RI D</t>
  </si>
  <si>
    <t>4 York RI C</t>
  </si>
  <si>
    <t>6 Bogey564</t>
  </si>
  <si>
    <t>Avg of declared Avgs: 568.7</t>
  </si>
  <si>
    <t>Avg this round: 572.6</t>
  </si>
  <si>
    <t>50m/y Benchrest A/S - Individuals</t>
  </si>
  <si>
    <t>Avg of declared Avgs: 198.7</t>
  </si>
  <si>
    <t>Avg this round: 198.0</t>
  </si>
  <si>
    <t>S. Thomas</t>
  </si>
  <si>
    <t>Market Drayton</t>
  </si>
  <si>
    <t>D. Philips</t>
  </si>
  <si>
    <t>A. Carson</t>
  </si>
  <si>
    <t>Avg of declared Avgs: 197.4</t>
  </si>
  <si>
    <t>Avg this round: 196.6</t>
  </si>
  <si>
    <t>P. Tyler</t>
  </si>
  <si>
    <t>D. Worthington</t>
  </si>
  <si>
    <t>G. Turner</t>
  </si>
  <si>
    <t>J. Bernardes</t>
  </si>
  <si>
    <t>Avg of declared Avgs: 195.9</t>
  </si>
  <si>
    <t>Avg this round: 196.9</t>
  </si>
  <si>
    <t>D. Boyton</t>
  </si>
  <si>
    <t>J. Parkes</t>
  </si>
  <si>
    <t>T. Errington</t>
  </si>
  <si>
    <t>S. Shepherd</t>
  </si>
  <si>
    <t>A. Duncan</t>
  </si>
  <si>
    <t>Ballymena</t>
  </si>
  <si>
    <t>Avg of declared Avgs: 194.6</t>
  </si>
  <si>
    <t>Avg this round: 194.6</t>
  </si>
  <si>
    <t>K. Petrie</t>
  </si>
  <si>
    <t>J. Blaney</t>
  </si>
  <si>
    <t>A. Craythorne</t>
  </si>
  <si>
    <t>Avg of declared Avgs: 192.1</t>
  </si>
  <si>
    <t>Avg this round: 194.4</t>
  </si>
  <si>
    <t>I. MacFarlane</t>
  </si>
  <si>
    <t>J. McLaughlin</t>
  </si>
  <si>
    <t>L. Rackley</t>
  </si>
  <si>
    <t>S. George</t>
  </si>
  <si>
    <t>Ross on Wye</t>
  </si>
  <si>
    <t>D. Ford</t>
  </si>
  <si>
    <t>M. Richardson</t>
  </si>
  <si>
    <t>Avg of declared Avgs: 190.4</t>
  </si>
  <si>
    <t>Avg this round: 193.7</t>
  </si>
  <si>
    <t>M. King</t>
  </si>
  <si>
    <t>T. Langford</t>
  </si>
  <si>
    <t>C. Date</t>
  </si>
  <si>
    <t>R. Oliphant</t>
  </si>
  <si>
    <t>Golden Valley</t>
  </si>
  <si>
    <t>Avg of declared Avgs: 189.4</t>
  </si>
  <si>
    <t>Avg this round: 190.1</t>
  </si>
  <si>
    <t>S. Jordan</t>
  </si>
  <si>
    <t>M. Phillips</t>
  </si>
  <si>
    <t>J. Chouler</t>
  </si>
  <si>
    <t>D. Luker</t>
  </si>
  <si>
    <t>R. Davies</t>
  </si>
  <si>
    <t>Avg of declared Avgs: 188.1</t>
  </si>
  <si>
    <t>A. Twilley</t>
  </si>
  <si>
    <t>N. Twilley</t>
  </si>
  <si>
    <t>C. Merriman</t>
  </si>
  <si>
    <t>C. McCaffrey</t>
  </si>
  <si>
    <t>L. Langford</t>
  </si>
  <si>
    <t>Avg of declared Avgs: 183.0</t>
  </si>
  <si>
    <t>M. Bailey P5.2.3</t>
  </si>
  <si>
    <t>S. Garnham</t>
  </si>
  <si>
    <t>R. Randall</t>
  </si>
  <si>
    <t>J. Bulmer</t>
  </si>
  <si>
    <t>K. Garnham</t>
  </si>
  <si>
    <t>K. Smith</t>
  </si>
  <si>
    <t>N. Roche</t>
  </si>
  <si>
    <t>Avg of declared Avgs: 167.0</t>
  </si>
  <si>
    <t>Avg this round: 155.8</t>
  </si>
  <si>
    <t>A. Higgins</t>
  </si>
  <si>
    <t>T. McCaffrey</t>
  </si>
  <si>
    <t>A. West</t>
  </si>
  <si>
    <t>D. Hadley P5.2.3x4</t>
  </si>
  <si>
    <t>T. Booker</t>
  </si>
  <si>
    <t>S. Booker</t>
  </si>
  <si>
    <t>J. Thomas</t>
  </si>
  <si>
    <t>Avg of declared Avgs: 196.3</t>
  </si>
  <si>
    <t>Avg of declared Avgs: 188.6</t>
  </si>
  <si>
    <t>Avg this round: 196.2</t>
  </si>
  <si>
    <t>50m/y Benchrest A/S - Teams</t>
  </si>
  <si>
    <t>5 Sunderland C</t>
  </si>
  <si>
    <t>6 Bogey578</t>
  </si>
  <si>
    <t>Avg of declared Avgs: 584.0</t>
  </si>
  <si>
    <t>Avg this round: 587.0</t>
  </si>
  <si>
    <t>1 Penrhiwpal B</t>
  </si>
  <si>
    <t>2 Penrhiwpal C</t>
  </si>
  <si>
    <t>3 Penrhiwpal D</t>
  </si>
  <si>
    <t>5 Bogey548</t>
  </si>
  <si>
    <t>4 Penrhiwpal E</t>
  </si>
  <si>
    <t>Avg of declared Avgs: 557.0</t>
  </si>
  <si>
    <t>Avg this round: 558.8</t>
  </si>
  <si>
    <t>Short Range Benchrest A/S (Air Rifle) - Individuals</t>
  </si>
  <si>
    <t>Avg of declared Avgs: 198.6</t>
  </si>
  <si>
    <t>M. Garbett</t>
  </si>
  <si>
    <t>I. Asplen</t>
  </si>
  <si>
    <t>Furness Marksmen</t>
  </si>
  <si>
    <t>G. Munce</t>
  </si>
  <si>
    <t>H. Angelinetta</t>
  </si>
  <si>
    <t>Shebbear</t>
  </si>
  <si>
    <t>S. Found</t>
  </si>
  <si>
    <t>S. Davies</t>
  </si>
  <si>
    <t>Avg of declared Avgs: 197.6</t>
  </si>
  <si>
    <t>Avg this round: 198.1</t>
  </si>
  <si>
    <t>T. Gallacher</t>
  </si>
  <si>
    <t>Dechmont</t>
  </si>
  <si>
    <t>A. Fawcett</t>
  </si>
  <si>
    <t>D. McErlain</t>
  </si>
  <si>
    <t>Paige Sambells</t>
  </si>
  <si>
    <t>Llantrisant &amp; Cardiff</t>
  </si>
  <si>
    <t>P. Francis</t>
  </si>
  <si>
    <t>Avg of declared Avgs: 197.0</t>
  </si>
  <si>
    <t>R. Robertson</t>
  </si>
  <si>
    <t>A. Dewsnip</t>
  </si>
  <si>
    <t>M. Burke</t>
  </si>
  <si>
    <t>Phil Sambells</t>
  </si>
  <si>
    <t>W. Snaith</t>
  </si>
  <si>
    <t>P. Shaw</t>
  </si>
  <si>
    <t>G. Garbutt</t>
  </si>
  <si>
    <t>N. Robinson</t>
  </si>
  <si>
    <t>Avg of declared Avgs: 196.4</t>
  </si>
  <si>
    <t>Avg this round: 196.7</t>
  </si>
  <si>
    <t>J. Perrins</t>
  </si>
  <si>
    <t>A. Roberts</t>
  </si>
  <si>
    <t>G. Boyer</t>
  </si>
  <si>
    <t>P. Medlin</t>
  </si>
  <si>
    <t>K. Morley</t>
  </si>
  <si>
    <t>J. Pearson</t>
  </si>
  <si>
    <t>Avg of declared Avgs: 195.6</t>
  </si>
  <si>
    <t>K. Powers</t>
  </si>
  <si>
    <t>C. Found</t>
  </si>
  <si>
    <t>G. Waddell</t>
  </si>
  <si>
    <t>N. Webster</t>
  </si>
  <si>
    <t>W. F. Hamilton</t>
  </si>
  <si>
    <t>J. Rogers</t>
  </si>
  <si>
    <t>W. Williams</t>
  </si>
  <si>
    <t>L. Cassell</t>
  </si>
  <si>
    <t>Avg of declared Avgs: 194.7</t>
  </si>
  <si>
    <t>N. Carter</t>
  </si>
  <si>
    <t>P. Barnard</t>
  </si>
  <si>
    <t>S. James</t>
  </si>
  <si>
    <t>B. Cassell</t>
  </si>
  <si>
    <t>C. Dunbar-Hesler</t>
  </si>
  <si>
    <t>D. Mair</t>
  </si>
  <si>
    <t>Avg of declared Avgs: 193.7</t>
  </si>
  <si>
    <t>M. Gleaves</t>
  </si>
  <si>
    <t>S. Glen</t>
  </si>
  <si>
    <t>K. Bainbridge</t>
  </si>
  <si>
    <t>V. Chapman</t>
  </si>
  <si>
    <t>S. Holmes</t>
  </si>
  <si>
    <t>L. Jones</t>
  </si>
  <si>
    <t>Avg of declared Avgs: 192.3</t>
  </si>
  <si>
    <t>Avg this round: 191.2</t>
  </si>
  <si>
    <t>K. Mullen</t>
  </si>
  <si>
    <t>P. Bosten</t>
  </si>
  <si>
    <t>D. Pargetor</t>
  </si>
  <si>
    <t>A. Rigg</t>
  </si>
  <si>
    <t>S. Dodds</t>
  </si>
  <si>
    <t>Scotton &amp; Farnham</t>
  </si>
  <si>
    <t>S. Tinker</t>
  </si>
  <si>
    <t>K. Perrins</t>
  </si>
  <si>
    <t>R. Carey</t>
  </si>
  <si>
    <t>Z. Green</t>
  </si>
  <si>
    <t>Avg of declared Avgs: 191.2</t>
  </si>
  <si>
    <t>Avg this round: 192.1</t>
  </si>
  <si>
    <t>A. Kitching</t>
  </si>
  <si>
    <t>J. Mingo</t>
  </si>
  <si>
    <t>D. Mellor</t>
  </si>
  <si>
    <t>R. Richardson</t>
  </si>
  <si>
    <t>B. Ingram</t>
  </si>
  <si>
    <t>Worplesdon</t>
  </si>
  <si>
    <t>R. Bird</t>
  </si>
  <si>
    <t>C. Clifford</t>
  </si>
  <si>
    <t>Avg of declared Avgs: 190.2</t>
  </si>
  <si>
    <t>Avg this round: 191.1</t>
  </si>
  <si>
    <t>W. Ferris</t>
  </si>
  <si>
    <t>M. Jones</t>
  </si>
  <si>
    <t>M. R. Burns</t>
  </si>
  <si>
    <t>J. Penhaligon</t>
  </si>
  <si>
    <t>G. Dunn</t>
  </si>
  <si>
    <t>R. Gaunt</t>
  </si>
  <si>
    <t>E. Bulled</t>
  </si>
  <si>
    <t>R. Quarmby</t>
  </si>
  <si>
    <t>JT</t>
  </si>
  <si>
    <t>Avg of declared Avgs: 188.2</t>
  </si>
  <si>
    <t>Avg this round: 189.9</t>
  </si>
  <si>
    <t>R. Chisem</t>
  </si>
  <si>
    <t>F. Perkins</t>
  </si>
  <si>
    <t>M. A. Burns</t>
  </si>
  <si>
    <t>C. Salisbury</t>
  </si>
  <si>
    <t>J. Rawnsley</t>
  </si>
  <si>
    <t>Avg of declared Avgs: 186.0</t>
  </si>
  <si>
    <t>Avg this round: 185.6</t>
  </si>
  <si>
    <t>T. Cockett</t>
  </si>
  <si>
    <t>A. Hodgson</t>
  </si>
  <si>
    <t>K. Gainford</t>
  </si>
  <si>
    <t>D. Mills</t>
  </si>
  <si>
    <t>S. Eardley</t>
  </si>
  <si>
    <t>R. Allen</t>
  </si>
  <si>
    <t>R. MacAleese</t>
  </si>
  <si>
    <t>Avg of declared Avgs: 184.3</t>
  </si>
  <si>
    <t>Avg this round: 186.7</t>
  </si>
  <si>
    <t>J. Pargetor</t>
  </si>
  <si>
    <t>M. Pearson</t>
  </si>
  <si>
    <t>S. Duckworh</t>
  </si>
  <si>
    <t>T. Halpin</t>
  </si>
  <si>
    <t>T. Foch-Gatrell</t>
  </si>
  <si>
    <t>M. Whiting</t>
  </si>
  <si>
    <t>M. Leese</t>
  </si>
  <si>
    <t>P. Ingram</t>
  </si>
  <si>
    <t>Avg of declared Avgs: 182.4</t>
  </si>
  <si>
    <t>Avg this round: 186.9</t>
  </si>
  <si>
    <t>H. Holland</t>
  </si>
  <si>
    <t>C. L. Beardsley</t>
  </si>
  <si>
    <t>A. Nokes</t>
  </si>
  <si>
    <t>B. Leese</t>
  </si>
  <si>
    <t>K. Hutchinson</t>
  </si>
  <si>
    <t>A. Williams</t>
  </si>
  <si>
    <t>R. Cotter</t>
  </si>
  <si>
    <t>Avg this round: 185.0</t>
  </si>
  <si>
    <t>A. La Rosa</t>
  </si>
  <si>
    <t>M. Stanley</t>
  </si>
  <si>
    <t>S. Absolom</t>
  </si>
  <si>
    <t>I. Johnston</t>
  </si>
  <si>
    <t>T. Horsfall</t>
  </si>
  <si>
    <t xml:space="preserve">  Scorer: Janis Thomson</t>
  </si>
  <si>
    <t>Avg of declared Avgs: 163.8</t>
  </si>
  <si>
    <t>Avg this round: 169.9</t>
  </si>
  <si>
    <t>A. Simpkin</t>
  </si>
  <si>
    <t>M. Rogers</t>
  </si>
  <si>
    <t>R. Gough</t>
  </si>
  <si>
    <t>M. Tansey</t>
  </si>
  <si>
    <t>D. Evans</t>
  </si>
  <si>
    <t>A. Zubovas</t>
  </si>
  <si>
    <t>D. Green</t>
  </si>
  <si>
    <t>I. Berridge</t>
  </si>
  <si>
    <t>Avg of declared Avgs: 198.3</t>
  </si>
  <si>
    <t>Avg this round: 197.3</t>
  </si>
  <si>
    <t>Avg of declared Avgs: 194.5</t>
  </si>
  <si>
    <t>Avg of declared Avgs: 189.9</t>
  </si>
  <si>
    <t>Avg this round: 189.8</t>
  </si>
  <si>
    <t>Avg of declared Avgs: 179.9</t>
  </si>
  <si>
    <t>Avg this round: 185.4</t>
  </si>
  <si>
    <t>Short Range Benchrest A/S (Air Rifle) - Teams</t>
  </si>
  <si>
    <t>1 Bury</t>
  </si>
  <si>
    <t>2 Furness Marksmen A</t>
  </si>
  <si>
    <t>J. Cooke Sub</t>
  </si>
  <si>
    <t>5 Sutton Coldfield B</t>
  </si>
  <si>
    <t>4 Sutton Coldfield A</t>
  </si>
  <si>
    <t>6 York RI</t>
  </si>
  <si>
    <t>Avg of declared Avgs: 588.0</t>
  </si>
  <si>
    <t>Avg this round: 589.2</t>
  </si>
  <si>
    <t>1 Furness Marksmen B</t>
  </si>
  <si>
    <t>2 GEC Coventry</t>
  </si>
  <si>
    <t>3 Golden Valley</t>
  </si>
  <si>
    <t>4 Goodyear</t>
  </si>
  <si>
    <t>6 Sunderland B</t>
  </si>
  <si>
    <t>Avg of declared Avgs: 569.0</t>
  </si>
  <si>
    <t>Avg this round: 574.0</t>
  </si>
  <si>
    <t>Short Range Benchrest A/S (Rimfire) - Individuals</t>
  </si>
  <si>
    <t>Avg of declared Avgs: 199.3</t>
  </si>
  <si>
    <t>Avg this round: 198.9</t>
  </si>
  <si>
    <t>R. Anderson</t>
  </si>
  <si>
    <t>East Antrim</t>
  </si>
  <si>
    <t>S. Andrews</t>
  </si>
  <si>
    <t>M. Sisson</t>
  </si>
  <si>
    <t>G. Meadows</t>
  </si>
  <si>
    <t>I. Henderson</t>
  </si>
  <si>
    <t>Avg of declared Avgs: 198.5</t>
  </si>
  <si>
    <t>Avg this round: 196.8</t>
  </si>
  <si>
    <t>N. Steele</t>
  </si>
  <si>
    <t>Lanark</t>
  </si>
  <si>
    <t>R. Cliffe</t>
  </si>
  <si>
    <t>Bolton</t>
  </si>
  <si>
    <t>I. Devoy</t>
  </si>
  <si>
    <t>M. Newbold</t>
  </si>
  <si>
    <t>Avg of declared Avgs: 198.1</t>
  </si>
  <si>
    <t>I. Beattie</t>
  </si>
  <si>
    <t>S. Worthington</t>
  </si>
  <si>
    <t>R. Mingo</t>
  </si>
  <si>
    <t>R. Williams</t>
  </si>
  <si>
    <t>A. Cook</t>
  </si>
  <si>
    <t>K. Pay</t>
  </si>
  <si>
    <t>K. Pyecroft</t>
  </si>
  <si>
    <t>Watsonians</t>
  </si>
  <si>
    <t>Avg of declared Avgs: 197.7</t>
  </si>
  <si>
    <t>Avg this round: 197.4</t>
  </si>
  <si>
    <t>M. Ruberry</t>
  </si>
  <si>
    <t>G. Nock</t>
  </si>
  <si>
    <t>J. Harris</t>
  </si>
  <si>
    <t>R. N. Bancroft</t>
  </si>
  <si>
    <t>A. Beck</t>
  </si>
  <si>
    <t>D. Henderson</t>
  </si>
  <si>
    <t>H. Doyle</t>
  </si>
  <si>
    <t>A. Foy</t>
  </si>
  <si>
    <t>R. Ford</t>
  </si>
  <si>
    <t>Avg of declared Avgs: 197.1</t>
  </si>
  <si>
    <t>C. Meadows</t>
  </si>
  <si>
    <t>P. Kolazinsky</t>
  </si>
  <si>
    <t>A. Black</t>
  </si>
  <si>
    <t>P. Lawrence</t>
  </si>
  <si>
    <t>A. Jones</t>
  </si>
  <si>
    <t>D. Simmonds</t>
  </si>
  <si>
    <t>Avg of declared Avgs: 196.7</t>
  </si>
  <si>
    <t>M. Hyrniw</t>
  </si>
  <si>
    <t>B. Glass</t>
  </si>
  <si>
    <t>J. Wood</t>
  </si>
  <si>
    <t>R. Aitken</t>
  </si>
  <si>
    <t>A. Ritson</t>
  </si>
  <si>
    <t>E. Purcell</t>
  </si>
  <si>
    <t>P. Mitchell</t>
  </si>
  <si>
    <t>I. McFarlane</t>
  </si>
  <si>
    <t>K. Mepham</t>
  </si>
  <si>
    <t>S. Wigham</t>
  </si>
  <si>
    <t>S. Brady</t>
  </si>
  <si>
    <t>D. Gordon</t>
  </si>
  <si>
    <t>M. Harlow</t>
  </si>
  <si>
    <t>Avg of declared Avgs: 196.2</t>
  </si>
  <si>
    <t>Avg this round: 197.1</t>
  </si>
  <si>
    <t>S. McLaughlin</t>
  </si>
  <si>
    <t>D. Anderton</t>
  </si>
  <si>
    <t>M. Valentine</t>
  </si>
  <si>
    <t>G. Travers</t>
  </si>
  <si>
    <t>J. Ashdown</t>
  </si>
  <si>
    <t>B. Faulkner</t>
  </si>
  <si>
    <t>D. Ziomkowski</t>
  </si>
  <si>
    <t>J. Bryce</t>
  </si>
  <si>
    <t>J. Goddard</t>
  </si>
  <si>
    <t>P. Sewell</t>
  </si>
  <si>
    <t>S. Clarkson</t>
  </si>
  <si>
    <t>B. Shadbolt</t>
  </si>
  <si>
    <t>Z. Overend</t>
  </si>
  <si>
    <t>W. Doyle</t>
  </si>
  <si>
    <t>Avg of declared Avgs: 195.3</t>
  </si>
  <si>
    <t>Avg this round: 195.8</t>
  </si>
  <si>
    <t>C. Harris</t>
  </si>
  <si>
    <t>I. Dean</t>
  </si>
  <si>
    <t>F. Stallard</t>
  </si>
  <si>
    <t>S. Marsland</t>
  </si>
  <si>
    <t>S. Hutchins</t>
  </si>
  <si>
    <t>G. Jones</t>
  </si>
  <si>
    <t>Avg of declared Avgs: 194.9</t>
  </si>
  <si>
    <t>Avg this round: 197.0</t>
  </si>
  <si>
    <t>W. Taylor</t>
  </si>
  <si>
    <t>P. Bryan</t>
  </si>
  <si>
    <t>J. Moore</t>
  </si>
  <si>
    <t>T. Sparrow</t>
  </si>
  <si>
    <t>G. Stewart</t>
  </si>
  <si>
    <t>J. Callis</t>
  </si>
  <si>
    <t>R. Kennedy</t>
  </si>
  <si>
    <t>A. McCusker</t>
  </si>
  <si>
    <t>Avg of declared Avgs: 194.4</t>
  </si>
  <si>
    <t>Avg this round: 194.2</t>
  </si>
  <si>
    <t>G. Harris</t>
  </si>
  <si>
    <t>I. Kemp</t>
  </si>
  <si>
    <t>R. Treggiden</t>
  </si>
  <si>
    <t>A. Monks</t>
  </si>
  <si>
    <t>S. Sutton</t>
  </si>
  <si>
    <t>J. Watson</t>
  </si>
  <si>
    <t>P. McCusker</t>
  </si>
  <si>
    <t>B. Thomson</t>
  </si>
  <si>
    <t>S. Gillam</t>
  </si>
  <si>
    <t>Avg of declared Avgs: 193.9</t>
  </si>
  <si>
    <t>Avg this round: 194.3</t>
  </si>
  <si>
    <t>M. Rowan</t>
  </si>
  <si>
    <t>J. Cook</t>
  </si>
  <si>
    <t>S. Russell</t>
  </si>
  <si>
    <t>H. Murray</t>
  </si>
  <si>
    <t>J. Ambrus</t>
  </si>
  <si>
    <t>B. Rayner</t>
  </si>
  <si>
    <t>Avg of declared Avgs: 193.3</t>
  </si>
  <si>
    <t>Avg this round: 192.9</t>
  </si>
  <si>
    <t>N. Wood</t>
  </si>
  <si>
    <t>R. Moffett</t>
  </si>
  <si>
    <t>O. Bamforth</t>
  </si>
  <si>
    <t>P. Burton</t>
  </si>
  <si>
    <t>G. McDougall</t>
  </si>
  <si>
    <t>D. Allwright</t>
  </si>
  <si>
    <t>Avg of declared Avgs: 192.6</t>
  </si>
  <si>
    <t>G. Lees</t>
  </si>
  <si>
    <t>R. Wood</t>
  </si>
  <si>
    <t>E. Coats</t>
  </si>
  <si>
    <t>R. Parkinson</t>
  </si>
  <si>
    <t>C. Murnin</t>
  </si>
  <si>
    <t>P. Temple</t>
  </si>
  <si>
    <t>D. Monk</t>
  </si>
  <si>
    <t>S. Cushing</t>
  </si>
  <si>
    <t>Avg of declared Avgs: 191.9</t>
  </si>
  <si>
    <t>Avg this round: 194.7</t>
  </si>
  <si>
    <t>O. Dimech</t>
  </si>
  <si>
    <t>N. Sennett</t>
  </si>
  <si>
    <t>C. Simpson</t>
  </si>
  <si>
    <t>M. Bailey</t>
  </si>
  <si>
    <t>A. Mason</t>
  </si>
  <si>
    <t>J. Ogden</t>
  </si>
  <si>
    <t>Avg of declared Avgs: 191.4</t>
  </si>
  <si>
    <t>P. Holland P5.2.1.1</t>
  </si>
  <si>
    <t>M. Keating</t>
  </si>
  <si>
    <t>M. Temple</t>
  </si>
  <si>
    <t>S. Vincent</t>
  </si>
  <si>
    <t>J. Swan</t>
  </si>
  <si>
    <t>J. Davis</t>
  </si>
  <si>
    <t>Division Nineteen</t>
  </si>
  <si>
    <t>Avg of declared Avgs: 190.6</t>
  </si>
  <si>
    <t>Avg this round: 190.9</t>
  </si>
  <si>
    <t>T. Dimech</t>
  </si>
  <si>
    <t>A. Mercer</t>
  </si>
  <si>
    <t>J. McDowall</t>
  </si>
  <si>
    <t>L. Valentine</t>
  </si>
  <si>
    <t>D. King</t>
  </si>
  <si>
    <t>K. McGunigle</t>
  </si>
  <si>
    <t>M. Butchart</t>
  </si>
  <si>
    <t>Kinross &amp; Milnathort</t>
  </si>
  <si>
    <t>S. Baverstock</t>
  </si>
  <si>
    <t>Division Twenty</t>
  </si>
  <si>
    <t>T. Martin</t>
  </si>
  <si>
    <t>M. Evans</t>
  </si>
  <si>
    <t>T. Baker</t>
  </si>
  <si>
    <t>S. Keating</t>
  </si>
  <si>
    <t>B. Skelton</t>
  </si>
  <si>
    <t>J. du Heaume</t>
  </si>
  <si>
    <t>B. Kelly</t>
  </si>
  <si>
    <t>A. Kelly</t>
  </si>
  <si>
    <t>M. Morris</t>
  </si>
  <si>
    <t>Division Twentyone</t>
  </si>
  <si>
    <t>Avg of declared Avgs: 188.7</t>
  </si>
  <si>
    <t>Avg this round: 189.4</t>
  </si>
  <si>
    <t>M. Jamison</t>
  </si>
  <si>
    <t>B. Carson</t>
  </si>
  <si>
    <t>G. Upton</t>
  </si>
  <si>
    <t>E. Pearce</t>
  </si>
  <si>
    <t>N. Cowdrey</t>
  </si>
  <si>
    <t>D. Harlow</t>
  </si>
  <si>
    <t>J. Bartlam</t>
  </si>
  <si>
    <t>I. Bradshaw</t>
  </si>
  <si>
    <t>Division Twentytwo</t>
  </si>
  <si>
    <t>Avg of declared Avgs: 187.3</t>
  </si>
  <si>
    <t>C. Davis</t>
  </si>
  <si>
    <t>H. Burley</t>
  </si>
  <si>
    <t>F. Doggart</t>
  </si>
  <si>
    <t>I. Bradley</t>
  </si>
  <si>
    <t>J. Jablonski</t>
  </si>
  <si>
    <t>J. Lytollis</t>
  </si>
  <si>
    <t>P. James</t>
  </si>
  <si>
    <t>Division Twentythree</t>
  </si>
  <si>
    <t>Avg of declared Avgs: 186.3</t>
  </si>
  <si>
    <t>Avg this round: 191.5</t>
  </si>
  <si>
    <t>I. Davis</t>
  </si>
  <si>
    <t>K. Blackmore</t>
  </si>
  <si>
    <t>P. Entwistle</t>
  </si>
  <si>
    <t>R. Pickering</t>
  </si>
  <si>
    <t>S. Wright</t>
  </si>
  <si>
    <t>Division Twentyfour</t>
  </si>
  <si>
    <t>C. Leadbitter</t>
  </si>
  <si>
    <t>G. Carson</t>
  </si>
  <si>
    <t>A. Steele</t>
  </si>
  <si>
    <t>S. Valentine</t>
  </si>
  <si>
    <t>M. Cain</t>
  </si>
  <si>
    <t>A. Cutting</t>
  </si>
  <si>
    <t>M. Clegg</t>
  </si>
  <si>
    <t>Division Twentyfive</t>
  </si>
  <si>
    <t>Avg of declared Avgs: 182.3</t>
  </si>
  <si>
    <t>Avg this round: 185.8</t>
  </si>
  <si>
    <t>A. Horsfall</t>
  </si>
  <si>
    <t>P. Hooper</t>
  </si>
  <si>
    <t>M. Turnbull</t>
  </si>
  <si>
    <t>L. Donelly P7.6.3.2</t>
  </si>
  <si>
    <t>S. King</t>
  </si>
  <si>
    <t>G. Shand</t>
  </si>
  <si>
    <t>S. Beech</t>
  </si>
  <si>
    <t>C. Amos</t>
  </si>
  <si>
    <t>Division Twentysix</t>
  </si>
  <si>
    <t>Avg this round: 183.9</t>
  </si>
  <si>
    <t>M. Duckworth</t>
  </si>
  <si>
    <t>M. Walsh</t>
  </si>
  <si>
    <t>A. Nixon</t>
  </si>
  <si>
    <t>D. Mattinson</t>
  </si>
  <si>
    <t>R. Doggart</t>
  </si>
  <si>
    <t>C. Pickering</t>
  </si>
  <si>
    <t>C. Gordon P7.3.3</t>
  </si>
  <si>
    <t>G. Kirrage</t>
  </si>
  <si>
    <t>Division Twentyseven</t>
  </si>
  <si>
    <t>Avg of declared Avgs: 176.1</t>
  </si>
  <si>
    <t>Avg this round: 180.3</t>
  </si>
  <si>
    <t>L. Rosace</t>
  </si>
  <si>
    <t>G. Lyell</t>
  </si>
  <si>
    <t>C. Winsper</t>
  </si>
  <si>
    <t>D. Fenwick</t>
  </si>
  <si>
    <t>J. Hartley</t>
  </si>
  <si>
    <t>R. Richmond</t>
  </si>
  <si>
    <t>Division Twentyeight</t>
  </si>
  <si>
    <t>Avg of declared Avgs: 162.2</t>
  </si>
  <si>
    <t>Avg this round: 172.7</t>
  </si>
  <si>
    <t>J. Meintjies</t>
  </si>
  <si>
    <t>J. Ewens</t>
  </si>
  <si>
    <t>V. Smillie</t>
  </si>
  <si>
    <t>M. Hubbard</t>
  </si>
  <si>
    <t>Kendal</t>
  </si>
  <si>
    <t>M. Telford</t>
  </si>
  <si>
    <t>C. Livingstone</t>
  </si>
  <si>
    <t>Avg of declared Avgs: 197.3</t>
  </si>
  <si>
    <t>Avg this round: 197.6</t>
  </si>
  <si>
    <t>Avg this round: 193.8</t>
  </si>
  <si>
    <t>Avg of declared Avgs: 187.8</t>
  </si>
  <si>
    <t>Avg this round: 188.2</t>
  </si>
  <si>
    <t>Avg of declared Avgs: 177.6</t>
  </si>
  <si>
    <t>Short Range Benchrest A/S (Rimfire) - Teams</t>
  </si>
  <si>
    <t>1 Altrincham</t>
  </si>
  <si>
    <t>2 GEC Coventry A</t>
  </si>
  <si>
    <t>3 Lanark A</t>
  </si>
  <si>
    <t>5 Sunderland A</t>
  </si>
  <si>
    <t>4 Morecambe A</t>
  </si>
  <si>
    <t>6 Wigan</t>
  </si>
  <si>
    <t>Avg of declared Avgs: 594.3</t>
  </si>
  <si>
    <t>Avg this round: 592.5</t>
  </si>
  <si>
    <t>1 Blackpool</t>
  </si>
  <si>
    <t>2 Cumb News</t>
  </si>
  <si>
    <t>3 East Antrim A</t>
  </si>
  <si>
    <t>5 Lanark B</t>
  </si>
  <si>
    <t>D Gordon</t>
  </si>
  <si>
    <t>4 GEC Coventry B</t>
  </si>
  <si>
    <t>6 Morecambe B</t>
  </si>
  <si>
    <t>Avg of declared Avgs: 590.2</t>
  </si>
  <si>
    <t>2 East Antrim B</t>
  </si>
  <si>
    <t>5 Penarth A</t>
  </si>
  <si>
    <t>4 Lanark C</t>
  </si>
  <si>
    <t>Avg of declared Avgs: 583.7</t>
  </si>
  <si>
    <t>Avg this round: 587.6</t>
  </si>
  <si>
    <t>2 Goodyear A</t>
  </si>
  <si>
    <t>K. Mundy sub</t>
  </si>
  <si>
    <t>3 Lanark D</t>
  </si>
  <si>
    <t>5 Penarth C</t>
  </si>
  <si>
    <t>4 Penarth B</t>
  </si>
  <si>
    <t>6 Bogey571</t>
  </si>
  <si>
    <t>Avg of declared Avgs: 572.2</t>
  </si>
  <si>
    <t>Avg this round: 578.3</t>
  </si>
  <si>
    <t>1 Goodyear B</t>
  </si>
  <si>
    <t>2 Penarth D</t>
  </si>
  <si>
    <t>3 Penrhiwpal</t>
  </si>
  <si>
    <t>5 York RI</t>
  </si>
  <si>
    <t>4 Sunderland C</t>
  </si>
  <si>
    <t>6 Bogey535</t>
  </si>
  <si>
    <t>Avg of declared Avgs: 550.8</t>
  </si>
  <si>
    <t>Avg this round: 557.0</t>
  </si>
  <si>
    <t>Gallery Rifle Any Sights - Individuals</t>
  </si>
  <si>
    <t>DE</t>
  </si>
  <si>
    <t>Avg of declared Avgs: 191.0</t>
  </si>
  <si>
    <t>Avg this round: 192.3</t>
  </si>
  <si>
    <t>W. Pow</t>
  </si>
  <si>
    <t>A. Michalski</t>
  </si>
  <si>
    <t>Rotherham Chantry</t>
  </si>
  <si>
    <t>R. Marshall</t>
  </si>
  <si>
    <t>V. Parfitt</t>
  </si>
  <si>
    <t>C. Thompson</t>
  </si>
  <si>
    <t>G. Collins</t>
  </si>
  <si>
    <t>A. Tennant</t>
  </si>
  <si>
    <t>J. Smith</t>
  </si>
  <si>
    <t>M. Warriner</t>
  </si>
  <si>
    <t>M. Scott</t>
  </si>
  <si>
    <t>D. Roberts</t>
  </si>
  <si>
    <t>Avg of declared Avgs: 188.5</t>
  </si>
  <si>
    <t>Avg this round: 190.4</t>
  </si>
  <si>
    <t>Avg of declared Avgs: 185.5</t>
  </si>
  <si>
    <t>A. Ward</t>
  </si>
  <si>
    <t>C. Blyth</t>
  </si>
  <si>
    <t>S. Edis</t>
  </si>
  <si>
    <t>D. Cook</t>
  </si>
  <si>
    <t>H. Dalgleish</t>
  </si>
  <si>
    <t>R. Powditch</t>
  </si>
  <si>
    <t>S. G. Thoms</t>
  </si>
  <si>
    <t>R. Cheshire</t>
  </si>
  <si>
    <t>R. Plant</t>
  </si>
  <si>
    <t>T. Coggins</t>
  </si>
  <si>
    <t>Carshalton</t>
  </si>
  <si>
    <t>P. Hancock</t>
  </si>
  <si>
    <t>A. Greenlees</t>
  </si>
  <si>
    <t>Mayfair</t>
  </si>
  <si>
    <t>D. Crawford</t>
  </si>
  <si>
    <t>Avg of declared Avgs: 180.2</t>
  </si>
  <si>
    <t>Avg this round: 181.6</t>
  </si>
  <si>
    <t>Avg of declared Avgs: 168.4</t>
  </si>
  <si>
    <t>Avg this round: 172.1</t>
  </si>
  <si>
    <t>S. Logan</t>
  </si>
  <si>
    <t>B. Tester</t>
  </si>
  <si>
    <t>Claymore</t>
  </si>
  <si>
    <t>A. Bullock</t>
  </si>
  <si>
    <t>Witney</t>
  </si>
  <si>
    <t>K. Meek</t>
  </si>
  <si>
    <t>A. P. Wyatt</t>
  </si>
  <si>
    <t>M. Lyons P0.18</t>
  </si>
  <si>
    <t>S. Littlewood</t>
  </si>
  <si>
    <t>S. Sands</t>
  </si>
  <si>
    <t>H. Martin</t>
  </si>
  <si>
    <t>C. Gilmore</t>
  </si>
  <si>
    <t xml:space="preserve">  Shooters MUST write on each card what calibre was used.</t>
  </si>
  <si>
    <t xml:space="preserve">  If that is not done a 2 point penalty will be applied (P0.18).</t>
  </si>
  <si>
    <t xml:space="preserve">  Scorer: David Erskine</t>
  </si>
  <si>
    <t>Avg of declared Avgs: 185.6</t>
  </si>
  <si>
    <t>Gallery Rifle Iron Sights - Individuals</t>
  </si>
  <si>
    <t>Avg this round: 191.0</t>
  </si>
  <si>
    <t>Avg this round: 188.4</t>
  </si>
  <si>
    <t>B. Roberts</t>
  </si>
  <si>
    <t>J. Bambery</t>
  </si>
  <si>
    <t>Warrington</t>
  </si>
  <si>
    <t>D. Rees</t>
  </si>
  <si>
    <t>D. Ingham</t>
  </si>
  <si>
    <t>J. Sinclair</t>
  </si>
  <si>
    <t>J. Shine</t>
  </si>
  <si>
    <t>P. Holland</t>
  </si>
  <si>
    <t>G. Newsholme</t>
  </si>
  <si>
    <t>S. Dalziel</t>
  </si>
  <si>
    <t>P. Jones</t>
  </si>
  <si>
    <t>A. Dimech</t>
  </si>
  <si>
    <t>Avg of declared Avgs: 184.8</t>
  </si>
  <si>
    <t>Avg of declared Avgs: 180.1</t>
  </si>
  <si>
    <t>Avg this round: 181.7</t>
  </si>
  <si>
    <t>A. Berner</t>
  </si>
  <si>
    <t>J. Mellors</t>
  </si>
  <si>
    <t>F. Wigley</t>
  </si>
  <si>
    <t>A. Cliffe</t>
  </si>
  <si>
    <t>R. Toothill</t>
  </si>
  <si>
    <t>K. Upton</t>
  </si>
  <si>
    <t>N. Andrews</t>
  </si>
  <si>
    <t>V. Little</t>
  </si>
  <si>
    <t>R. Ker</t>
  </si>
  <si>
    <t>J. Thompson</t>
  </si>
  <si>
    <t>Avg of declared Avgs: 174.7</t>
  </si>
  <si>
    <t>Avg this round: 178.2</t>
  </si>
  <si>
    <t>Avg of declared Avgs: 170.9</t>
  </si>
  <si>
    <t>Avg this round: 177.4</t>
  </si>
  <si>
    <t>S. Vincett</t>
  </si>
  <si>
    <t>P. Slator</t>
  </si>
  <si>
    <t>M. Walker</t>
  </si>
  <si>
    <t>K. Davidson</t>
  </si>
  <si>
    <t>B. Knight-Simpson P0.18</t>
  </si>
  <si>
    <t>D. Morris</t>
  </si>
  <si>
    <t>J. Knight-Simpson</t>
  </si>
  <si>
    <t>G. Rees</t>
  </si>
  <si>
    <t>E. Thurley</t>
  </si>
  <si>
    <t>R. Davies P0.18</t>
  </si>
  <si>
    <t>P. Hurcumb</t>
  </si>
  <si>
    <t>I. Somerville</t>
  </si>
  <si>
    <t>J. Boulton</t>
  </si>
  <si>
    <t>Avg of declared Avgs: 157.3</t>
  </si>
  <si>
    <t>Avg this round: 170.3</t>
  </si>
  <si>
    <t>B. O. B. Lightfoot</t>
  </si>
  <si>
    <t>E. Kane</t>
  </si>
  <si>
    <t>I. Balshaw</t>
  </si>
  <si>
    <t>N. Loustalot</t>
  </si>
  <si>
    <t>A. Napoleon</t>
  </si>
  <si>
    <t>F. Jamal</t>
  </si>
  <si>
    <t>J. Lawson</t>
  </si>
  <si>
    <t>Avg of declared Avgs: 190.0</t>
  </si>
  <si>
    <t>Avg this round: 189.6</t>
  </si>
  <si>
    <t>Avg of declared Avgs: 176.0</t>
  </si>
  <si>
    <t>Avg this round: 180.2</t>
  </si>
  <si>
    <t>Long Barrelled Revolver Any Sights - Individuals</t>
  </si>
  <si>
    <t>MS</t>
  </si>
  <si>
    <t>Avg of declared Avgs: 178.4</t>
  </si>
  <si>
    <t>Avg this round: 180.8</t>
  </si>
  <si>
    <t>D. Paul</t>
  </si>
  <si>
    <t>P. McBride</t>
  </si>
  <si>
    <t>Avg of declared Avgs: 152.2</t>
  </si>
  <si>
    <t>Avg this round: 153.0</t>
  </si>
  <si>
    <t>D. Erskine</t>
  </si>
  <si>
    <t>K. Reilly</t>
  </si>
  <si>
    <t xml:space="preserve">  Scorer: Matthew Sisson</t>
  </si>
  <si>
    <t>Long Barrelled Revolver Iron Sights - Individuals</t>
  </si>
  <si>
    <t>Avg of declared Avgs: 173.2</t>
  </si>
  <si>
    <t>Avg this round: 167.7</t>
  </si>
  <si>
    <t>P. Robinson</t>
  </si>
  <si>
    <t>Avg of declared Avgs: 140.1</t>
  </si>
  <si>
    <t>Avg this round: 140.8</t>
  </si>
  <si>
    <t>M. Leishman</t>
  </si>
  <si>
    <t>T. Hall</t>
  </si>
  <si>
    <t>C. Gimore</t>
  </si>
  <si>
    <t>N. Fox</t>
  </si>
  <si>
    <t>Long Barrelled Pistol - Individuals</t>
  </si>
  <si>
    <t>RG</t>
  </si>
  <si>
    <t>Avg of declared Avgs: 182.9</t>
  </si>
  <si>
    <t>Avg this round: 181.3</t>
  </si>
  <si>
    <t>S. Preston</t>
  </si>
  <si>
    <t>Avg of declared Avgs: 171.2</t>
  </si>
  <si>
    <t>Avg this round: 168.2</t>
  </si>
  <si>
    <t>P. Slator P5.2.3</t>
  </si>
  <si>
    <t>R. Ogle</t>
  </si>
  <si>
    <t>S. Moss</t>
  </si>
  <si>
    <t>G. Dutton</t>
  </si>
  <si>
    <t>D. Wheatley</t>
  </si>
  <si>
    <t>R. McKay</t>
  </si>
  <si>
    <t>S. Rees</t>
  </si>
  <si>
    <t>Avg of declared Avgs: 163.2</t>
  </si>
  <si>
    <t>Avg this round: 155.7</t>
  </si>
  <si>
    <t>S. G. Thomas</t>
  </si>
  <si>
    <t>P. Dean</t>
  </si>
  <si>
    <t>J. Moffat</t>
  </si>
  <si>
    <t>Avg of declared Avgs: 142.3</t>
  </si>
  <si>
    <t>Avg this round: 148.0</t>
  </si>
  <si>
    <t>S. Hutchinson</t>
  </si>
  <si>
    <t>G. Gilmore</t>
  </si>
  <si>
    <t>S. Marriott</t>
  </si>
  <si>
    <t>R. Carter</t>
  </si>
  <si>
    <t xml:space="preserve">  Scorer: Rexanne Gascoyne</t>
  </si>
  <si>
    <t>Avg of declared Avgs: 167.1</t>
  </si>
  <si>
    <t>Avg this round: 165.3</t>
  </si>
  <si>
    <t>Long Range Any Sights 100 Yards - Individuals</t>
  </si>
  <si>
    <t>JL</t>
  </si>
  <si>
    <t>Avg of declared Avgs: 172.8</t>
  </si>
  <si>
    <t>A. Byrne</t>
  </si>
  <si>
    <t>P. Ellis</t>
  </si>
  <si>
    <t>J. Wells</t>
  </si>
  <si>
    <t>I. Thomas</t>
  </si>
  <si>
    <t>A. Germain</t>
  </si>
  <si>
    <t xml:space="preserve">  Scorer: Jean Lawson</t>
  </si>
  <si>
    <t>Avg of declared Avgs: 186.2</t>
  </si>
  <si>
    <t>Avg this round: 189.2</t>
  </si>
  <si>
    <t>Long Range Iron Sights 50m/y - Individuals</t>
  </si>
  <si>
    <t>F. Calder</t>
  </si>
  <si>
    <t>W. Phelps</t>
  </si>
  <si>
    <t>Long Range Rifle Dewar Course - Individuals</t>
  </si>
  <si>
    <t>Avg of declared Avgs: 370.4</t>
  </si>
  <si>
    <t>Avg this round: 371.3</t>
  </si>
  <si>
    <t>M. Blatchly</t>
  </si>
  <si>
    <t>L. Webster</t>
  </si>
  <si>
    <t>P. Hawkins</t>
  </si>
  <si>
    <t>A. Tyler</t>
  </si>
  <si>
    <t>J. Morris</t>
  </si>
  <si>
    <t>Avg of declared Avgs: 372.2</t>
  </si>
  <si>
    <t>Avg this round: 377.4</t>
  </si>
  <si>
    <t>Muzzle Loading Nitro - Individuals</t>
  </si>
  <si>
    <t>MRS</t>
  </si>
  <si>
    <t>Avg of declared Avgs: 80.2</t>
  </si>
  <si>
    <t>Avg this round: 86.5</t>
  </si>
  <si>
    <t>P. Bracegirdle</t>
  </si>
  <si>
    <t>R. Singleton</t>
  </si>
  <si>
    <t>D. Roberts P0.18</t>
  </si>
  <si>
    <t xml:space="preserve">  Scorer: Mark Spittle</t>
  </si>
  <si>
    <t>Muzzle Loading Pistol - Individuals</t>
  </si>
  <si>
    <t>Avg of declared Avgs: 82.1</t>
  </si>
  <si>
    <t>Avg this round: 80.7</t>
  </si>
  <si>
    <t>A. Kirkham P5.2.3</t>
  </si>
  <si>
    <t>M. Loader</t>
  </si>
  <si>
    <t>T. Somerton</t>
  </si>
  <si>
    <t>Avg of declared Avgs: 87.6</t>
  </si>
  <si>
    <t>Avg this round: 82.7</t>
  </si>
  <si>
    <t>Muzzle Loading Revolver - Individuals</t>
  </si>
  <si>
    <t>Avg of declared Avgs: 76.6</t>
  </si>
  <si>
    <t>Avg this round: 80.2</t>
  </si>
  <si>
    <t>A. Body</t>
  </si>
  <si>
    <t>P. E. Harrison</t>
  </si>
  <si>
    <t>G. Crowther</t>
  </si>
  <si>
    <t>Avg of declared Avgs: 82.2</t>
  </si>
  <si>
    <t>Avg this round: 83.3</t>
  </si>
  <si>
    <t>Rapid Fire Air Pistol - Individuals</t>
  </si>
  <si>
    <t>AH1</t>
  </si>
  <si>
    <t>Avg of declared Avgs: 156.4</t>
  </si>
  <si>
    <t>Avg this round: 160.4</t>
  </si>
  <si>
    <t>D. Watkin</t>
  </si>
  <si>
    <t>The RCO or Witness must make an appropriate note on any target that has fewer than 5 shots on it.</t>
  </si>
  <si>
    <t xml:space="preserve">  Scorer: Anne Hamilton</t>
  </si>
  <si>
    <t>.</t>
  </si>
  <si>
    <t>Rapid Fire Rifle - Individuals</t>
  </si>
  <si>
    <t>TE</t>
  </si>
  <si>
    <t>Avg of declared Avgs: 264.8</t>
  </si>
  <si>
    <t>Avg this round: 270.3</t>
  </si>
  <si>
    <t>P. Ward</t>
  </si>
  <si>
    <t>P. Chilman</t>
  </si>
  <si>
    <t>A. Colman</t>
  </si>
  <si>
    <t>Dean Houston</t>
  </si>
  <si>
    <t>B. Docherty</t>
  </si>
  <si>
    <t>Avg of declared Avgs: 248.9</t>
  </si>
  <si>
    <t>Avg this round: 255.0</t>
  </si>
  <si>
    <t>W. Clements</t>
  </si>
  <si>
    <t>M. Power</t>
  </si>
  <si>
    <t>J. Shepherd</t>
  </si>
  <si>
    <t>A. Graham</t>
  </si>
  <si>
    <t>Avg of declared Avgs: 234.9</t>
  </si>
  <si>
    <t>Avg this round: 234.6</t>
  </si>
  <si>
    <t>David Houston</t>
  </si>
  <si>
    <t>J. Martin</t>
  </si>
  <si>
    <t>Z. Lines</t>
  </si>
  <si>
    <t>J. McGirr</t>
  </si>
  <si>
    <t>Avg of declared Avgs: 195.5</t>
  </si>
  <si>
    <t>Avg this round: 231.1</t>
  </si>
  <si>
    <t>A. Trueick</t>
  </si>
  <si>
    <t>P. Tumilson</t>
  </si>
  <si>
    <t>E. Flint</t>
  </si>
  <si>
    <t>A. McCrory</t>
  </si>
  <si>
    <t>K. Aitken</t>
  </si>
  <si>
    <t>D. McKane</t>
  </si>
  <si>
    <t>D. Mawhinney</t>
  </si>
  <si>
    <t>The RCO or Witness must make an appropriate note on any target that has fewer than 10 shots on it.</t>
  </si>
  <si>
    <t xml:space="preserve">  Scorer: Richard Shaw</t>
  </si>
  <si>
    <t>22 Rifle Short Range - Individuals</t>
  </si>
  <si>
    <t>AH3</t>
  </si>
  <si>
    <t>Avg of declared Avgs: 98.1</t>
  </si>
  <si>
    <t>Avg this round: 97.5</t>
  </si>
  <si>
    <t>Avg of declared Avgs: 96.8</t>
  </si>
  <si>
    <t>Avg this round: 96.0</t>
  </si>
  <si>
    <t>A. Warren</t>
  </si>
  <si>
    <t>C. Stirling</t>
  </si>
  <si>
    <t>J. Bradfield</t>
  </si>
  <si>
    <t>J. Godsell</t>
  </si>
  <si>
    <t>H. Bramwell</t>
  </si>
  <si>
    <t>T. Cooper</t>
  </si>
  <si>
    <t>R. Derricott</t>
  </si>
  <si>
    <t>S. Kay</t>
  </si>
  <si>
    <t>T. Bryan</t>
  </si>
  <si>
    <t>B. Rose</t>
  </si>
  <si>
    <t>S. Osmond</t>
  </si>
  <si>
    <t>A. Henson</t>
  </si>
  <si>
    <t>Wilmslow</t>
  </si>
  <si>
    <t>A. Horne</t>
  </si>
  <si>
    <t>J. Whittaker</t>
  </si>
  <si>
    <t>Avg of declared Avgs: 96.2</t>
  </si>
  <si>
    <t>Avg this round: 96.1</t>
  </si>
  <si>
    <t>Avg of declared Avgs: 95.2</t>
  </si>
  <si>
    <t>Avg this round: 93.4</t>
  </si>
  <si>
    <t>M. Baeron</t>
  </si>
  <si>
    <t>N. Stofberg</t>
  </si>
  <si>
    <t>K. Revell</t>
  </si>
  <si>
    <t>A. Wallace</t>
  </si>
  <si>
    <t>M. Newman</t>
  </si>
  <si>
    <t>A. Poole</t>
  </si>
  <si>
    <t>T. C. Chittenden</t>
  </si>
  <si>
    <t>J. P. Stevens</t>
  </si>
  <si>
    <t>C. Burns</t>
  </si>
  <si>
    <t>A. Ross</t>
  </si>
  <si>
    <t>S. Steele</t>
  </si>
  <si>
    <t>R. Clarke</t>
  </si>
  <si>
    <t>S. Ashdown</t>
  </si>
  <si>
    <t>R. Leather</t>
  </si>
  <si>
    <t>M. Clewer</t>
  </si>
  <si>
    <t>N. Sallie</t>
  </si>
  <si>
    <t>Avg of declared Avgs: 94.4</t>
  </si>
  <si>
    <t>Avg this round: 93.3</t>
  </si>
  <si>
    <t>Avg of declared Avgs: 93.6</t>
  </si>
  <si>
    <t>Avg this round: 93.1</t>
  </si>
  <si>
    <t>A. Hay</t>
  </si>
  <si>
    <t>S. Thorne</t>
  </si>
  <si>
    <t>C. A. Coxon</t>
  </si>
  <si>
    <t>M. Whitehead</t>
  </si>
  <si>
    <t>N. Harcus</t>
  </si>
  <si>
    <t>W. Parry</t>
  </si>
  <si>
    <t>S. Nicklin</t>
  </si>
  <si>
    <t>P. Ager</t>
  </si>
  <si>
    <t>K. King</t>
  </si>
  <si>
    <t>M. Drake</t>
  </si>
  <si>
    <t>L. Payne</t>
  </si>
  <si>
    <t>J. Johnson</t>
  </si>
  <si>
    <t>Avg of declared Avgs: 92.9</t>
  </si>
  <si>
    <t>Avg this round: 93.0</t>
  </si>
  <si>
    <t>Avg of declared Avgs: 92.0</t>
  </si>
  <si>
    <t>T. McFarland</t>
  </si>
  <si>
    <t>K. Tulloch</t>
  </si>
  <si>
    <t>A. Coleman</t>
  </si>
  <si>
    <t>N. L. Morewood</t>
  </si>
  <si>
    <t>M. Shaw</t>
  </si>
  <si>
    <t>S. Turton</t>
  </si>
  <si>
    <t>Jaguar</t>
  </si>
  <si>
    <t>M. Bryan</t>
  </si>
  <si>
    <t>M. Johnstone</t>
  </si>
  <si>
    <t>K. L. Dinkel</t>
  </si>
  <si>
    <t>P. Bailey</t>
  </si>
  <si>
    <t>A. Angus</t>
  </si>
  <si>
    <t>M. Sinclair</t>
  </si>
  <si>
    <t>D. Burns</t>
  </si>
  <si>
    <t>A. Rathbone</t>
  </si>
  <si>
    <t>N. Morewood</t>
  </si>
  <si>
    <t>Avg of declared Avgs: 91.5</t>
  </si>
  <si>
    <t>Avg this round: 88.0</t>
  </si>
  <si>
    <t>Avg of declared Avgs: 91.1</t>
  </si>
  <si>
    <t>Avg this round: 90.4</t>
  </si>
  <si>
    <t>S. Mcarthur</t>
  </si>
  <si>
    <t>P. Dodds</t>
  </si>
  <si>
    <t>A. Mead</t>
  </si>
  <si>
    <t>K. Barrett</t>
  </si>
  <si>
    <t>J. Ewence</t>
  </si>
  <si>
    <t>S. Ewence</t>
  </si>
  <si>
    <t>A. Purdy</t>
  </si>
  <si>
    <t>M. Caton</t>
  </si>
  <si>
    <t>M. Rathbone</t>
  </si>
  <si>
    <t>G. Venables</t>
  </si>
  <si>
    <t>S. Messenger</t>
  </si>
  <si>
    <t>P. Besant</t>
  </si>
  <si>
    <t>J. Maher</t>
  </si>
  <si>
    <t>Darlington RPC</t>
  </si>
  <si>
    <t>H. Wong</t>
  </si>
  <si>
    <t>S. Clarke</t>
  </si>
  <si>
    <t>Barry Plastics</t>
  </si>
  <si>
    <t>J. P. Pearson</t>
  </si>
  <si>
    <t>L. Erb</t>
  </si>
  <si>
    <t>Avg of declared Avgs: 90.2</t>
  </si>
  <si>
    <t>Avg this round: 92.6</t>
  </si>
  <si>
    <t>Avg of declared Avgs: 89.1</t>
  </si>
  <si>
    <t>Avg this round: 88.6</t>
  </si>
  <si>
    <t>G. Butler</t>
  </si>
  <si>
    <t>T. Clifton</t>
  </si>
  <si>
    <t>M. Gardner</t>
  </si>
  <si>
    <t>J. Davies</t>
  </si>
  <si>
    <t>H. Ferguson</t>
  </si>
  <si>
    <t>A. Ashdown</t>
  </si>
  <si>
    <t>E. Matthews</t>
  </si>
  <si>
    <t>D. Lee</t>
  </si>
  <si>
    <t>A. Bramwell</t>
  </si>
  <si>
    <t>R. Wilson</t>
  </si>
  <si>
    <t>D. N. Price</t>
  </si>
  <si>
    <t>G. A. Smith</t>
  </si>
  <si>
    <t>A. N. Mackie</t>
  </si>
  <si>
    <t>A. Kanes</t>
  </si>
  <si>
    <t>Avg of declared Avgs: 88.4</t>
  </si>
  <si>
    <t>Avg this round: 89.1</t>
  </si>
  <si>
    <t>Avg of declared Avgs: 87.2</t>
  </si>
  <si>
    <t>Avg this round: 90.2</t>
  </si>
  <si>
    <t>Q. Dectot</t>
  </si>
  <si>
    <t>A. Cirovic</t>
  </si>
  <si>
    <t>J. Hankin</t>
  </si>
  <si>
    <t>M. Frobisher</t>
  </si>
  <si>
    <t>P. G. Barnett</t>
  </si>
  <si>
    <t>I. Reid</t>
  </si>
  <si>
    <t>G. Garrett</t>
  </si>
  <si>
    <t>H. Bullmore</t>
  </si>
  <si>
    <t>M. Lee</t>
  </si>
  <si>
    <t>A. Mylles</t>
  </si>
  <si>
    <t>A. Edgar</t>
  </si>
  <si>
    <t>J. Ambrus P7.4.7.2</t>
  </si>
  <si>
    <t>A. Fox-Laird</t>
  </si>
  <si>
    <t>B. Hubbard</t>
  </si>
  <si>
    <t>M. Allen</t>
  </si>
  <si>
    <t>J. Griffiths</t>
  </si>
  <si>
    <t>Avg of declared Avgs: 85.2</t>
  </si>
  <si>
    <t>Avg this round: 86.7</t>
  </si>
  <si>
    <t>Avg of declared Avgs: 79.8</t>
  </si>
  <si>
    <t>Avg this round: 83.5</t>
  </si>
  <si>
    <t>G. Adams</t>
  </si>
  <si>
    <t>B. Southam</t>
  </si>
  <si>
    <t>P. Leviston</t>
  </si>
  <si>
    <t>K. B. McCrindle</t>
  </si>
  <si>
    <t>T. Lloyd</t>
  </si>
  <si>
    <t>B. Fletcher</t>
  </si>
  <si>
    <t>G. Hathaway</t>
  </si>
  <si>
    <t>C. Short</t>
  </si>
  <si>
    <t>A. Ryles</t>
  </si>
  <si>
    <t>O. Flynn</t>
  </si>
  <si>
    <t>W. Phin</t>
  </si>
  <si>
    <t>D. Phin</t>
  </si>
  <si>
    <t>O. Hubbard</t>
  </si>
  <si>
    <t>M. Janicki</t>
  </si>
  <si>
    <t>L. Grant</t>
  </si>
  <si>
    <t>Avg of declared Avgs: 89.5</t>
  </si>
  <si>
    <t>Avg this round: 92.8</t>
  </si>
  <si>
    <t>Avg of declared Avgs: 85.7</t>
  </si>
  <si>
    <t>Avg this round: 84.2</t>
  </si>
  <si>
    <t>Avg of declared Avgs: 93.5</t>
  </si>
  <si>
    <t>Avg this round: 93.9</t>
  </si>
  <si>
    <t>Avg of declared Avgs: 89.3</t>
  </si>
  <si>
    <t>22 Rifle Short Range - Teams</t>
  </si>
  <si>
    <t>2 Dumfries A</t>
  </si>
  <si>
    <t>J. G. Shedden</t>
  </si>
  <si>
    <t>G. Thomas</t>
  </si>
  <si>
    <t>G. Walker (sub)</t>
  </si>
  <si>
    <t>3 Dunfermline A</t>
  </si>
  <si>
    <t>4 Kendal A</t>
  </si>
  <si>
    <t>6 St Andrews A</t>
  </si>
  <si>
    <t>A. Cardash-Crowsley</t>
  </si>
  <si>
    <t>I. Turnbull</t>
  </si>
  <si>
    <t>Avg of declared Avgs: 582.8</t>
  </si>
  <si>
    <t>Avg this round: 580.7</t>
  </si>
  <si>
    <t>2 Dumfries B</t>
  </si>
  <si>
    <t>C. De Jonckheere</t>
  </si>
  <si>
    <t>F. Shedden</t>
  </si>
  <si>
    <t>3 Dunfermline B</t>
  </si>
  <si>
    <t>4 St Andrews B</t>
  </si>
  <si>
    <t>6 Wilmslow</t>
  </si>
  <si>
    <t>Avg of declared Avgs: 564.8</t>
  </si>
  <si>
    <t>Avg this round: 567.2</t>
  </si>
  <si>
    <t>2 Felton</t>
  </si>
  <si>
    <t>M. Watson (sub)</t>
  </si>
  <si>
    <t>3 Jaguar A</t>
  </si>
  <si>
    <t>5 Penarth B</t>
  </si>
  <si>
    <t>4 Kendal B</t>
  </si>
  <si>
    <t>6 Bogey552</t>
  </si>
  <si>
    <t>Avg of declared Avgs: 553.2</t>
  </si>
  <si>
    <t>Avg this round: 552.2</t>
  </si>
  <si>
    <t>1 Dunfermline C</t>
  </si>
  <si>
    <t>2 Jaguar B</t>
  </si>
  <si>
    <t>3 St Andrews C</t>
  </si>
  <si>
    <t>5 Workington</t>
  </si>
  <si>
    <t>L. Cooper (sub)</t>
  </si>
  <si>
    <t>J. Howe</t>
  </si>
  <si>
    <t>4 Vickers</t>
  </si>
  <si>
    <t>6 Bogey540</t>
  </si>
  <si>
    <t>Avg of declared Avgs: 541.8</t>
  </si>
  <si>
    <t>Avg this round: 541.4</t>
  </si>
  <si>
    <t>1 Jaguar C</t>
  </si>
  <si>
    <t>2 Kendal C</t>
  </si>
  <si>
    <t>3 St Andrews D</t>
  </si>
  <si>
    <t>5 Bogey475</t>
  </si>
  <si>
    <t>R. Wilson (sub)</t>
  </si>
  <si>
    <t>A. Grierson</t>
  </si>
  <si>
    <t>Average</t>
  </si>
  <si>
    <t>Avg of declared Avgs: 507.8</t>
  </si>
  <si>
    <t>Avg this round: 507.0</t>
  </si>
  <si>
    <t>Sport Rifle - Individuals</t>
  </si>
  <si>
    <t>AF</t>
  </si>
  <si>
    <t>Avg of declared Avgs: 96.4</t>
  </si>
  <si>
    <t>Avg this round: 95.6</t>
  </si>
  <si>
    <t>Avg of declared Avgs: 93.4</t>
  </si>
  <si>
    <t>M. Watkin</t>
  </si>
  <si>
    <t>T. Yates</t>
  </si>
  <si>
    <t>S. Stafford</t>
  </si>
  <si>
    <t>R. Ellsmore</t>
  </si>
  <si>
    <t>C. Taylor</t>
  </si>
  <si>
    <t>M. Stafford</t>
  </si>
  <si>
    <t>D. Nowell</t>
  </si>
  <si>
    <t>J. Beardsley</t>
  </si>
  <si>
    <t>A. McGrugan</t>
  </si>
  <si>
    <t>R. Shaw</t>
  </si>
  <si>
    <t>Avg of declared Avgs: 91.6</t>
  </si>
  <si>
    <t>Avg this round: 94.0</t>
  </si>
  <si>
    <t>Avg of declared Avgs: 90.3</t>
  </si>
  <si>
    <t>Avg this round: 92.4</t>
  </si>
  <si>
    <t>L. McFarland</t>
  </si>
  <si>
    <t>J. Bazin</t>
  </si>
  <si>
    <t>M. Phokou</t>
  </si>
  <si>
    <t>R. Maddocks</t>
  </si>
  <si>
    <t>M. Athersmith</t>
  </si>
  <si>
    <t>A. Bathers</t>
  </si>
  <si>
    <t>D. Bromley</t>
  </si>
  <si>
    <t>R. Shepherd</t>
  </si>
  <si>
    <t>S. Thomas P7.4.2</t>
  </si>
  <si>
    <t>N. Kessell</t>
  </si>
  <si>
    <t>Avg of declared Avgs: 89.2</t>
  </si>
  <si>
    <t>Avg this round: 90.3</t>
  </si>
  <si>
    <t>Avg of declared Avgs: 88.2</t>
  </si>
  <si>
    <t>Avg this round: 87.2</t>
  </si>
  <si>
    <t>M. Gray</t>
  </si>
  <si>
    <t>B. Wells</t>
  </si>
  <si>
    <t>S. White</t>
  </si>
  <si>
    <t>J. Shaw</t>
  </si>
  <si>
    <t>P. Howarth</t>
  </si>
  <si>
    <t>J. Bray</t>
  </si>
  <si>
    <t>J. Jack</t>
  </si>
  <si>
    <t>Redcraig</t>
  </si>
  <si>
    <t>D. Spenser</t>
  </si>
  <si>
    <t>S. Cybaniak</t>
  </si>
  <si>
    <t>Avg this round: 88.4</t>
  </si>
  <si>
    <t>Avg of declared Avgs: 86.4</t>
  </si>
  <si>
    <t>Avg this round: 89.3</t>
  </si>
  <si>
    <t>S. Taylforth</t>
  </si>
  <si>
    <t>D. Nelson</t>
  </si>
  <si>
    <t>J. Heyworth</t>
  </si>
  <si>
    <t>S. Fairless</t>
  </si>
  <si>
    <t>R. Herringshaw</t>
  </si>
  <si>
    <t>P. Goldthorpe</t>
  </si>
  <si>
    <t>Avg of declared Avgs: 85.4</t>
  </si>
  <si>
    <t>Avg this round: 87.0</t>
  </si>
  <si>
    <t>Avg of declared Avgs: 84.4</t>
  </si>
  <si>
    <t>Avg this round: 85.2</t>
  </si>
  <si>
    <t>S. Gardner</t>
  </si>
  <si>
    <t>E. Swain</t>
  </si>
  <si>
    <t>G. Hopkins</t>
  </si>
  <si>
    <t>S. Bury</t>
  </si>
  <si>
    <t>R. Harcombe</t>
  </si>
  <si>
    <t>C. Leitch</t>
  </si>
  <si>
    <t>D. Stafford</t>
  </si>
  <si>
    <t xml:space="preserve">  Scorer: Andrew Fellerman</t>
  </si>
  <si>
    <t>HB</t>
  </si>
  <si>
    <t>Avg of declared Avgs: 83.6</t>
  </si>
  <si>
    <t>Avg this round: 84.1</t>
  </si>
  <si>
    <t>Avg of declared Avgs: 82.4</t>
  </si>
  <si>
    <t>Avg this round: 82.3</t>
  </si>
  <si>
    <t>R. Maclean</t>
  </si>
  <si>
    <t>C. R. Bullock</t>
  </si>
  <si>
    <t>K. Robson</t>
  </si>
  <si>
    <t>J. Voisey</t>
  </si>
  <si>
    <t>J. Stanley</t>
  </si>
  <si>
    <t>P. Bowles</t>
  </si>
  <si>
    <t>J. McCallum</t>
  </si>
  <si>
    <t>H. Marshall</t>
  </si>
  <si>
    <t>B. Jack</t>
  </si>
  <si>
    <t>M. Broom</t>
  </si>
  <si>
    <t>Avg of declared Avgs: 81.2</t>
  </si>
  <si>
    <t>Avg this round: 81.3</t>
  </si>
  <si>
    <t>A. Southcott</t>
  </si>
  <si>
    <t>B. Perry</t>
  </si>
  <si>
    <t>T. Thomas</t>
  </si>
  <si>
    <t>A. Crothers</t>
  </si>
  <si>
    <t>J. Wilson</t>
  </si>
  <si>
    <t>B. Edwards</t>
  </si>
  <si>
    <t>M. Frier</t>
  </si>
  <si>
    <t>H. Strowger</t>
  </si>
  <si>
    <t>J. Coutts</t>
  </si>
  <si>
    <t>T. Butterworth</t>
  </si>
  <si>
    <t>G. Franks</t>
  </si>
  <si>
    <t>K. Taylor</t>
  </si>
  <si>
    <t>Avg of declared Avgs: 79.3</t>
  </si>
  <si>
    <t>Avg this round: 72.9</t>
  </si>
  <si>
    <t>Avg of declared Avgs: 77.9</t>
  </si>
  <si>
    <t>Avg this round: 78.5</t>
  </si>
  <si>
    <t>T. Morton</t>
  </si>
  <si>
    <t>D. Korwin-Kochanowski</t>
  </si>
  <si>
    <t>N. Thompson</t>
  </si>
  <si>
    <t>B. Sowerbutt</t>
  </si>
  <si>
    <t>S. Hayman</t>
  </si>
  <si>
    <t>K. Harrison</t>
  </si>
  <si>
    <t>x</t>
  </si>
  <si>
    <t>G. Crosby</t>
  </si>
  <si>
    <t>Avg of declared Avgs: 75.9</t>
  </si>
  <si>
    <t>Avg this round: 74.0</t>
  </si>
  <si>
    <t>Avg of declared Avgs: 73.4</t>
  </si>
  <si>
    <t>Avg this round: 73.0</t>
  </si>
  <si>
    <t>W. Coutts</t>
  </si>
  <si>
    <t>T. Devanney</t>
  </si>
  <si>
    <t>A. Smith</t>
  </si>
  <si>
    <t>D. Rendall</t>
  </si>
  <si>
    <t>G. Scheffers</t>
  </si>
  <si>
    <t>S. Bullock</t>
  </si>
  <si>
    <t>B. Murphy</t>
  </si>
  <si>
    <t>D. Elgar</t>
  </si>
  <si>
    <t>J. McCall</t>
  </si>
  <si>
    <t>S. Collins</t>
  </si>
  <si>
    <t>P. Monaghan</t>
  </si>
  <si>
    <t>H. Johnson</t>
  </si>
  <si>
    <t>Avg of declared Avgs: 66.6</t>
  </si>
  <si>
    <t>Avg this round: 69.6</t>
  </si>
  <si>
    <t>S. Ferrant</t>
  </si>
  <si>
    <t>G. Smith</t>
  </si>
  <si>
    <t>M. Wilcox</t>
  </si>
  <si>
    <t>L. Viles</t>
  </si>
  <si>
    <t>J. Gillon</t>
  </si>
  <si>
    <t xml:space="preserve">  Scorer: Helen Bramwell</t>
  </si>
  <si>
    <t>Avg of declared Avgs: 93.1</t>
  </si>
  <si>
    <t>Avg this round: 93.6</t>
  </si>
  <si>
    <t>Avg of declared Avgs: 88.8</t>
  </si>
  <si>
    <t>Avg this round: 87.3</t>
  </si>
  <si>
    <t>Avg of declared Avgs: 85.5</t>
  </si>
  <si>
    <t>Avg this round: 85.1</t>
  </si>
  <si>
    <t>Avg of declared Avgs: 81.5</t>
  </si>
  <si>
    <t>Avg this round: 78.1</t>
  </si>
  <si>
    <t>Avg of declared Avgs: 78.0</t>
  </si>
  <si>
    <t>Avg this round: 70.7</t>
  </si>
  <si>
    <t>Avg of declared Avgs: 69.7</t>
  </si>
  <si>
    <t>Avg this round: 67.7</t>
  </si>
  <si>
    <t>Sport Rifle - Teams</t>
  </si>
  <si>
    <t>1 Derby</t>
  </si>
  <si>
    <t>2 Market Drayton A</t>
  </si>
  <si>
    <t>x2</t>
  </si>
  <si>
    <t>3 Penzance A</t>
  </si>
  <si>
    <t>5 Vickers</t>
  </si>
  <si>
    <t>4 Sunderland A</t>
  </si>
  <si>
    <t>6 Warrington</t>
  </si>
  <si>
    <t>S. Stafford P5.2.1</t>
  </si>
  <si>
    <t>Avg of declared Avgs: 556.7</t>
  </si>
  <si>
    <t>2 Leek</t>
  </si>
  <si>
    <t>3 Market Drayton B</t>
  </si>
  <si>
    <t>5 Sunderland B</t>
  </si>
  <si>
    <t>4 Penarth A</t>
  </si>
  <si>
    <t>6 Sunderland C</t>
  </si>
  <si>
    <t>Avg of declared Avgs: 528.2</t>
  </si>
  <si>
    <t>Avg this round: 526.8</t>
  </si>
  <si>
    <t>1 Market Drayton C</t>
  </si>
  <si>
    <t>2 Market Drayton D</t>
  </si>
  <si>
    <t>3 Market Drayton E</t>
  </si>
  <si>
    <t>6 Sunderland D</t>
  </si>
  <si>
    <t>Avg of declared Avgs: 486.7</t>
  </si>
  <si>
    <t>Avg this round: 496.8</t>
  </si>
  <si>
    <t>Short Range Standard Pistol - Individuals</t>
  </si>
  <si>
    <t>MB</t>
  </si>
  <si>
    <t>Avg of declared Avgs: 240.3</t>
  </si>
  <si>
    <t>Avg this round: 252.0</t>
  </si>
  <si>
    <t>A. Fellerman</t>
  </si>
  <si>
    <t xml:space="preserve">  Scorer: Marcus Bailey</t>
  </si>
  <si>
    <t>10M Air Pistol - Individuals (Supported rest)</t>
  </si>
  <si>
    <t>AH2</t>
  </si>
  <si>
    <t>Avg of declared Avgs: 185.2</t>
  </si>
  <si>
    <t>C. Burn</t>
  </si>
  <si>
    <t>S. Davis</t>
  </si>
  <si>
    <t>Old Silhillians</t>
  </si>
  <si>
    <t>H. Shorrock</t>
  </si>
  <si>
    <t>Avg of declared Avgs: 178.2</t>
  </si>
  <si>
    <t>C. Jefferies</t>
  </si>
  <si>
    <t>G. Cox</t>
  </si>
  <si>
    <t>I. Fletcher</t>
  </si>
  <si>
    <t>G. Law</t>
  </si>
  <si>
    <t>Avg of declared Avgs: 165.3</t>
  </si>
  <si>
    <t>G. Beak</t>
  </si>
  <si>
    <t>J. List</t>
  </si>
  <si>
    <t>G. Sowerby</t>
  </si>
  <si>
    <t>S. Western</t>
  </si>
  <si>
    <t>Avg of declared Avgs: 147.4</t>
  </si>
  <si>
    <t>D. Heaton P0.13(-41)</t>
  </si>
  <si>
    <t>C. Milford</t>
  </si>
  <si>
    <t>P. Webb</t>
  </si>
  <si>
    <t>W. Wells</t>
  </si>
  <si>
    <t>Avg of declared Avgs: 184.1</t>
  </si>
  <si>
    <t xml:space="preserve"> </t>
  </si>
  <si>
    <t>Avg of declared Avgs: 173.9</t>
  </si>
  <si>
    <t>Avg of declared Avgs: 150.4</t>
  </si>
  <si>
    <t>Avg this round: 189.1</t>
  </si>
  <si>
    <t>Avg this round: 181.9</t>
  </si>
  <si>
    <t>Avg this round: 173.4</t>
  </si>
  <si>
    <t>Avg this round: 162.4</t>
  </si>
  <si>
    <t>Avg this round: 143.8</t>
  </si>
  <si>
    <t>Avg this round: 186.2</t>
  </si>
  <si>
    <t>Avg this round: 137.5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</si>
  <si>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</si>
  <si>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</si>
  <si>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</si>
  <si>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</si>
  <si>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</si>
  <si>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</si>
  <si>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</si>
  <si>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</si>
  <si>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</si>
  <si>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</si>
  <si>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</si>
  <si>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</si>
  <si>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</si>
  <si>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</si>
  <si>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</si>
  <si>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</si>
  <si>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</si>
  <si>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</si>
  <si>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</si>
  <si>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</si>
  <si>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D17</t>
  </si>
  <si>
    <t>D18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</si>
  <si>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</si>
  <si>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</si>
  <si>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</si>
  <si>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</si>
  <si>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</si>
  <si>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</si>
  <si>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</si>
  <si>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</si>
  <si>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L-Barrelled Revolver Any</t>
  </si>
  <si>
    <t>10m Air Pistol (Supp rest) Sen</t>
  </si>
  <si>
    <t>L-Barrelled Revolver Iron</t>
  </si>
  <si>
    <t>6Yd Air Pistol</t>
  </si>
  <si>
    <t>Long Barrelled Pistol</t>
  </si>
  <si>
    <t>10m Air Rifle</t>
  </si>
  <si>
    <t>Long Barrelled Pistol Sen</t>
  </si>
  <si>
    <t>10m Air Rifle Jun</t>
  </si>
  <si>
    <t>LR Rifle 100 Any</t>
  </si>
  <si>
    <t>10m Air Rifle Sen</t>
  </si>
  <si>
    <t>LR Rifle 100 Any Sen</t>
  </si>
  <si>
    <t>10m Air Rifle Team</t>
  </si>
  <si>
    <t>LR Rifle 50 Iron</t>
  </si>
  <si>
    <t>10m Air Rifle (Supp rest)</t>
  </si>
  <si>
    <t>LR Rifle Dewar</t>
  </si>
  <si>
    <t>10m Air Rifle (Supp rest) Sen</t>
  </si>
  <si>
    <t>LR Rifle Dewar Sen</t>
  </si>
  <si>
    <t>20Yd Pistol</t>
  </si>
  <si>
    <t>Muzzle-loading Nitro</t>
  </si>
  <si>
    <t>20Yd Pistol Sen</t>
  </si>
  <si>
    <t>Muzzle-loading Pistol</t>
  </si>
  <si>
    <t>Bench 100yd</t>
  </si>
  <si>
    <t>Muzzle-loading Pistol Sen</t>
  </si>
  <si>
    <t>Bench 100yd Sen</t>
  </si>
  <si>
    <t>Muzzle-loading Revolver</t>
  </si>
  <si>
    <t>Bench 100yd Team</t>
  </si>
  <si>
    <t>Muzzle-loading Revolver Sen</t>
  </si>
  <si>
    <t>Bench 50m</t>
  </si>
  <si>
    <t>Rapid Fire Air Pistol</t>
  </si>
  <si>
    <t>Bench 50m Sen</t>
  </si>
  <si>
    <t>Rapid Fire Rifle</t>
  </si>
  <si>
    <t>Bench 50m Team</t>
  </si>
  <si>
    <t>Short Range Rifle</t>
  </si>
  <si>
    <t>Bench SR (Air)</t>
  </si>
  <si>
    <t>Short Range Rifle Jun</t>
  </si>
  <si>
    <t>Bench SR (Air) Sen</t>
  </si>
  <si>
    <t>Short Range Rifle Sen</t>
  </si>
  <si>
    <t>Bench SR (Air) Team</t>
  </si>
  <si>
    <t>Short Range Rifle Team</t>
  </si>
  <si>
    <t>Bench SR (Rim)</t>
  </si>
  <si>
    <t>Sport Rifle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</si>
  <si>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</si>
  <si>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</si>
  <si>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</si>
  <si>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</si>
  <si>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</si>
  <si>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</si>
  <si>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</si>
  <si>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</si>
  <si>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</si>
  <si>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</si>
  <si>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Sport Rifle Sen</t>
  </si>
  <si>
    <t>Bench SR (Rim) Jun</t>
  </si>
  <si>
    <t>Sport Rifle Team</t>
  </si>
  <si>
    <t>Bench SR (Rim) Sen</t>
  </si>
  <si>
    <t>SR Standard Pistol</t>
  </si>
  <si>
    <t>To return to this sheet from any result sheet, hit the blue arrow at the top left of the sheet</t>
  </si>
  <si>
    <t>Winter 2025-26 - Round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</si>
</sst>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[Red]\(#,##0.0\)"/>
    <numFmt numFmtId="165" formatCode="0.0"/>
    <numFmt numFmtId="166" formatCode="0.000"/>
    <numFmt numFmtId="167" formatCode="##0.000"/>
    <numFmt numFmtId="168" formatCode="[$-809]General"/>
  </numFmts>
  <fonts count="5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0"/>
      <color rgb="FF00B050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sz val="10"/>
      <color rgb="FFFF0000"/>
      <name val="Trebuchet MS"/>
      <family val="2"/>
    </font>
    <font>
      <sz val="11"/>
      <color rgb="FF000000"/>
      <name val="Aptos Narrow"/>
      <family val="2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b/>
      <sz val="10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sz val="10"/>
      <name val="Trebuchet MS"/>
      <family val="2"/>
      <charset val="1"/>
    </font>
    <font>
      <sz val="10"/>
      <name val="Verdana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b/>
      <sz val="10"/>
      <color rgb="FFFFFFFF"/>
      <name val="Trebuchet MS"/>
      <family val="2"/>
      <charset val="1"/>
    </font>
    <font>
      <sz val="10"/>
      <color rgb="FF00B050"/>
      <name val="Trebuchet MS"/>
      <family val="2"/>
      <charset val="1"/>
    </font>
    <font>
      <sz val="10"/>
      <name val="Verdana"/>
      <family val="2"/>
    </font>
    <font>
      <sz val="2"/>
      <name val="Trebuchet MS"/>
      <family val="2"/>
    </font>
    <font>
      <sz val="12"/>
      <color rgb="FF000000"/>
      <name val="Verdana"/>
      <family val="2"/>
      <charset val="1"/>
    </font>
    <font>
      <sz val="11"/>
      <color theme="1"/>
      <name val="Aptos Narrow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0"/>
      <color rgb="FFFFFFFF"/>
      <name val="Trebuchet MS"/>
      <family val="2"/>
    </font>
    <font>
      <sz val="11"/>
      <color theme="1"/>
      <name val="Trebuchet MS"/>
      <family val="2"/>
      <charset val="1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11"/>
      <color rgb="FF0070C0"/>
      <name val="Trebuchet MS"/>
      <family val="2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808080"/>
        <bgColor rgb="FF969696"/>
      </patternFill>
    </fill>
  </fills>
  <borders count="5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168" fontId="20" fillId="0" borderId="0" applyBorder="0" applyProtection="0"/>
    <xf numFmtId="0" fontId="24" fillId="0" borderId="0"/>
    <xf numFmtId="0" fontId="26" fillId="0" borderId="0"/>
    <xf numFmtId="0" fontId="30" fillId="0" borderId="0" applyBorder="0" applyProtection="0"/>
    <xf numFmtId="0" fontId="34" fillId="0" borderId="0"/>
    <xf numFmtId="0" fontId="41" fillId="0" borderId="0"/>
    <xf numFmtId="0" fontId="43" fillId="0" borderId="0" applyBorder="0" applyProtection="0">
      <alignment vertical="top" wrapText="1"/>
    </xf>
    <xf numFmtId="0" fontId="44" fillId="0" borderId="0"/>
    <xf numFmtId="0" fontId="45" fillId="0" borderId="0" applyBorder="0" applyProtection="0"/>
    <xf numFmtId="0" fontId="47" fillId="0" borderId="0" applyNumberFormat="0" applyFill="0" applyBorder="0" applyProtection="0">
      <alignment vertical="top" wrapText="1"/>
    </xf>
  </cellStyleXfs>
  <cellXfs count="417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164" fontId="11" fillId="0" borderId="5" xfId="0" applyNumberFormat="1" applyFont="1" applyBorder="1" applyAlignment="1">
      <alignment horizontal="left"/>
    </xf>
    <xf numFmtId="0" fontId="13" fillId="0" borderId="5" xfId="0" applyFont="1" applyBorder="1"/>
    <xf numFmtId="0" fontId="11" fillId="0" borderId="5" xfId="2" applyFont="1" applyBorder="1"/>
    <xf numFmtId="0" fontId="11" fillId="0" borderId="5" xfId="0" applyFont="1" applyBorder="1"/>
    <xf numFmtId="0" fontId="11" fillId="0" borderId="6" xfId="0" applyFont="1" applyBorder="1"/>
    <xf numFmtId="15" fontId="11" fillId="0" borderId="5" xfId="2" applyNumberFormat="1" applyFont="1" applyBorder="1" applyAlignment="1">
      <alignment horizontal="left"/>
    </xf>
    <xf numFmtId="0" fontId="11" fillId="0" borderId="5" xfId="2" applyFont="1" applyBorder="1" applyAlignment="1">
      <alignment horizontal="left"/>
    </xf>
    <xf numFmtId="0" fontId="11" fillId="0" borderId="6" xfId="2" applyFont="1" applyBorder="1"/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left"/>
    </xf>
    <xf numFmtId="0" fontId="13" fillId="0" borderId="8" xfId="0" applyFont="1" applyBorder="1"/>
    <xf numFmtId="0" fontId="11" fillId="0" borderId="9" xfId="2" applyFont="1" applyBorder="1"/>
    <xf numFmtId="0" fontId="11" fillId="0" borderId="8" xfId="2" applyFont="1" applyBorder="1"/>
    <xf numFmtId="0" fontId="11" fillId="0" borderId="10" xfId="2" applyFont="1" applyBorder="1"/>
    <xf numFmtId="164" fontId="11" fillId="0" borderId="8" xfId="0" applyNumberFormat="1" applyFont="1" applyBorder="1" applyAlignment="1">
      <alignment horizontal="left"/>
    </xf>
    <xf numFmtId="0" fontId="11" fillId="0" borderId="8" xfId="0" applyFont="1" applyBorder="1"/>
    <xf numFmtId="0" fontId="11" fillId="0" borderId="10" xfId="0" applyFont="1" applyBorder="1"/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left"/>
    </xf>
    <xf numFmtId="0" fontId="13" fillId="0" borderId="12" xfId="0" applyFont="1" applyBorder="1"/>
    <xf numFmtId="0" fontId="11" fillId="0" borderId="13" xfId="2" applyFont="1" applyBorder="1"/>
    <xf numFmtId="0" fontId="11" fillId="0" borderId="12" xfId="2" applyFont="1" applyBorder="1"/>
    <xf numFmtId="0" fontId="11" fillId="0" borderId="14" xfId="2" applyFont="1" applyBorder="1"/>
    <xf numFmtId="0" fontId="11" fillId="0" borderId="0" xfId="2" applyFont="1" applyAlignment="1">
      <alignment horizontal="center"/>
    </xf>
    <xf numFmtId="15" fontId="11" fillId="0" borderId="0" xfId="2" applyNumberFormat="1" applyFont="1" applyAlignment="1">
      <alignment horizontal="right"/>
    </xf>
    <xf numFmtId="0" fontId="14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3" fillId="0" borderId="6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3" fillId="0" borderId="10" xfId="0" applyFont="1" applyBorder="1"/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4" xfId="0" applyFont="1" applyBorder="1"/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0" fontId="13" fillId="2" borderId="8" xfId="0" applyFont="1" applyFill="1" applyBorder="1"/>
    <xf numFmtId="0" fontId="15" fillId="0" borderId="8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6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1" fillId="0" borderId="18" xfId="2" applyFont="1" applyBorder="1"/>
    <xf numFmtId="0" fontId="13" fillId="0" borderId="9" xfId="0" applyFont="1" applyBorder="1"/>
    <xf numFmtId="0" fontId="11" fillId="0" borderId="19" xfId="2" applyFont="1" applyBorder="1"/>
    <xf numFmtId="0" fontId="11" fillId="0" borderId="7" xfId="2" applyFont="1" applyBorder="1"/>
    <xf numFmtId="0" fontId="11" fillId="0" borderId="11" xfId="2" applyFont="1" applyBorder="1"/>
    <xf numFmtId="165" fontId="11" fillId="0" borderId="0" xfId="2" applyNumberFormat="1" applyFont="1"/>
    <xf numFmtId="0" fontId="11" fillId="0" borderId="1" xfId="2" applyFont="1" applyBorder="1"/>
    <xf numFmtId="0" fontId="11" fillId="0" borderId="18" xfId="0" applyFont="1" applyBorder="1" applyAlignment="1">
      <alignment horizontal="left"/>
    </xf>
    <xf numFmtId="0" fontId="17" fillId="0" borderId="0" xfId="2" applyFont="1"/>
    <xf numFmtId="0" fontId="11" fillId="0" borderId="0" xfId="2" applyFont="1" applyAlignment="1">
      <alignment horizontal="left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0" fontId="11" fillId="0" borderId="0" xfId="0" applyFont="1"/>
    <xf numFmtId="0" fontId="13" fillId="0" borderId="18" xfId="0" applyFont="1" applyBorder="1"/>
    <xf numFmtId="0" fontId="13" fillId="0" borderId="19" xfId="0" applyFont="1" applyBorder="1"/>
    <xf numFmtId="0" fontId="18" fillId="0" borderId="0" xfId="2" applyFont="1"/>
    <xf numFmtId="0" fontId="13" fillId="0" borderId="7" xfId="0" applyFont="1" applyBorder="1"/>
    <xf numFmtId="0" fontId="13" fillId="0" borderId="11" xfId="0" applyFont="1" applyBorder="1"/>
    <xf numFmtId="15" fontId="11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0" fontId="15" fillId="0" borderId="8" xfId="2" applyFont="1" applyBorder="1" applyAlignment="1">
      <alignment horizontal="left"/>
    </xf>
    <xf numFmtId="15" fontId="11" fillId="0" borderId="8" xfId="2" applyNumberFormat="1" applyFont="1" applyBorder="1" applyAlignment="1">
      <alignment horizontal="left"/>
    </xf>
    <xf numFmtId="0" fontId="12" fillId="0" borderId="0" xfId="2" applyFont="1"/>
    <xf numFmtId="0" fontId="8" fillId="0" borderId="0" xfId="0" applyFont="1"/>
    <xf numFmtId="0" fontId="11" fillId="0" borderId="20" xfId="2" applyFont="1" applyBorder="1"/>
    <xf numFmtId="0" fontId="11" fillId="0" borderId="21" xfId="2" applyFont="1" applyBorder="1"/>
    <xf numFmtId="0" fontId="19" fillId="0" borderId="8" xfId="2" applyFont="1" applyBorder="1"/>
    <xf numFmtId="166" fontId="13" fillId="0" borderId="5" xfId="0" applyNumberFormat="1" applyFont="1" applyBorder="1"/>
    <xf numFmtId="166" fontId="11" fillId="0" borderId="5" xfId="2" applyNumberFormat="1" applyFont="1" applyBorder="1" applyAlignment="1">
      <alignment horizontal="right"/>
    </xf>
    <xf numFmtId="166" fontId="13" fillId="0" borderId="8" xfId="0" applyNumberFormat="1" applyFont="1" applyBorder="1"/>
    <xf numFmtId="166" fontId="11" fillId="0" borderId="8" xfId="2" applyNumberFormat="1" applyFont="1" applyBorder="1" applyAlignment="1">
      <alignment horizontal="right"/>
    </xf>
    <xf numFmtId="166" fontId="11" fillId="0" borderId="8" xfId="0" applyNumberFormat="1" applyFont="1" applyBorder="1" applyAlignment="1">
      <alignment horizontal="right"/>
    </xf>
    <xf numFmtId="166" fontId="13" fillId="0" borderId="12" xfId="0" applyNumberFormat="1" applyFont="1" applyBorder="1"/>
    <xf numFmtId="166" fontId="11" fillId="0" borderId="12" xfId="2" applyNumberFormat="1" applyFont="1" applyBorder="1" applyAlignment="1">
      <alignment horizontal="right"/>
    </xf>
    <xf numFmtId="0" fontId="15" fillId="0" borderId="5" xfId="2" applyFont="1" applyBorder="1" applyAlignment="1">
      <alignment horizontal="left"/>
    </xf>
    <xf numFmtId="166" fontId="13" fillId="0" borderId="5" xfId="0" applyNumberFormat="1" applyFont="1" applyBorder="1" applyAlignment="1">
      <alignment horizontal="right"/>
    </xf>
    <xf numFmtId="166" fontId="13" fillId="0" borderId="8" xfId="0" applyNumberFormat="1" applyFont="1" applyBorder="1" applyAlignment="1">
      <alignment horizontal="right"/>
    </xf>
    <xf numFmtId="166" fontId="13" fillId="0" borderId="12" xfId="0" applyNumberFormat="1" applyFont="1" applyBorder="1" applyAlignment="1">
      <alignment horizontal="right"/>
    </xf>
    <xf numFmtId="166" fontId="11" fillId="0" borderId="17" xfId="2" applyNumberFormat="1" applyFont="1" applyBorder="1" applyAlignment="1">
      <alignment horizontal="right"/>
    </xf>
    <xf numFmtId="0" fontId="11" fillId="0" borderId="22" xfId="2" applyFont="1" applyBorder="1"/>
    <xf numFmtId="0" fontId="11" fillId="0" borderId="23" xfId="2" applyFont="1" applyBorder="1"/>
    <xf numFmtId="0" fontId="11" fillId="0" borderId="24" xfId="2" applyFont="1" applyBorder="1"/>
    <xf numFmtId="166" fontId="11" fillId="0" borderId="6" xfId="2" applyNumberFormat="1" applyFont="1" applyBorder="1"/>
    <xf numFmtId="0" fontId="15" fillId="0" borderId="22" xfId="2" applyFont="1" applyBorder="1"/>
    <xf numFmtId="0" fontId="11" fillId="0" borderId="25" xfId="2" applyFont="1" applyBorder="1"/>
    <xf numFmtId="0" fontId="11" fillId="0" borderId="26" xfId="2" applyFont="1" applyBorder="1"/>
    <xf numFmtId="0" fontId="11" fillId="0" borderId="27" xfId="2" applyFont="1" applyBorder="1"/>
    <xf numFmtId="166" fontId="13" fillId="0" borderId="9" xfId="0" applyNumberFormat="1" applyFont="1" applyBorder="1"/>
    <xf numFmtId="166" fontId="11" fillId="0" borderId="19" xfId="2" applyNumberFormat="1" applyFont="1" applyBorder="1"/>
    <xf numFmtId="0" fontId="11" fillId="0" borderId="28" xfId="2" applyFont="1" applyBorder="1"/>
    <xf numFmtId="0" fontId="11" fillId="0" borderId="29" xfId="2" applyFont="1" applyBorder="1"/>
    <xf numFmtId="0" fontId="11" fillId="0" borderId="30" xfId="2" applyFont="1" applyBorder="1"/>
    <xf numFmtId="166" fontId="11" fillId="0" borderId="31" xfId="2" applyNumberFormat="1" applyFont="1" applyBorder="1"/>
    <xf numFmtId="0" fontId="15" fillId="0" borderId="28" xfId="2" applyFont="1" applyBorder="1"/>
    <xf numFmtId="165" fontId="12" fillId="0" borderId="0" xfId="2" applyNumberFormat="1" applyFont="1"/>
    <xf numFmtId="167" fontId="11" fillId="0" borderId="9" xfId="2" applyNumberFormat="1" applyFont="1" applyBorder="1"/>
    <xf numFmtId="165" fontId="11" fillId="0" borderId="7" xfId="2" applyNumberFormat="1" applyFont="1" applyBorder="1"/>
    <xf numFmtId="167" fontId="11" fillId="0" borderId="8" xfId="2" applyNumberFormat="1" applyFont="1" applyBorder="1"/>
    <xf numFmtId="167" fontId="11" fillId="0" borderId="8" xfId="0" applyNumberFormat="1" applyFont="1" applyBorder="1"/>
    <xf numFmtId="165" fontId="11" fillId="0" borderId="11" xfId="2" applyNumberFormat="1" applyFont="1" applyBorder="1"/>
    <xf numFmtId="167" fontId="11" fillId="0" borderId="12" xfId="2" applyNumberFormat="1" applyFont="1" applyBorder="1"/>
    <xf numFmtId="0" fontId="12" fillId="0" borderId="0" xfId="0" applyFont="1"/>
    <xf numFmtId="167" fontId="13" fillId="0" borderId="9" xfId="0" applyNumberFormat="1" applyFont="1" applyBorder="1"/>
    <xf numFmtId="167" fontId="13" fillId="0" borderId="8" xfId="0" applyNumberFormat="1" applyFont="1" applyBorder="1"/>
    <xf numFmtId="167" fontId="13" fillId="0" borderId="12" xfId="0" applyNumberFormat="1" applyFont="1" applyBorder="1"/>
    <xf numFmtId="165" fontId="11" fillId="0" borderId="0" xfId="2" applyNumberFormat="1" applyFont="1" applyAlignment="1">
      <alignment horizontal="center"/>
    </xf>
    <xf numFmtId="166" fontId="11" fillId="0" borderId="5" xfId="0" applyNumberFormat="1" applyFont="1" applyBorder="1" applyAlignment="1">
      <alignment horizontal="right"/>
    </xf>
    <xf numFmtId="166" fontId="13" fillId="2" borderId="5" xfId="0" applyNumberFormat="1" applyFont="1" applyFill="1" applyBorder="1"/>
    <xf numFmtId="166" fontId="13" fillId="2" borderId="8" xfId="0" applyNumberFormat="1" applyFont="1" applyFill="1" applyBorder="1"/>
    <xf numFmtId="0" fontId="15" fillId="0" borderId="25" xfId="2" applyFont="1" applyBorder="1"/>
    <xf numFmtId="166" fontId="11" fillId="0" borderId="0" xfId="2" applyNumberFormat="1" applyFont="1"/>
    <xf numFmtId="166" fontId="11" fillId="0" borderId="0" xfId="0" applyNumberFormat="1" applyFont="1"/>
    <xf numFmtId="0" fontId="11" fillId="0" borderId="0" xfId="2" applyFont="1" applyAlignment="1">
      <alignment horizontal="right"/>
    </xf>
    <xf numFmtId="0" fontId="11" fillId="0" borderId="32" xfId="2" applyFont="1" applyBorder="1"/>
    <xf numFmtId="166" fontId="11" fillId="0" borderId="10" xfId="2" applyNumberFormat="1" applyFont="1" applyBorder="1"/>
    <xf numFmtId="166" fontId="11" fillId="0" borderId="14" xfId="2" applyNumberFormat="1" applyFont="1" applyBorder="1"/>
    <xf numFmtId="0" fontId="15" fillId="0" borderId="12" xfId="2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166" fontId="19" fillId="0" borderId="8" xfId="0" applyNumberFormat="1" applyFont="1" applyBorder="1"/>
    <xf numFmtId="0" fontId="15" fillId="0" borderId="32" xfId="2" applyFont="1" applyBorder="1"/>
    <xf numFmtId="165" fontId="11" fillId="0" borderId="18" xfId="2" applyNumberFormat="1" applyFont="1" applyBorder="1"/>
    <xf numFmtId="0" fontId="11" fillId="0" borderId="7" xfId="0" applyFont="1" applyBorder="1" applyAlignment="1">
      <alignment horizontal="left"/>
    </xf>
    <xf numFmtId="167" fontId="11" fillId="0" borderId="12" xfId="0" applyNumberFormat="1" applyFont="1" applyBorder="1"/>
    <xf numFmtId="168" fontId="17" fillId="0" borderId="5" xfId="3" applyFont="1" applyBorder="1"/>
    <xf numFmtId="168" fontId="17" fillId="0" borderId="8" xfId="3" applyFont="1" applyBorder="1"/>
    <xf numFmtId="168" fontId="17" fillId="0" borderId="12" xfId="3" applyFont="1" applyBorder="1"/>
    <xf numFmtId="0" fontId="21" fillId="0" borderId="0" xfId="2" applyFont="1"/>
    <xf numFmtId="0" fontId="22" fillId="0" borderId="0" xfId="0" applyFont="1"/>
    <xf numFmtId="0" fontId="23" fillId="0" borderId="0" xfId="0" applyFont="1"/>
    <xf numFmtId="0" fontId="5" fillId="0" borderId="0" xfId="2" applyFont="1" applyAlignment="1">
      <alignment horizontal="center" vertical="center"/>
    </xf>
    <xf numFmtId="0" fontId="25" fillId="0" borderId="0" xfId="4" applyFont="1" applyAlignment="1">
      <alignment horizontal="center"/>
    </xf>
    <xf numFmtId="0" fontId="25" fillId="0" borderId="0" xfId="4" applyFont="1"/>
    <xf numFmtId="0" fontId="25" fillId="0" borderId="0" xfId="5" applyFont="1"/>
    <xf numFmtId="0" fontId="27" fillId="0" borderId="0" xfId="5" applyFont="1"/>
    <xf numFmtId="0" fontId="28" fillId="0" borderId="0" xfId="5" applyFont="1"/>
    <xf numFmtId="0" fontId="29" fillId="0" borderId="0" xfId="4" applyFont="1" applyAlignment="1">
      <alignment horizontal="center"/>
    </xf>
    <xf numFmtId="0" fontId="7" fillId="0" borderId="0" xfId="6" applyFont="1" applyBorder="1" applyAlignment="1" applyProtection="1">
      <alignment horizontal="left"/>
      <protection locked="0"/>
    </xf>
    <xf numFmtId="0" fontId="31" fillId="0" borderId="0" xfId="5" applyFont="1" applyAlignment="1">
      <alignment vertical="center"/>
    </xf>
    <xf numFmtId="0" fontId="32" fillId="0" borderId="0" xfId="4" applyFont="1" applyAlignment="1">
      <alignment horizontal="right"/>
    </xf>
    <xf numFmtId="0" fontId="29" fillId="0" borderId="0" xfId="4" applyFont="1"/>
    <xf numFmtId="0" fontId="33" fillId="0" borderId="0" xfId="4" applyFont="1"/>
    <xf numFmtId="0" fontId="29" fillId="0" borderId="0" xfId="7" applyFont="1" applyAlignment="1">
      <alignment horizontal="center"/>
    </xf>
    <xf numFmtId="0" fontId="29" fillId="0" borderId="0" xfId="7" applyFont="1"/>
    <xf numFmtId="0" fontId="35" fillId="0" borderId="0" xfId="7" applyFont="1"/>
    <xf numFmtId="0" fontId="10" fillId="0" borderId="0" xfId="7" applyFont="1"/>
    <xf numFmtId="0" fontId="33" fillId="0" borderId="0" xfId="5" applyFont="1"/>
    <xf numFmtId="0" fontId="36" fillId="0" borderId="1" xfId="4" applyFont="1" applyBorder="1" applyAlignment="1">
      <alignment horizontal="center"/>
    </xf>
    <xf numFmtId="0" fontId="33" fillId="0" borderId="2" xfId="4" applyFont="1" applyBorder="1"/>
    <xf numFmtId="0" fontId="33" fillId="0" borderId="20" xfId="4" applyFont="1" applyBorder="1"/>
    <xf numFmtId="0" fontId="33" fillId="0" borderId="16" xfId="4" applyFont="1" applyBorder="1"/>
    <xf numFmtId="0" fontId="33" fillId="0" borderId="21" xfId="4" applyFont="1" applyBorder="1"/>
    <xf numFmtId="0" fontId="33" fillId="0" borderId="2" xfId="4" applyFont="1" applyBorder="1" applyAlignment="1">
      <alignment horizontal="right"/>
    </xf>
    <xf numFmtId="0" fontId="33" fillId="0" borderId="3" xfId="4" applyFont="1" applyBorder="1" applyAlignment="1">
      <alignment horizontal="right"/>
    </xf>
    <xf numFmtId="0" fontId="33" fillId="0" borderId="4" xfId="4" applyFont="1" applyBorder="1" applyAlignment="1">
      <alignment horizontal="center"/>
    </xf>
    <xf numFmtId="0" fontId="33" fillId="0" borderId="5" xfId="4" applyFont="1" applyBorder="1" applyAlignment="1">
      <alignment horizontal="left"/>
    </xf>
    <xf numFmtId="0" fontId="33" fillId="0" borderId="5" xfId="4" applyFont="1" applyBorder="1"/>
    <xf numFmtId="0" fontId="33" fillId="0" borderId="5" xfId="5" applyFont="1" applyBorder="1"/>
    <xf numFmtId="0" fontId="33" fillId="0" borderId="6" xfId="5" applyFont="1" applyBorder="1"/>
    <xf numFmtId="0" fontId="33" fillId="0" borderId="7" xfId="4" applyFont="1" applyBorder="1" applyAlignment="1">
      <alignment horizontal="center"/>
    </xf>
    <xf numFmtId="0" fontId="33" fillId="0" borderId="8" xfId="4" applyFont="1" applyBorder="1" applyAlignment="1">
      <alignment horizontal="left"/>
    </xf>
    <xf numFmtId="0" fontId="33" fillId="0" borderId="8" xfId="4" applyFont="1" applyBorder="1"/>
    <xf numFmtId="0" fontId="33" fillId="0" borderId="9" xfId="4" applyFont="1" applyBorder="1"/>
    <xf numFmtId="0" fontId="33" fillId="0" borderId="10" xfId="4" applyFont="1" applyBorder="1"/>
    <xf numFmtId="15" fontId="33" fillId="0" borderId="0" xfId="4" applyNumberFormat="1" applyFont="1" applyAlignment="1">
      <alignment horizontal="left"/>
    </xf>
    <xf numFmtId="0" fontId="33" fillId="0" borderId="0" xfId="4" applyFont="1" applyAlignment="1">
      <alignment horizontal="center"/>
    </xf>
    <xf numFmtId="0" fontId="33" fillId="0" borderId="11" xfId="4" applyFont="1" applyBorder="1" applyAlignment="1">
      <alignment horizontal="center"/>
    </xf>
    <xf numFmtId="0" fontId="33" fillId="0" borderId="12" xfId="4" applyFont="1" applyBorder="1" applyAlignment="1">
      <alignment horizontal="left"/>
    </xf>
    <xf numFmtId="0" fontId="33" fillId="0" borderId="12" xfId="4" applyFont="1" applyBorder="1"/>
    <xf numFmtId="0" fontId="33" fillId="0" borderId="13" xfId="4" applyFont="1" applyBorder="1"/>
    <xf numFmtId="0" fontId="33" fillId="0" borderId="14" xfId="4" applyFont="1" applyBorder="1"/>
    <xf numFmtId="15" fontId="33" fillId="0" borderId="0" xfId="4" applyNumberFormat="1" applyFont="1" applyAlignment="1">
      <alignment horizontal="right"/>
    </xf>
    <xf numFmtId="0" fontId="37" fillId="0" borderId="0" xfId="5" applyFont="1"/>
    <xf numFmtId="0" fontId="32" fillId="0" borderId="0" xfId="5" applyFont="1" applyAlignment="1">
      <alignment horizontal="right"/>
    </xf>
    <xf numFmtId="0" fontId="38" fillId="0" borderId="0" xfId="5" applyFont="1"/>
    <xf numFmtId="0" fontId="38" fillId="0" borderId="7" xfId="5" applyFont="1" applyBorder="1" applyAlignment="1">
      <alignment horizontal="center"/>
    </xf>
    <xf numFmtId="0" fontId="38" fillId="0" borderId="8" xfId="5" applyFont="1" applyBorder="1" applyAlignment="1">
      <alignment horizontal="left"/>
    </xf>
    <xf numFmtId="0" fontId="38" fillId="0" borderId="8" xfId="5" applyFont="1" applyBorder="1"/>
    <xf numFmtId="0" fontId="38" fillId="0" borderId="10" xfId="5" applyFont="1" applyBorder="1"/>
    <xf numFmtId="0" fontId="38" fillId="0" borderId="11" xfId="5" applyFont="1" applyBorder="1" applyAlignment="1">
      <alignment horizontal="center"/>
    </xf>
    <xf numFmtId="0" fontId="38" fillId="0" borderId="12" xfId="5" applyFont="1" applyBorder="1" applyAlignment="1">
      <alignment horizontal="left"/>
    </xf>
    <xf numFmtId="0" fontId="38" fillId="0" borderId="12" xfId="5" applyFont="1" applyBorder="1"/>
    <xf numFmtId="0" fontId="38" fillId="0" borderId="14" xfId="5" applyFont="1" applyBorder="1"/>
    <xf numFmtId="0" fontId="35" fillId="0" borderId="0" xfId="4" applyFont="1"/>
    <xf numFmtId="0" fontId="10" fillId="0" borderId="0" xfId="4" applyFont="1"/>
    <xf numFmtId="0" fontId="31" fillId="0" borderId="0" xfId="4" applyFont="1" applyAlignment="1">
      <alignment vertical="center"/>
    </xf>
    <xf numFmtId="0" fontId="39" fillId="0" borderId="0" xfId="4" applyFont="1"/>
    <xf numFmtId="0" fontId="40" fillId="0" borderId="12" xfId="4" applyFont="1" applyBorder="1" applyAlignment="1">
      <alignment horizontal="left"/>
    </xf>
    <xf numFmtId="0" fontId="5" fillId="0" borderId="0" xfId="8" applyFont="1"/>
    <xf numFmtId="0" fontId="11" fillId="0" borderId="0" xfId="8" applyFont="1"/>
    <xf numFmtId="0" fontId="4" fillId="0" borderId="0" xfId="8" applyFont="1"/>
    <xf numFmtId="0" fontId="10" fillId="0" borderId="0" xfId="8" applyFont="1"/>
    <xf numFmtId="0" fontId="11" fillId="0" borderId="2" xfId="8" applyFont="1" applyBorder="1"/>
    <xf numFmtId="0" fontId="11" fillId="0" borderId="2" xfId="8" applyFont="1" applyBorder="1" applyAlignment="1">
      <alignment horizontal="right"/>
    </xf>
    <xf numFmtId="0" fontId="11" fillId="0" borderId="3" xfId="8" applyFont="1" applyBorder="1" applyAlignment="1">
      <alignment horizontal="right"/>
    </xf>
    <xf numFmtId="0" fontId="11" fillId="0" borderId="4" xfId="8" applyFont="1" applyBorder="1" applyAlignment="1">
      <alignment horizontal="center"/>
    </xf>
    <xf numFmtId="0" fontId="11" fillId="0" borderId="5" xfId="8" applyFont="1" applyBorder="1"/>
    <xf numFmtId="0" fontId="11" fillId="0" borderId="7" xfId="8" applyFont="1" applyBorder="1" applyAlignment="1">
      <alignment horizontal="center"/>
    </xf>
    <xf numFmtId="0" fontId="11" fillId="0" borderId="8" xfId="8" applyFont="1" applyBorder="1" applyAlignment="1">
      <alignment horizontal="left"/>
    </xf>
    <xf numFmtId="0" fontId="11" fillId="0" borderId="9" xfId="8" applyFont="1" applyBorder="1"/>
    <xf numFmtId="0" fontId="11" fillId="0" borderId="8" xfId="8" applyFont="1" applyBorder="1"/>
    <xf numFmtId="0" fontId="11" fillId="0" borderId="10" xfId="8" applyFont="1" applyBorder="1"/>
    <xf numFmtId="0" fontId="11" fillId="0" borderId="11" xfId="8" applyFont="1" applyBorder="1" applyAlignment="1">
      <alignment horizontal="center"/>
    </xf>
    <xf numFmtId="0" fontId="11" fillId="0" borderId="13" xfId="8" applyFont="1" applyBorder="1"/>
    <xf numFmtId="0" fontId="21" fillId="0" borderId="0" xfId="8" applyFont="1"/>
    <xf numFmtId="0" fontId="11" fillId="0" borderId="6" xfId="8" applyFont="1" applyBorder="1"/>
    <xf numFmtId="0" fontId="11" fillId="0" borderId="12" xfId="8" applyFont="1" applyBorder="1" applyAlignment="1">
      <alignment horizontal="left"/>
    </xf>
    <xf numFmtId="0" fontId="11" fillId="0" borderId="12" xfId="8" applyFont="1" applyBorder="1"/>
    <xf numFmtId="0" fontId="11" fillId="0" borderId="14" xfId="8" applyFont="1" applyBorder="1"/>
    <xf numFmtId="0" fontId="11" fillId="0" borderId="5" xfId="8" applyFont="1" applyBorder="1" applyAlignment="1">
      <alignment horizontal="left"/>
    </xf>
    <xf numFmtId="0" fontId="11" fillId="0" borderId="21" xfId="2" applyFont="1" applyBorder="1" applyAlignment="1">
      <alignment horizontal="right"/>
    </xf>
    <xf numFmtId="0" fontId="42" fillId="0" borderId="0" xfId="2" applyFont="1" applyAlignment="1">
      <alignment horizontal="right"/>
    </xf>
    <xf numFmtId="0" fontId="6" fillId="0" borderId="0" xfId="2" applyFont="1"/>
    <xf numFmtId="0" fontId="15" fillId="0" borderId="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25" fillId="0" borderId="33" xfId="9" applyFont="1" applyBorder="1" applyAlignment="1" applyProtection="1">
      <alignment horizontal="center"/>
    </xf>
    <xf numFmtId="0" fontId="25" fillId="0" borderId="34" xfId="9" applyFont="1" applyBorder="1" applyAlignment="1" applyProtection="1"/>
    <xf numFmtId="1" fontId="25" fillId="0" borderId="34" xfId="9" applyNumberFormat="1" applyFont="1" applyBorder="1" applyAlignment="1" applyProtection="1"/>
    <xf numFmtId="0" fontId="25" fillId="0" borderId="0" xfId="10" applyFont="1"/>
    <xf numFmtId="0" fontId="27" fillId="0" borderId="0" xfId="10" applyFont="1"/>
    <xf numFmtId="0" fontId="28" fillId="0" borderId="0" xfId="10" applyFont="1"/>
    <xf numFmtId="0" fontId="33" fillId="0" borderId="35" xfId="9" applyFont="1" applyBorder="1" applyAlignment="1" applyProtection="1">
      <alignment horizontal="center"/>
    </xf>
    <xf numFmtId="1" fontId="7" fillId="0" borderId="0" xfId="11" applyNumberFormat="1" applyFont="1" applyBorder="1" applyAlignment="1" applyProtection="1">
      <alignment horizontal="left"/>
      <protection locked="0"/>
    </xf>
    <xf numFmtId="0" fontId="31" fillId="0" borderId="0" xfId="10" applyFont="1" applyAlignment="1">
      <alignment vertical="center"/>
    </xf>
    <xf numFmtId="0" fontId="33" fillId="0" borderId="0" xfId="9" applyFont="1" applyBorder="1" applyAlignment="1" applyProtection="1"/>
    <xf numFmtId="1" fontId="33" fillId="0" borderId="0" xfId="9" applyNumberFormat="1" applyFont="1" applyBorder="1" applyAlignment="1" applyProtection="1"/>
    <xf numFmtId="0" fontId="33" fillId="0" borderId="0" xfId="9" applyFont="1" applyBorder="1" applyAlignment="1" applyProtection="1">
      <alignment horizontal="center"/>
    </xf>
    <xf numFmtId="0" fontId="32" fillId="0" borderId="0" xfId="9" applyFont="1" applyBorder="1" applyAlignment="1" applyProtection="1">
      <alignment horizontal="right"/>
    </xf>
    <xf numFmtId="0" fontId="33" fillId="0" borderId="0" xfId="10" applyFont="1"/>
    <xf numFmtId="0" fontId="29" fillId="0" borderId="35" xfId="9" applyFont="1" applyBorder="1" applyAlignment="1" applyProtection="1">
      <alignment horizontal="center"/>
    </xf>
    <xf numFmtId="0" fontId="29" fillId="0" borderId="0" xfId="9" applyFont="1" applyBorder="1" applyAlignment="1" applyProtection="1"/>
    <xf numFmtId="1" fontId="35" fillId="0" borderId="0" xfId="9" applyNumberFormat="1" applyFont="1" applyBorder="1" applyAlignment="1" applyProtection="1"/>
    <xf numFmtId="0" fontId="35" fillId="0" borderId="0" xfId="9" applyFont="1" applyBorder="1" applyAlignment="1" applyProtection="1"/>
    <xf numFmtId="0" fontId="10" fillId="0" borderId="0" xfId="9" applyFont="1" applyBorder="1" applyAlignment="1" applyProtection="1"/>
    <xf numFmtId="0" fontId="46" fillId="0" borderId="1" xfId="4" applyFont="1" applyBorder="1" applyAlignment="1">
      <alignment horizontal="center"/>
    </xf>
    <xf numFmtId="0" fontId="33" fillId="0" borderId="2" xfId="9" applyFont="1" applyBorder="1" applyAlignment="1" applyProtection="1"/>
    <xf numFmtId="0" fontId="33" fillId="0" borderId="2" xfId="9" applyFont="1" applyBorder="1" applyAlignment="1" applyProtection="1">
      <alignment horizontal="right"/>
    </xf>
    <xf numFmtId="0" fontId="33" fillId="0" borderId="3" xfId="9" applyFont="1" applyBorder="1" applyAlignment="1" applyProtection="1">
      <alignment horizontal="right"/>
    </xf>
    <xf numFmtId="0" fontId="33" fillId="0" borderId="4" xfId="9" applyFont="1" applyBorder="1" applyAlignment="1" applyProtection="1">
      <alignment horizontal="center"/>
    </xf>
    <xf numFmtId="0" fontId="33" fillId="0" borderId="5" xfId="10" applyFont="1" applyBorder="1" applyAlignment="1">
      <alignment horizontal="left"/>
    </xf>
    <xf numFmtId="0" fontId="33" fillId="0" borderId="5" xfId="10" applyFont="1" applyBorder="1"/>
    <xf numFmtId="0" fontId="33" fillId="0" borderId="5" xfId="9" applyFont="1" applyBorder="1" applyAlignment="1" applyProtection="1"/>
    <xf numFmtId="0" fontId="33" fillId="0" borderId="6" xfId="10" applyFont="1" applyBorder="1"/>
    <xf numFmtId="0" fontId="33" fillId="0" borderId="7" xfId="9" applyFont="1" applyBorder="1" applyAlignment="1" applyProtection="1">
      <alignment horizontal="center"/>
    </xf>
    <xf numFmtId="0" fontId="33" fillId="0" borderId="8" xfId="10" applyFont="1" applyBorder="1" applyAlignment="1">
      <alignment horizontal="left"/>
    </xf>
    <xf numFmtId="0" fontId="33" fillId="0" borderId="8" xfId="10" applyFont="1" applyBorder="1"/>
    <xf numFmtId="0" fontId="33" fillId="0" borderId="9" xfId="9" applyFont="1" applyBorder="1" applyAlignment="1" applyProtection="1"/>
    <xf numFmtId="0" fontId="33" fillId="0" borderId="10" xfId="10" applyFont="1" applyBorder="1"/>
    <xf numFmtId="15" fontId="33" fillId="0" borderId="8" xfId="4" applyNumberFormat="1" applyFont="1" applyBorder="1" applyAlignment="1">
      <alignment horizontal="left"/>
    </xf>
    <xf numFmtId="0" fontId="33" fillId="0" borderId="8" xfId="9" applyFont="1" applyBorder="1" applyAlignment="1" applyProtection="1">
      <alignment horizontal="left"/>
    </xf>
    <xf numFmtId="0" fontId="33" fillId="0" borderId="8" xfId="9" applyFont="1" applyBorder="1" applyAlignment="1" applyProtection="1"/>
    <xf numFmtId="0" fontId="33" fillId="0" borderId="10" xfId="9" applyFont="1" applyBorder="1" applyAlignment="1" applyProtection="1"/>
    <xf numFmtId="0" fontId="33" fillId="0" borderId="11" xfId="9" applyFont="1" applyBorder="1" applyAlignment="1" applyProtection="1">
      <alignment horizontal="center"/>
    </xf>
    <xf numFmtId="0" fontId="33" fillId="0" borderId="13" xfId="9" applyFont="1" applyBorder="1" applyAlignment="1" applyProtection="1"/>
    <xf numFmtId="0" fontId="33" fillId="0" borderId="12" xfId="9" applyFont="1" applyBorder="1" applyAlignment="1" applyProtection="1">
      <alignment horizontal="left"/>
    </xf>
    <xf numFmtId="0" fontId="33" fillId="0" borderId="12" xfId="9" applyFont="1" applyBorder="1" applyAlignment="1" applyProtection="1"/>
    <xf numFmtId="0" fontId="33" fillId="0" borderId="14" xfId="10" applyFont="1" applyBorder="1"/>
    <xf numFmtId="0" fontId="33" fillId="0" borderId="4" xfId="10" applyFont="1" applyBorder="1" applyAlignment="1">
      <alignment horizontal="center"/>
    </xf>
    <xf numFmtId="0" fontId="33" fillId="0" borderId="7" xfId="10" applyFont="1" applyBorder="1" applyAlignment="1">
      <alignment horizontal="center"/>
    </xf>
    <xf numFmtId="0" fontId="33" fillId="0" borderId="12" xfId="10" applyFont="1" applyBorder="1" applyAlignment="1">
      <alignment horizontal="left"/>
    </xf>
    <xf numFmtId="0" fontId="33" fillId="0" borderId="12" xfId="10" applyFont="1" applyBorder="1"/>
    <xf numFmtId="0" fontId="33" fillId="0" borderId="11" xfId="10" applyFont="1" applyBorder="1" applyAlignment="1">
      <alignment horizontal="center"/>
    </xf>
    <xf numFmtId="0" fontId="33" fillId="0" borderId="5" xfId="9" applyFont="1" applyBorder="1" applyAlignment="1" applyProtection="1">
      <alignment horizontal="left"/>
    </xf>
    <xf numFmtId="0" fontId="5" fillId="0" borderId="36" xfId="12" applyFont="1" applyFill="1" applyBorder="1" applyAlignment="1">
      <alignment horizontal="center"/>
    </xf>
    <xf numFmtId="0" fontId="5" fillId="0" borderId="37" xfId="12" applyNumberFormat="1" applyFont="1" applyFill="1" applyBorder="1" applyAlignment="1"/>
    <xf numFmtId="1" fontId="5" fillId="0" borderId="37" xfId="12" applyNumberFormat="1" applyFont="1" applyFill="1" applyBorder="1" applyAlignment="1"/>
    <xf numFmtId="0" fontId="48" fillId="0" borderId="0" xfId="0" applyFont="1"/>
    <xf numFmtId="0" fontId="11" fillId="0" borderId="38" xfId="12" applyFont="1" applyFill="1" applyBorder="1" applyAlignment="1">
      <alignment horizontal="center"/>
    </xf>
    <xf numFmtId="0" fontId="4" fillId="0" borderId="38" xfId="12" applyFont="1" applyFill="1" applyBorder="1" applyAlignment="1">
      <alignment horizontal="center"/>
    </xf>
    <xf numFmtId="0" fontId="4" fillId="0" borderId="0" xfId="12" applyNumberFormat="1" applyFont="1" applyFill="1" applyBorder="1" applyAlignment="1"/>
    <xf numFmtId="1" fontId="10" fillId="0" borderId="0" xfId="12" applyNumberFormat="1" applyFont="1" applyFill="1" applyBorder="1" applyAlignment="1"/>
    <xf numFmtId="0" fontId="10" fillId="0" borderId="0" xfId="12" applyFont="1" applyFill="1" applyBorder="1" applyAlignment="1"/>
    <xf numFmtId="0" fontId="4" fillId="0" borderId="0" xfId="12" applyFont="1" applyFill="1" applyBorder="1" applyAlignment="1"/>
    <xf numFmtId="0" fontId="11" fillId="0" borderId="2" xfId="12" applyNumberFormat="1" applyFont="1" applyFill="1" applyBorder="1" applyAlignment="1"/>
    <xf numFmtId="0" fontId="11" fillId="0" borderId="2" xfId="12" applyNumberFormat="1" applyFont="1" applyFill="1" applyBorder="1" applyAlignment="1">
      <alignment horizontal="right"/>
    </xf>
    <xf numFmtId="0" fontId="11" fillId="0" borderId="3" xfId="12" applyNumberFormat="1" applyFont="1" applyFill="1" applyBorder="1" applyAlignment="1">
      <alignment horizontal="right"/>
    </xf>
    <xf numFmtId="0" fontId="11" fillId="0" borderId="5" xfId="12" applyNumberFormat="1" applyFont="1" applyFill="1" applyBorder="1" applyAlignment="1"/>
    <xf numFmtId="0" fontId="11" fillId="0" borderId="7" xfId="12" applyNumberFormat="1" applyFont="1" applyFill="1" applyBorder="1" applyAlignment="1">
      <alignment horizontal="center"/>
    </xf>
    <xf numFmtId="0" fontId="11" fillId="0" borderId="8" xfId="12" applyNumberFormat="1" applyFont="1" applyFill="1" applyBorder="1" applyAlignment="1">
      <alignment horizontal="left"/>
    </xf>
    <xf numFmtId="0" fontId="11" fillId="0" borderId="9" xfId="12" applyNumberFormat="1" applyFont="1" applyFill="1" applyBorder="1" applyAlignment="1"/>
    <xf numFmtId="0" fontId="11" fillId="0" borderId="11" xfId="12" applyNumberFormat="1" applyFont="1" applyFill="1" applyBorder="1" applyAlignment="1">
      <alignment horizontal="center"/>
    </xf>
    <xf numFmtId="0" fontId="11" fillId="0" borderId="13" xfId="12" applyNumberFormat="1" applyFont="1" applyFill="1" applyBorder="1" applyAlignment="1"/>
    <xf numFmtId="0" fontId="11" fillId="0" borderId="4" xfId="12" applyNumberFormat="1" applyFont="1" applyFill="1" applyBorder="1" applyAlignment="1">
      <alignment horizontal="center"/>
    </xf>
    <xf numFmtId="0" fontId="49" fillId="0" borderId="0" xfId="0" applyFont="1"/>
    <xf numFmtId="0" fontId="11" fillId="0" borderId="5" xfId="12" applyNumberFormat="1" applyFont="1" applyFill="1" applyBorder="1" applyAlignment="1">
      <alignment horizontal="left"/>
    </xf>
    <xf numFmtId="0" fontId="7" fillId="0" borderId="0" xfId="11" applyFont="1" applyBorder="1" applyAlignment="1" applyProtection="1">
      <alignment horizontal="left"/>
      <protection locked="0"/>
    </xf>
    <xf numFmtId="0" fontId="50" fillId="0" borderId="0" xfId="10" applyFont="1"/>
    <xf numFmtId="0" fontId="32" fillId="0" borderId="0" xfId="10" applyFont="1" applyAlignment="1">
      <alignment horizontal="right"/>
    </xf>
    <xf numFmtId="0" fontId="51" fillId="0" borderId="0" xfId="10" applyFont="1"/>
    <xf numFmtId="0" fontId="11" fillId="0" borderId="8" xfId="12" applyNumberFormat="1" applyFont="1" applyFill="1" applyBorder="1" applyAlignment="1"/>
    <xf numFmtId="0" fontId="11" fillId="0" borderId="12" xfId="12" applyNumberFormat="1" applyFont="1" applyFill="1" applyBorder="1" applyAlignment="1"/>
    <xf numFmtId="0" fontId="25" fillId="0" borderId="33" xfId="9" applyFont="1" applyBorder="1" applyAlignment="1" applyProtection="1"/>
    <xf numFmtId="0" fontId="25" fillId="0" borderId="0" xfId="9" applyFont="1" applyBorder="1" applyAlignment="1" applyProtection="1"/>
    <xf numFmtId="0" fontId="25" fillId="0" borderId="0" xfId="10" applyFont="1" applyAlignment="1">
      <alignment horizontal="center"/>
    </xf>
    <xf numFmtId="0" fontId="52" fillId="0" borderId="0" xfId="10" applyFont="1"/>
    <xf numFmtId="0" fontId="33" fillId="0" borderId="15" xfId="4" applyFont="1" applyBorder="1"/>
    <xf numFmtId="1" fontId="46" fillId="0" borderId="16" xfId="4" applyNumberFormat="1" applyFont="1" applyBorder="1"/>
    <xf numFmtId="0" fontId="33" fillId="0" borderId="16" xfId="4" applyFont="1" applyBorder="1" applyAlignment="1">
      <alignment horizontal="right"/>
    </xf>
    <xf numFmtId="0" fontId="33" fillId="0" borderId="17" xfId="4" applyFont="1" applyBorder="1" applyAlignment="1">
      <alignment horizontal="right"/>
    </xf>
    <xf numFmtId="0" fontId="44" fillId="0" borderId="0" xfId="10" applyAlignment="1">
      <alignment horizontal="center"/>
    </xf>
    <xf numFmtId="0" fontId="33" fillId="0" borderId="32" xfId="4" applyFont="1" applyBorder="1"/>
    <xf numFmtId="0" fontId="33" fillId="0" borderId="23" xfId="4" applyFont="1" applyBorder="1"/>
    <xf numFmtId="0" fontId="33" fillId="0" borderId="24" xfId="4" applyFont="1" applyBorder="1"/>
    <xf numFmtId="0" fontId="33" fillId="0" borderId="19" xfId="4" applyFont="1" applyBorder="1"/>
    <xf numFmtId="0" fontId="33" fillId="0" borderId="25" xfId="4" applyFont="1" applyBorder="1"/>
    <xf numFmtId="0" fontId="33" fillId="0" borderId="26" xfId="4" applyFont="1" applyBorder="1"/>
    <xf numFmtId="0" fontId="33" fillId="0" borderId="27" xfId="4" applyFont="1" applyBorder="1"/>
    <xf numFmtId="0" fontId="33" fillId="0" borderId="28" xfId="4" applyFont="1" applyBorder="1"/>
    <xf numFmtId="0" fontId="33" fillId="0" borderId="29" xfId="4" applyFont="1" applyBorder="1"/>
    <xf numFmtId="0" fontId="33" fillId="0" borderId="30" xfId="4" applyFont="1" applyBorder="1"/>
    <xf numFmtId="165" fontId="33" fillId="0" borderId="0" xfId="4" applyNumberFormat="1" applyFont="1"/>
    <xf numFmtId="0" fontId="33" fillId="0" borderId="1" xfId="4" applyFont="1" applyBorder="1"/>
    <xf numFmtId="0" fontId="33" fillId="0" borderId="18" xfId="10" applyFont="1" applyBorder="1" applyAlignment="1">
      <alignment horizontal="left"/>
    </xf>
    <xf numFmtId="0" fontId="38" fillId="0" borderId="0" xfId="4" applyFont="1"/>
    <xf numFmtId="0" fontId="33" fillId="0" borderId="7" xfId="4" applyFont="1" applyBorder="1"/>
    <xf numFmtId="0" fontId="33" fillId="0" borderId="11" xfId="4" applyFont="1" applyBorder="1"/>
    <xf numFmtId="0" fontId="33" fillId="4" borderId="0" xfId="4" applyFont="1" applyFill="1"/>
    <xf numFmtId="0" fontId="33" fillId="4" borderId="0" xfId="4" applyFont="1" applyFill="1" applyAlignment="1">
      <alignment horizontal="center"/>
    </xf>
    <xf numFmtId="0" fontId="51" fillId="0" borderId="18" xfId="10" applyFont="1" applyBorder="1"/>
    <xf numFmtId="0" fontId="51" fillId="0" borderId="9" xfId="10" applyFont="1" applyBorder="1"/>
    <xf numFmtId="0" fontId="51" fillId="0" borderId="19" xfId="10" applyFont="1" applyBorder="1"/>
    <xf numFmtId="0" fontId="53" fillId="0" borderId="0" xfId="4" applyFont="1"/>
    <xf numFmtId="0" fontId="51" fillId="0" borderId="7" xfId="10" applyFont="1" applyBorder="1"/>
    <xf numFmtId="0" fontId="51" fillId="0" borderId="8" xfId="10" applyFont="1" applyBorder="1"/>
    <xf numFmtId="0" fontId="51" fillId="0" borderId="10" xfId="10" applyFont="1" applyBorder="1"/>
    <xf numFmtId="0" fontId="51" fillId="0" borderId="11" xfId="10" applyFont="1" applyBorder="1"/>
    <xf numFmtId="0" fontId="51" fillId="0" borderId="12" xfId="10" applyFont="1" applyBorder="1"/>
    <xf numFmtId="0" fontId="51" fillId="0" borderId="14" xfId="10" applyFont="1" applyBorder="1"/>
    <xf numFmtId="15" fontId="33" fillId="0" borderId="0" xfId="4" applyNumberFormat="1" applyFont="1" applyAlignment="1">
      <alignment horizontal="center"/>
    </xf>
    <xf numFmtId="0" fontId="5" fillId="0" borderId="39" xfId="12" applyNumberFormat="1" applyFont="1" applyFill="1" applyBorder="1" applyAlignment="1"/>
    <xf numFmtId="0" fontId="5" fillId="0" borderId="0" xfId="12" applyNumberFormat="1" applyFont="1" applyFill="1" applyBorder="1" applyAlignment="1"/>
    <xf numFmtId="0" fontId="11" fillId="0" borderId="40" xfId="2" applyFont="1" applyBorder="1"/>
    <xf numFmtId="0" fontId="11" fillId="0" borderId="41" xfId="2" applyFont="1" applyBorder="1"/>
    <xf numFmtId="1" fontId="12" fillId="0" borderId="41" xfId="2" applyNumberFormat="1" applyFont="1" applyBorder="1"/>
    <xf numFmtId="0" fontId="11" fillId="0" borderId="41" xfId="2" applyFont="1" applyBorder="1" applyAlignment="1">
      <alignment horizontal="right"/>
    </xf>
    <xf numFmtId="0" fontId="11" fillId="0" borderId="42" xfId="2" applyFont="1" applyBorder="1" applyAlignment="1">
      <alignment horizontal="right"/>
    </xf>
    <xf numFmtId="0" fontId="11" fillId="0" borderId="43" xfId="2" applyFont="1" applyBorder="1"/>
    <xf numFmtId="0" fontId="11" fillId="0" borderId="44" xfId="2" applyFont="1" applyBorder="1" applyAlignment="1">
      <alignment horizontal="right"/>
    </xf>
    <xf numFmtId="0" fontId="11" fillId="0" borderId="45" xfId="2" applyFont="1" applyBorder="1" applyAlignment="1">
      <alignment horizontal="right"/>
    </xf>
    <xf numFmtId="0" fontId="5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0" fontId="11" fillId="0" borderId="0" xfId="8" applyFont="1" applyAlignment="1">
      <alignment horizontal="center"/>
    </xf>
    <xf numFmtId="0" fontId="8" fillId="0" borderId="0" xfId="8" applyFont="1" applyAlignment="1">
      <alignment vertical="center"/>
    </xf>
    <xf numFmtId="0" fontId="9" fillId="0" borderId="0" xfId="8" applyFont="1" applyAlignment="1">
      <alignment horizontal="right"/>
    </xf>
    <xf numFmtId="0" fontId="4" fillId="0" borderId="0" xfId="8" applyFont="1" applyAlignment="1">
      <alignment horizontal="center"/>
    </xf>
    <xf numFmtId="0" fontId="12" fillId="0" borderId="43" xfId="2" applyFont="1" applyBorder="1" applyAlignment="1">
      <alignment horizontal="center"/>
    </xf>
    <xf numFmtId="0" fontId="11" fillId="0" borderId="44" xfId="8" applyFont="1" applyBorder="1"/>
    <xf numFmtId="0" fontId="11" fillId="0" borderId="44" xfId="8" applyFont="1" applyBorder="1" applyAlignment="1">
      <alignment horizontal="right"/>
    </xf>
    <xf numFmtId="0" fontId="11" fillId="0" borderId="45" xfId="8" applyFont="1" applyBorder="1" applyAlignment="1">
      <alignment horizontal="right"/>
    </xf>
    <xf numFmtId="0" fontId="15" fillId="0" borderId="8" xfId="8" applyFont="1" applyBorder="1" applyAlignment="1">
      <alignment horizontal="left"/>
    </xf>
    <xf numFmtId="0" fontId="42" fillId="0" borderId="0" xfId="8" applyFont="1" applyAlignment="1">
      <alignment horizontal="right"/>
    </xf>
    <xf numFmtId="0" fontId="11" fillId="0" borderId="44" xfId="2" applyFont="1" applyBorder="1"/>
    <xf numFmtId="0" fontId="11" fillId="0" borderId="46" xfId="2" applyFont="1" applyBorder="1"/>
    <xf numFmtId="0" fontId="11" fillId="0" borderId="47" xfId="2" applyFont="1" applyBorder="1" applyAlignment="1">
      <alignment horizontal="right"/>
    </xf>
    <xf numFmtId="0" fontId="54" fillId="0" borderId="8" xfId="2" applyFont="1" applyBorder="1"/>
    <xf numFmtId="0" fontId="49" fillId="0" borderId="0" xfId="2" applyFont="1"/>
    <xf numFmtId="0" fontId="11" fillId="0" borderId="48" xfId="2" applyFont="1" applyBorder="1" applyAlignment="1">
      <alignment horizontal="center"/>
    </xf>
    <xf numFmtId="0" fontId="11" fillId="0" borderId="49" xfId="2" applyFont="1" applyBorder="1" applyAlignment="1">
      <alignment horizontal="left"/>
    </xf>
    <xf numFmtId="0" fontId="11" fillId="0" borderId="49" xfId="2" applyFont="1" applyBorder="1"/>
    <xf numFmtId="0" fontId="11" fillId="0" borderId="50" xfId="2" applyFont="1" applyBorder="1"/>
    <xf numFmtId="0" fontId="11" fillId="0" borderId="51" xfId="2" applyFont="1" applyBorder="1" applyAlignment="1">
      <alignment horizontal="center"/>
    </xf>
    <xf numFmtId="0" fontId="11" fillId="0" borderId="52" xfId="2" applyFont="1" applyBorder="1" applyAlignment="1">
      <alignment horizontal="left"/>
    </xf>
    <xf numFmtId="0" fontId="11" fillId="0" borderId="52" xfId="2" applyFont="1" applyBorder="1"/>
    <xf numFmtId="0" fontId="13" fillId="0" borderId="53" xfId="0" applyFont="1" applyBorder="1" applyAlignment="1">
      <alignment horizontal="center"/>
    </xf>
    <xf numFmtId="0" fontId="13" fillId="0" borderId="54" xfId="0" applyFont="1" applyBorder="1" applyAlignment="1">
      <alignment horizontal="left"/>
    </xf>
    <xf numFmtId="0" fontId="13" fillId="0" borderId="54" xfId="0" applyFont="1" applyBorder="1"/>
    <xf numFmtId="0" fontId="11" fillId="0" borderId="54" xfId="2" applyFont="1" applyBorder="1"/>
    <xf numFmtId="0" fontId="11" fillId="0" borderId="53" xfId="2" applyFont="1" applyBorder="1" applyAlignment="1">
      <alignment horizontal="center"/>
    </xf>
    <xf numFmtId="0" fontId="11" fillId="0" borderId="54" xfId="2" applyFont="1" applyBorder="1" applyAlignment="1">
      <alignment horizontal="left"/>
    </xf>
    <xf numFmtId="0" fontId="13" fillId="0" borderId="55" xfId="0" applyFont="1" applyBorder="1" applyAlignment="1">
      <alignment horizontal="center"/>
    </xf>
    <xf numFmtId="0" fontId="11" fillId="0" borderId="56" xfId="2" applyFont="1" applyBorder="1" applyAlignment="1">
      <alignment horizontal="left"/>
    </xf>
    <xf numFmtId="0" fontId="54" fillId="0" borderId="56" xfId="2" applyFont="1" applyBorder="1"/>
    <xf numFmtId="0" fontId="11" fillId="0" borderId="56" xfId="2" applyFont="1" applyBorder="1"/>
    <xf numFmtId="0" fontId="13" fillId="0" borderId="56" xfId="0" applyFont="1" applyBorder="1"/>
    <xf numFmtId="0" fontId="11" fillId="0" borderId="55" xfId="2" applyFont="1" applyBorder="1" applyAlignment="1">
      <alignment horizontal="center"/>
    </xf>
    <xf numFmtId="0" fontId="13" fillId="0" borderId="56" xfId="0" applyFont="1" applyBorder="1" applyAlignment="1">
      <alignment horizontal="left"/>
    </xf>
    <xf numFmtId="0" fontId="54" fillId="0" borderId="5" xfId="2" applyFont="1" applyBorder="1"/>
    <xf numFmtId="0" fontId="13" fillId="0" borderId="51" xfId="0" applyFont="1" applyBorder="1" applyAlignment="1">
      <alignment horizontal="center"/>
    </xf>
    <xf numFmtId="0" fontId="54" fillId="0" borderId="52" xfId="2" applyFont="1" applyBorder="1"/>
    <xf numFmtId="0" fontId="13" fillId="0" borderId="52" xfId="0" applyFont="1" applyBorder="1" applyAlignment="1">
      <alignment horizontal="left"/>
    </xf>
    <xf numFmtId="0" fontId="13" fillId="0" borderId="52" xfId="0" applyFont="1" applyBorder="1"/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8" fillId="0" borderId="0" xfId="1" applyFont="1"/>
    <xf numFmtId="0" fontId="1" fillId="0" borderId="57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3">
    <cellStyle name="Excel Built-in Normal" xfId="3" xr:uid="{3BEE5E19-900A-44FC-825B-C6C79A57F9E5}"/>
    <cellStyle name="Hyperlink" xfId="1" builtinId="8"/>
    <cellStyle name="Hyperlink 2" xfId="11" xr:uid="{15800757-B6F1-4FC8-9399-B5D07C975E5B}"/>
    <cellStyle name="Hyperlink 3" xfId="6" xr:uid="{A82D2042-F9FC-4322-965D-673CE3B24073}"/>
    <cellStyle name="Normal" xfId="0" builtinId="0"/>
    <cellStyle name="Normal 2" xfId="9" xr:uid="{8832D3B5-9F97-4272-A59C-2490E03C1E91}"/>
    <cellStyle name="Normal 2 2" xfId="4" xr:uid="{6877A44D-AD0E-4274-91BC-969036CF1B8D}"/>
    <cellStyle name="Normal 2 2 2" xfId="2" xr:uid="{490D44FD-F440-4509-9DC0-94B0FFA69369}"/>
    <cellStyle name="Normal 2 3" xfId="12" xr:uid="{EC97A78F-966A-462C-8281-384438E6E69C}"/>
    <cellStyle name="Normal 3" xfId="10" xr:uid="{28E278A8-CD30-4D32-9C47-D591FEF74AFB}"/>
    <cellStyle name="Normal 3 2" xfId="7" xr:uid="{6520DE35-0003-4EE5-833D-86E1C4EDE89F}"/>
    <cellStyle name="Normal 3 3" xfId="8" xr:uid="{3AD8D18C-48B4-4DA3-94D9-AC30340C32A5}"/>
    <cellStyle name="Normal 4" xfId="5" xr:uid="{E3DE6877-BCCF-40F7-B9F5-44C1C460C8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711B8-2AF9-42B3-98C7-D6B4735999BD}">
  <sheetPr>
    <pageSetUpPr fitToPage="1"/>
  </sheetPr>
  <dimension ref="B1:Y38"/>
  <sheetViews>
    <sheetView showGridLines="0" showRowColHeaders="0" tabSelected="1" workbookViewId="0">
      <selection activeCell="B29" sqref="B29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10" t="s">
        <v>1783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</row>
    <row r="2" spans="2:25" ht="18.75" x14ac:dyDescent="0.3">
      <c r="B2" s="411" t="s">
        <v>1870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</row>
    <row r="3" spans="2:25" ht="15.75" x14ac:dyDescent="0.25">
      <c r="B3" s="412" t="s">
        <v>1784</v>
      </c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  <c r="V3" s="412"/>
      <c r="W3" s="412"/>
      <c r="X3" s="412"/>
      <c r="Y3" s="412"/>
    </row>
    <row r="5" spans="2:25" x14ac:dyDescent="0.25">
      <c r="B5" s="413" t="s">
        <v>1785</v>
      </c>
      <c r="C5" s="413" t="s">
        <v>1786</v>
      </c>
      <c r="D5" s="413" t="s">
        <v>1787</v>
      </c>
      <c r="E5" s="413" t="s">
        <v>1788</v>
      </c>
      <c r="F5" s="413" t="s">
        <v>1789</v>
      </c>
      <c r="G5" s="413" t="s">
        <v>1790</v>
      </c>
      <c r="H5" s="413" t="s">
        <v>1791</v>
      </c>
      <c r="I5" s="413" t="s">
        <v>1792</v>
      </c>
      <c r="J5" s="413" t="s">
        <v>1793</v>
      </c>
      <c r="K5" s="413" t="s">
        <v>1794</v>
      </c>
      <c r="L5" s="413" t="s">
        <v>1795</v>
      </c>
      <c r="M5" s="414"/>
      <c r="N5" s="415"/>
      <c r="O5" s="413" t="s">
        <v>1796</v>
      </c>
      <c r="P5" s="413" t="s">
        <v>1786</v>
      </c>
      <c r="Q5" s="413" t="s">
        <v>1787</v>
      </c>
      <c r="R5" s="413" t="s">
        <v>1788</v>
      </c>
      <c r="S5" s="413" t="s">
        <v>1789</v>
      </c>
      <c r="T5" s="413" t="s">
        <v>1790</v>
      </c>
      <c r="U5" s="415"/>
      <c r="V5" s="415"/>
      <c r="W5" s="415"/>
      <c r="X5" s="415"/>
      <c r="Y5" s="415"/>
    </row>
    <row r="6" spans="2:25" x14ac:dyDescent="0.25">
      <c r="B6" s="415"/>
      <c r="C6" s="413" t="s">
        <v>1797</v>
      </c>
      <c r="D6" s="413" t="s">
        <v>1798</v>
      </c>
      <c r="E6" s="413" t="s">
        <v>1799</v>
      </c>
      <c r="F6" s="413" t="s">
        <v>1800</v>
      </c>
      <c r="G6" s="413" t="s">
        <v>1801</v>
      </c>
      <c r="H6" s="413" t="s">
        <v>1802</v>
      </c>
      <c r="I6" s="413" t="s">
        <v>1803</v>
      </c>
      <c r="J6" s="413" t="s">
        <v>1804</v>
      </c>
      <c r="K6" s="415"/>
      <c r="L6" s="415"/>
      <c r="M6" s="414"/>
      <c r="N6" s="415"/>
      <c r="O6" s="413" t="s">
        <v>1805</v>
      </c>
      <c r="P6" s="413" t="s">
        <v>1786</v>
      </c>
      <c r="Q6" s="413" t="s">
        <v>1787</v>
      </c>
      <c r="R6" s="413" t="s">
        <v>1788</v>
      </c>
      <c r="S6" s="413" t="s">
        <v>1789</v>
      </c>
      <c r="T6" s="413" t="s">
        <v>1790</v>
      </c>
      <c r="U6" s="413" t="s">
        <v>1791</v>
      </c>
      <c r="V6" s="415"/>
      <c r="W6" s="415"/>
      <c r="X6" s="415"/>
      <c r="Y6" s="415"/>
    </row>
    <row r="7" spans="2:25" x14ac:dyDescent="0.25">
      <c r="B7" s="413" t="s">
        <v>1806</v>
      </c>
      <c r="C7" s="413" t="s">
        <v>1786</v>
      </c>
      <c r="D7" s="415"/>
      <c r="E7" s="415"/>
      <c r="F7" s="415"/>
      <c r="G7" s="415"/>
      <c r="H7" s="415"/>
      <c r="I7" s="415"/>
      <c r="J7" s="415"/>
      <c r="K7" s="415"/>
      <c r="L7" s="415"/>
      <c r="M7" s="414"/>
      <c r="N7" s="415"/>
      <c r="O7" s="413" t="s">
        <v>1807</v>
      </c>
      <c r="P7" s="413" t="s">
        <v>1786</v>
      </c>
      <c r="Q7" s="413" t="s">
        <v>1787</v>
      </c>
      <c r="R7" s="415"/>
      <c r="S7" s="415"/>
      <c r="T7" s="415"/>
      <c r="U7" s="415"/>
      <c r="V7" s="415"/>
      <c r="W7" s="415"/>
      <c r="X7" s="415"/>
      <c r="Y7" s="415"/>
    </row>
    <row r="8" spans="2:25" x14ac:dyDescent="0.25">
      <c r="B8" s="413" t="s">
        <v>1808</v>
      </c>
      <c r="C8" s="413" t="s">
        <v>1786</v>
      </c>
      <c r="D8" s="413" t="s">
        <v>1787</v>
      </c>
      <c r="E8" s="413" t="s">
        <v>1788</v>
      </c>
      <c r="F8" s="413" t="s">
        <v>1789</v>
      </c>
      <c r="G8" s="413" t="s">
        <v>1790</v>
      </c>
      <c r="H8" s="415"/>
      <c r="I8" s="415"/>
      <c r="J8" s="415"/>
      <c r="K8" s="415"/>
      <c r="L8" s="415"/>
      <c r="M8" s="414"/>
      <c r="N8" s="415"/>
      <c r="O8" s="413" t="s">
        <v>1809</v>
      </c>
      <c r="P8" s="413" t="s">
        <v>1786</v>
      </c>
      <c r="Q8" s="413" t="s">
        <v>1787</v>
      </c>
      <c r="R8" s="413" t="s">
        <v>1788</v>
      </c>
      <c r="S8" s="413" t="s">
        <v>1789</v>
      </c>
      <c r="T8" s="413" t="s">
        <v>1790</v>
      </c>
      <c r="U8" s="413" t="s">
        <v>1791</v>
      </c>
      <c r="V8" s="413" t="s">
        <v>1792</v>
      </c>
      <c r="W8" s="415"/>
      <c r="X8" s="415"/>
      <c r="Y8" s="415"/>
    </row>
    <row r="9" spans="2:25" x14ac:dyDescent="0.25">
      <c r="B9" s="413" t="s">
        <v>1810</v>
      </c>
      <c r="C9" s="413" t="s">
        <v>1786</v>
      </c>
      <c r="D9" s="413" t="s">
        <v>1787</v>
      </c>
      <c r="E9" s="413" t="s">
        <v>1788</v>
      </c>
      <c r="F9" s="415"/>
      <c r="G9" s="415"/>
      <c r="H9" s="415"/>
      <c r="I9" s="415"/>
      <c r="J9" s="415"/>
      <c r="K9" s="415"/>
      <c r="L9" s="415"/>
      <c r="M9" s="414"/>
      <c r="N9" s="415"/>
      <c r="O9" s="413" t="s">
        <v>1811</v>
      </c>
      <c r="P9" s="413" t="s">
        <v>1786</v>
      </c>
      <c r="Q9" s="413" t="s">
        <v>1787</v>
      </c>
      <c r="R9" s="415"/>
      <c r="S9" s="415"/>
      <c r="T9" s="415"/>
      <c r="U9" s="415"/>
      <c r="V9" s="415"/>
      <c r="W9" s="415"/>
      <c r="X9" s="415"/>
      <c r="Y9" s="415"/>
    </row>
    <row r="10" spans="2:25" x14ac:dyDescent="0.25">
      <c r="B10" s="413" t="s">
        <v>1812</v>
      </c>
      <c r="C10" s="413" t="s">
        <v>1786</v>
      </c>
      <c r="D10" s="413" t="s">
        <v>1787</v>
      </c>
      <c r="E10" s="413" t="s">
        <v>1788</v>
      </c>
      <c r="F10" s="413" t="s">
        <v>1789</v>
      </c>
      <c r="G10" s="413" t="s">
        <v>1790</v>
      </c>
      <c r="H10" s="415"/>
      <c r="I10" s="415"/>
      <c r="J10" s="415"/>
      <c r="K10" s="415"/>
      <c r="L10" s="415"/>
      <c r="M10" s="414"/>
      <c r="N10" s="415"/>
      <c r="O10" s="413" t="s">
        <v>1813</v>
      </c>
      <c r="P10" s="413" t="s">
        <v>1786</v>
      </c>
      <c r="Q10" s="413" t="s">
        <v>1787</v>
      </c>
      <c r="R10" s="415"/>
      <c r="S10" s="415"/>
      <c r="T10" s="415"/>
      <c r="U10" s="415"/>
      <c r="V10" s="415"/>
      <c r="W10" s="415"/>
      <c r="X10" s="415"/>
      <c r="Y10" s="415"/>
    </row>
    <row r="11" spans="2:25" x14ac:dyDescent="0.25">
      <c r="B11" s="413" t="s">
        <v>1814</v>
      </c>
      <c r="C11" s="413" t="s">
        <v>1786</v>
      </c>
      <c r="D11" s="413" t="s">
        <v>1787</v>
      </c>
      <c r="E11" s="413" t="s">
        <v>1788</v>
      </c>
      <c r="F11" s="415"/>
      <c r="G11" s="415"/>
      <c r="H11" s="415"/>
      <c r="I11" s="415"/>
      <c r="J11" s="415"/>
      <c r="K11" s="415"/>
      <c r="L11" s="415"/>
      <c r="M11" s="414"/>
      <c r="N11" s="415"/>
      <c r="O11" s="413" t="s">
        <v>1815</v>
      </c>
      <c r="P11" s="413" t="s">
        <v>1786</v>
      </c>
      <c r="Q11" s="413" t="s">
        <v>1787</v>
      </c>
      <c r="R11" s="415"/>
      <c r="S11" s="415"/>
      <c r="T11" s="415"/>
      <c r="U11" s="415"/>
      <c r="V11" s="415"/>
      <c r="W11" s="415"/>
      <c r="X11" s="415"/>
      <c r="Y11" s="415"/>
    </row>
    <row r="12" spans="2:25" x14ac:dyDescent="0.25">
      <c r="B12" s="413" t="s">
        <v>1816</v>
      </c>
      <c r="C12" s="413" t="s">
        <v>1786</v>
      </c>
      <c r="D12" s="415"/>
      <c r="E12" s="415"/>
      <c r="F12" s="415"/>
      <c r="G12" s="415"/>
      <c r="H12" s="415"/>
      <c r="I12" s="415"/>
      <c r="J12" s="415"/>
      <c r="K12" s="415"/>
      <c r="L12" s="415"/>
      <c r="M12" s="414"/>
      <c r="N12" s="415"/>
      <c r="O12" s="413" t="s">
        <v>1817</v>
      </c>
      <c r="P12" s="413" t="s">
        <v>1786</v>
      </c>
      <c r="Q12" s="413" t="s">
        <v>1787</v>
      </c>
      <c r="R12" s="413" t="s">
        <v>1788</v>
      </c>
      <c r="S12" s="413" t="s">
        <v>1789</v>
      </c>
      <c r="T12" s="415"/>
      <c r="U12" s="415"/>
      <c r="V12" s="415"/>
      <c r="W12" s="415"/>
      <c r="X12" s="415"/>
      <c r="Y12" s="415"/>
    </row>
    <row r="13" spans="2:25" x14ac:dyDescent="0.25">
      <c r="B13" s="413" t="s">
        <v>1818</v>
      </c>
      <c r="C13" s="413" t="s">
        <v>1786</v>
      </c>
      <c r="D13" s="413" t="s">
        <v>1787</v>
      </c>
      <c r="E13" s="413" t="s">
        <v>1788</v>
      </c>
      <c r="F13" s="413" t="s">
        <v>1789</v>
      </c>
      <c r="G13" s="413" t="s">
        <v>1790</v>
      </c>
      <c r="H13" s="413" t="s">
        <v>1791</v>
      </c>
      <c r="I13" s="413" t="s">
        <v>1792</v>
      </c>
      <c r="J13" s="415"/>
      <c r="K13" s="415"/>
      <c r="L13" s="415"/>
      <c r="M13" s="414"/>
      <c r="N13" s="415"/>
      <c r="O13" s="413" t="s">
        <v>1819</v>
      </c>
      <c r="P13" s="413" t="s">
        <v>1786</v>
      </c>
      <c r="Q13" s="415"/>
      <c r="R13" s="415"/>
      <c r="S13" s="415"/>
      <c r="T13" s="415"/>
      <c r="U13" s="415"/>
      <c r="V13" s="415"/>
      <c r="W13" s="415"/>
      <c r="X13" s="415"/>
      <c r="Y13" s="415"/>
    </row>
    <row r="14" spans="2:25" x14ac:dyDescent="0.25">
      <c r="B14" s="413" t="s">
        <v>1820</v>
      </c>
      <c r="C14" s="413" t="s">
        <v>1786</v>
      </c>
      <c r="D14" s="413" t="s">
        <v>1787</v>
      </c>
      <c r="E14" s="415"/>
      <c r="F14" s="415"/>
      <c r="G14" s="415"/>
      <c r="H14" s="415"/>
      <c r="I14" s="415"/>
      <c r="J14" s="415"/>
      <c r="K14" s="415"/>
      <c r="L14" s="415"/>
      <c r="M14" s="414"/>
      <c r="N14" s="415"/>
      <c r="O14" s="413" t="s">
        <v>1821</v>
      </c>
      <c r="P14" s="413" t="s">
        <v>1786</v>
      </c>
      <c r="Q14" s="415"/>
      <c r="R14" s="415"/>
      <c r="S14" s="415"/>
      <c r="T14" s="415"/>
      <c r="U14" s="415"/>
      <c r="V14" s="415"/>
      <c r="W14" s="415"/>
      <c r="X14" s="415"/>
      <c r="Y14" s="415"/>
    </row>
    <row r="15" spans="2:25" x14ac:dyDescent="0.25">
      <c r="B15" s="413" t="s">
        <v>1822</v>
      </c>
      <c r="C15" s="413" t="s">
        <v>1786</v>
      </c>
      <c r="D15" s="413" t="s">
        <v>1787</v>
      </c>
      <c r="E15" s="415"/>
      <c r="F15" s="415"/>
      <c r="G15" s="415"/>
      <c r="H15" s="415"/>
      <c r="I15" s="415"/>
      <c r="J15" s="415"/>
      <c r="K15" s="415"/>
      <c r="L15" s="415"/>
      <c r="M15" s="414"/>
      <c r="N15" s="415"/>
      <c r="O15" s="413" t="s">
        <v>1823</v>
      </c>
      <c r="P15" s="413" t="s">
        <v>1786</v>
      </c>
      <c r="Q15" s="415"/>
      <c r="R15" s="415"/>
      <c r="S15" s="415"/>
      <c r="T15" s="415"/>
      <c r="U15" s="415"/>
      <c r="V15" s="415"/>
      <c r="W15" s="415"/>
      <c r="X15" s="415"/>
      <c r="Y15" s="415"/>
    </row>
    <row r="16" spans="2:25" x14ac:dyDescent="0.25">
      <c r="B16" s="413" t="s">
        <v>1824</v>
      </c>
      <c r="C16" s="413" t="s">
        <v>1786</v>
      </c>
      <c r="D16" s="415"/>
      <c r="E16" s="415"/>
      <c r="F16" s="415"/>
      <c r="G16" s="415"/>
      <c r="H16" s="415"/>
      <c r="I16" s="415"/>
      <c r="J16" s="415"/>
      <c r="K16" s="415"/>
      <c r="L16" s="415"/>
      <c r="M16" s="414"/>
      <c r="N16" s="415"/>
      <c r="O16" s="413" t="s">
        <v>1825</v>
      </c>
      <c r="P16" s="413" t="s">
        <v>1786</v>
      </c>
      <c r="Q16" s="415"/>
      <c r="R16" s="415"/>
      <c r="S16" s="415"/>
      <c r="T16" s="415"/>
      <c r="U16" s="415"/>
      <c r="V16" s="415"/>
      <c r="W16" s="415"/>
      <c r="X16" s="415"/>
      <c r="Y16" s="415"/>
    </row>
    <row r="17" spans="2:25" x14ac:dyDescent="0.25">
      <c r="B17" s="413" t="s">
        <v>1826</v>
      </c>
      <c r="C17" s="413" t="s">
        <v>1786</v>
      </c>
      <c r="D17" s="413" t="s">
        <v>1787</v>
      </c>
      <c r="E17" s="413" t="s">
        <v>1788</v>
      </c>
      <c r="F17" s="415"/>
      <c r="G17" s="415"/>
      <c r="H17" s="415"/>
      <c r="I17" s="415"/>
      <c r="J17" s="415"/>
      <c r="K17" s="415"/>
      <c r="L17" s="415"/>
      <c r="M17" s="414"/>
      <c r="N17" s="415"/>
      <c r="O17" s="413" t="s">
        <v>1827</v>
      </c>
      <c r="P17" s="413" t="s">
        <v>1786</v>
      </c>
      <c r="Q17" s="415"/>
      <c r="R17" s="415"/>
      <c r="S17" s="415"/>
      <c r="T17" s="415"/>
      <c r="U17" s="415"/>
      <c r="V17" s="415"/>
      <c r="W17" s="415"/>
      <c r="X17" s="415"/>
      <c r="Y17" s="415"/>
    </row>
    <row r="18" spans="2:25" x14ac:dyDescent="0.25">
      <c r="B18" s="413" t="s">
        <v>1828</v>
      </c>
      <c r="C18" s="413" t="s">
        <v>1786</v>
      </c>
      <c r="D18" s="413" t="s">
        <v>1787</v>
      </c>
      <c r="E18" s="415"/>
      <c r="F18" s="415"/>
      <c r="G18" s="415"/>
      <c r="H18" s="415"/>
      <c r="I18" s="415"/>
      <c r="J18" s="415"/>
      <c r="K18" s="415"/>
      <c r="L18" s="415"/>
      <c r="M18" s="414"/>
      <c r="N18" s="415"/>
      <c r="O18" s="413" t="s">
        <v>1829</v>
      </c>
      <c r="P18" s="413" t="s">
        <v>1786</v>
      </c>
      <c r="Q18" s="415"/>
      <c r="R18" s="415"/>
      <c r="S18" s="415"/>
      <c r="T18" s="415"/>
      <c r="U18" s="415"/>
      <c r="V18" s="415"/>
      <c r="W18" s="415"/>
      <c r="X18" s="415"/>
      <c r="Y18" s="415"/>
    </row>
    <row r="19" spans="2:25" x14ac:dyDescent="0.25">
      <c r="B19" s="413" t="s">
        <v>1830</v>
      </c>
      <c r="C19" s="413" t="s">
        <v>1786</v>
      </c>
      <c r="D19" s="413" t="s">
        <v>1787</v>
      </c>
      <c r="E19" s="413" t="s">
        <v>1788</v>
      </c>
      <c r="F19" s="413" t="s">
        <v>1789</v>
      </c>
      <c r="G19" s="415"/>
      <c r="H19" s="415"/>
      <c r="I19" s="415"/>
      <c r="J19" s="415"/>
      <c r="K19" s="415"/>
      <c r="L19" s="415"/>
      <c r="M19" s="414"/>
      <c r="N19" s="415"/>
      <c r="O19" s="413" t="s">
        <v>1831</v>
      </c>
      <c r="P19" s="413" t="s">
        <v>1786</v>
      </c>
      <c r="Q19" s="415"/>
      <c r="R19" s="415"/>
      <c r="S19" s="415"/>
      <c r="T19" s="415"/>
      <c r="U19" s="415"/>
      <c r="V19" s="415"/>
      <c r="W19" s="415"/>
      <c r="X19" s="415"/>
      <c r="Y19" s="415"/>
    </row>
    <row r="20" spans="2:25" x14ac:dyDescent="0.25">
      <c r="B20" s="413" t="s">
        <v>1832</v>
      </c>
      <c r="C20" s="413" t="s">
        <v>1786</v>
      </c>
      <c r="D20" s="415"/>
      <c r="E20" s="415"/>
      <c r="F20" s="415"/>
      <c r="G20" s="415"/>
      <c r="H20" s="415"/>
      <c r="I20" s="415"/>
      <c r="J20" s="415"/>
      <c r="K20" s="415"/>
      <c r="L20" s="415"/>
      <c r="M20" s="414"/>
      <c r="N20" s="415"/>
      <c r="O20" s="413" t="s">
        <v>1833</v>
      </c>
      <c r="P20" s="413" t="s">
        <v>1786</v>
      </c>
      <c r="Q20" s="415"/>
      <c r="R20" s="415"/>
      <c r="S20" s="415"/>
      <c r="T20" s="415"/>
      <c r="U20" s="415"/>
      <c r="V20" s="415"/>
      <c r="W20" s="415"/>
      <c r="X20" s="415"/>
      <c r="Y20" s="415"/>
    </row>
    <row r="21" spans="2:25" x14ac:dyDescent="0.25">
      <c r="B21" s="413" t="s">
        <v>1834</v>
      </c>
      <c r="C21" s="413" t="s">
        <v>1786</v>
      </c>
      <c r="D21" s="413" t="s">
        <v>1787</v>
      </c>
      <c r="E21" s="413" t="s">
        <v>1788</v>
      </c>
      <c r="F21" s="413" t="s">
        <v>1789</v>
      </c>
      <c r="G21" s="413" t="s">
        <v>1790</v>
      </c>
      <c r="H21" s="413" t="s">
        <v>1791</v>
      </c>
      <c r="I21" s="413" t="s">
        <v>1792</v>
      </c>
      <c r="J21" s="415"/>
      <c r="K21" s="415"/>
      <c r="L21" s="415"/>
      <c r="M21" s="414"/>
      <c r="N21" s="415"/>
      <c r="O21" s="413" t="s">
        <v>1835</v>
      </c>
      <c r="P21" s="413" t="s">
        <v>1786</v>
      </c>
      <c r="Q21" s="415"/>
      <c r="R21" s="415"/>
      <c r="S21" s="415"/>
      <c r="T21" s="415"/>
      <c r="U21" s="415"/>
      <c r="V21" s="415"/>
      <c r="W21" s="415"/>
      <c r="X21" s="415"/>
      <c r="Y21" s="415"/>
    </row>
    <row r="22" spans="2:25" x14ac:dyDescent="0.25">
      <c r="B22" s="413" t="s">
        <v>1836</v>
      </c>
      <c r="C22" s="413" t="s">
        <v>1786</v>
      </c>
      <c r="D22" s="413" t="s">
        <v>1787</v>
      </c>
      <c r="E22" s="415"/>
      <c r="F22" s="415"/>
      <c r="G22" s="415"/>
      <c r="H22" s="415"/>
      <c r="I22" s="415"/>
      <c r="J22" s="415"/>
      <c r="K22" s="415"/>
      <c r="L22" s="415"/>
      <c r="M22" s="414"/>
      <c r="N22" s="415"/>
      <c r="O22" s="413" t="s">
        <v>1837</v>
      </c>
      <c r="P22" s="413" t="s">
        <v>1786</v>
      </c>
      <c r="Q22" s="415"/>
      <c r="R22" s="415"/>
      <c r="S22" s="415"/>
      <c r="T22" s="415"/>
      <c r="U22" s="415"/>
      <c r="V22" s="415"/>
      <c r="W22" s="415"/>
      <c r="X22" s="415"/>
      <c r="Y22" s="415"/>
    </row>
    <row r="23" spans="2:25" x14ac:dyDescent="0.25">
      <c r="B23" s="413" t="s">
        <v>1838</v>
      </c>
      <c r="C23" s="413" t="s">
        <v>1786</v>
      </c>
      <c r="D23" s="413" t="s">
        <v>1787</v>
      </c>
      <c r="E23" s="415"/>
      <c r="F23" s="415"/>
      <c r="G23" s="415"/>
      <c r="H23" s="415"/>
      <c r="I23" s="415"/>
      <c r="J23" s="415"/>
      <c r="K23" s="415"/>
      <c r="L23" s="415"/>
      <c r="M23" s="414"/>
      <c r="N23" s="415"/>
      <c r="O23" s="413" t="s">
        <v>1839</v>
      </c>
      <c r="P23" s="413" t="s">
        <v>1786</v>
      </c>
      <c r="Q23" s="415"/>
      <c r="R23" s="415"/>
      <c r="S23" s="415"/>
      <c r="T23" s="415"/>
      <c r="U23" s="415"/>
      <c r="V23" s="415"/>
      <c r="W23" s="415"/>
      <c r="X23" s="415"/>
      <c r="Y23" s="415"/>
    </row>
    <row r="24" spans="2:25" x14ac:dyDescent="0.25">
      <c r="B24" s="413" t="s">
        <v>1840</v>
      </c>
      <c r="C24" s="413" t="s">
        <v>1786</v>
      </c>
      <c r="D24" s="413" t="s">
        <v>1787</v>
      </c>
      <c r="E24" s="413" t="s">
        <v>1788</v>
      </c>
      <c r="F24" s="413" t="s">
        <v>1789</v>
      </c>
      <c r="G24" s="413" t="s">
        <v>1790</v>
      </c>
      <c r="H24" s="413" t="s">
        <v>1791</v>
      </c>
      <c r="I24" s="413" t="s">
        <v>1792</v>
      </c>
      <c r="J24" s="413" t="s">
        <v>1793</v>
      </c>
      <c r="K24" s="413" t="s">
        <v>1794</v>
      </c>
      <c r="L24" s="413" t="s">
        <v>1795</v>
      </c>
      <c r="M24" s="414"/>
      <c r="N24" s="415"/>
      <c r="O24" s="413" t="s">
        <v>1841</v>
      </c>
      <c r="P24" s="413" t="s">
        <v>1786</v>
      </c>
      <c r="Q24" s="415"/>
      <c r="R24" s="415"/>
      <c r="S24" s="415"/>
      <c r="T24" s="415"/>
      <c r="U24" s="415"/>
      <c r="V24" s="415"/>
      <c r="W24" s="415"/>
      <c r="X24" s="415"/>
      <c r="Y24" s="415"/>
    </row>
    <row r="25" spans="2:25" x14ac:dyDescent="0.25">
      <c r="B25" s="413" t="s">
        <v>1842</v>
      </c>
      <c r="C25" s="413" t="s">
        <v>1786</v>
      </c>
      <c r="D25" s="413" t="s">
        <v>1787</v>
      </c>
      <c r="E25" s="415"/>
      <c r="F25" s="415"/>
      <c r="G25" s="415"/>
      <c r="H25" s="415"/>
      <c r="I25" s="415"/>
      <c r="J25" s="415"/>
      <c r="K25" s="415"/>
      <c r="L25" s="415"/>
      <c r="M25" s="414"/>
      <c r="N25" s="415"/>
      <c r="O25" s="413" t="s">
        <v>1843</v>
      </c>
      <c r="P25" s="413" t="s">
        <v>1786</v>
      </c>
      <c r="Q25" s="413" t="s">
        <v>1787</v>
      </c>
      <c r="R25" s="413" t="s">
        <v>1788</v>
      </c>
      <c r="S25" s="413" t="s">
        <v>1789</v>
      </c>
      <c r="T25" s="415"/>
      <c r="U25" s="415"/>
      <c r="V25" s="415"/>
      <c r="W25" s="415"/>
      <c r="X25" s="415"/>
      <c r="Y25" s="415"/>
    </row>
    <row r="26" spans="2:25" x14ac:dyDescent="0.25">
      <c r="B26" s="413" t="s">
        <v>1844</v>
      </c>
      <c r="C26" s="413" t="s">
        <v>1786</v>
      </c>
      <c r="D26" s="413" t="s">
        <v>1787</v>
      </c>
      <c r="E26" s="415"/>
      <c r="F26" s="415"/>
      <c r="G26" s="415"/>
      <c r="H26" s="415"/>
      <c r="I26" s="415"/>
      <c r="J26" s="415"/>
      <c r="K26" s="415"/>
      <c r="L26" s="415"/>
      <c r="M26" s="414"/>
      <c r="N26" s="415"/>
      <c r="O26" s="413" t="s">
        <v>1845</v>
      </c>
      <c r="P26" s="413" t="s">
        <v>1786</v>
      </c>
      <c r="Q26" s="413" t="s">
        <v>1787</v>
      </c>
      <c r="R26" s="413" t="s">
        <v>1788</v>
      </c>
      <c r="S26" s="413" t="s">
        <v>1789</v>
      </c>
      <c r="T26" s="413" t="s">
        <v>1790</v>
      </c>
      <c r="U26" s="413" t="s">
        <v>1791</v>
      </c>
      <c r="V26" s="413" t="s">
        <v>1792</v>
      </c>
      <c r="W26" s="413" t="s">
        <v>1793</v>
      </c>
      <c r="X26" s="413" t="s">
        <v>1794</v>
      </c>
      <c r="Y26" s="413" t="s">
        <v>1795</v>
      </c>
    </row>
    <row r="27" spans="2:25" x14ac:dyDescent="0.25">
      <c r="B27" s="413" t="s">
        <v>1846</v>
      </c>
      <c r="C27" s="413" t="s">
        <v>1786</v>
      </c>
      <c r="D27" s="413" t="s">
        <v>1787</v>
      </c>
      <c r="E27" s="413" t="s">
        <v>1788</v>
      </c>
      <c r="F27" s="413" t="s">
        <v>1789</v>
      </c>
      <c r="G27" s="413" t="s">
        <v>1790</v>
      </c>
      <c r="H27" s="413" t="s">
        <v>1791</v>
      </c>
      <c r="I27" s="413" t="s">
        <v>1792</v>
      </c>
      <c r="J27" s="413" t="s">
        <v>1793</v>
      </c>
      <c r="K27" s="413" t="s">
        <v>1794</v>
      </c>
      <c r="L27" s="413" t="s">
        <v>1795</v>
      </c>
      <c r="M27" s="414"/>
      <c r="N27" s="415"/>
      <c r="O27" s="415"/>
      <c r="P27" s="413" t="s">
        <v>1797</v>
      </c>
      <c r="Q27" s="413" t="s">
        <v>1798</v>
      </c>
      <c r="R27" s="413" t="s">
        <v>1799</v>
      </c>
      <c r="S27" s="413" t="s">
        <v>1800</v>
      </c>
      <c r="T27" s="413" t="s">
        <v>1801</v>
      </c>
      <c r="U27" s="413" t="s">
        <v>1802</v>
      </c>
      <c r="V27" s="415"/>
      <c r="W27" s="415"/>
      <c r="X27" s="415"/>
      <c r="Y27" s="415"/>
    </row>
    <row r="28" spans="2:25" x14ac:dyDescent="0.25">
      <c r="B28" s="415"/>
      <c r="C28" s="413" t="s">
        <v>1797</v>
      </c>
      <c r="D28" s="413" t="s">
        <v>1798</v>
      </c>
      <c r="E28" s="413" t="s">
        <v>1799</v>
      </c>
      <c r="F28" s="413" t="s">
        <v>1800</v>
      </c>
      <c r="G28" s="413" t="s">
        <v>1801</v>
      </c>
      <c r="H28" s="413" t="s">
        <v>1802</v>
      </c>
      <c r="I28" s="415"/>
      <c r="J28" s="415"/>
      <c r="K28" s="415"/>
      <c r="L28" s="415"/>
      <c r="M28" s="414"/>
      <c r="N28" s="415"/>
      <c r="O28" s="413" t="s">
        <v>1847</v>
      </c>
      <c r="P28" s="413" t="s">
        <v>1786</v>
      </c>
      <c r="Q28" s="413" t="s">
        <v>1787</v>
      </c>
      <c r="R28" s="415"/>
      <c r="S28" s="415"/>
      <c r="T28" s="415"/>
      <c r="U28" s="415"/>
      <c r="V28" s="415"/>
      <c r="W28" s="415"/>
      <c r="X28" s="415"/>
      <c r="Y28" s="415"/>
    </row>
    <row r="29" spans="2:25" x14ac:dyDescent="0.25">
      <c r="B29" s="413" t="s">
        <v>1848</v>
      </c>
      <c r="C29" s="413" t="s">
        <v>1786</v>
      </c>
      <c r="D29" s="413" t="s">
        <v>1787</v>
      </c>
      <c r="E29" s="413" t="s">
        <v>1788</v>
      </c>
      <c r="F29" s="413" t="s">
        <v>1789</v>
      </c>
      <c r="G29" s="413" t="s">
        <v>1790</v>
      </c>
      <c r="H29" s="415"/>
      <c r="I29" s="415"/>
      <c r="J29" s="415"/>
      <c r="K29" s="415"/>
      <c r="L29" s="415"/>
      <c r="M29" s="414"/>
      <c r="N29" s="415"/>
      <c r="O29" s="413" t="s">
        <v>1849</v>
      </c>
      <c r="P29" s="413" t="s">
        <v>1786</v>
      </c>
      <c r="Q29" s="413" t="s">
        <v>1787</v>
      </c>
      <c r="R29" s="415"/>
      <c r="S29" s="415"/>
      <c r="T29" s="415"/>
      <c r="U29" s="415"/>
      <c r="V29" s="415"/>
      <c r="W29" s="415"/>
      <c r="X29" s="415"/>
      <c r="Y29" s="415"/>
    </row>
    <row r="30" spans="2:25" x14ac:dyDescent="0.25">
      <c r="B30" s="413" t="s">
        <v>1850</v>
      </c>
      <c r="C30" s="413" t="s">
        <v>1786</v>
      </c>
      <c r="D30" s="413" t="s">
        <v>1787</v>
      </c>
      <c r="E30" s="415"/>
      <c r="F30" s="415"/>
      <c r="G30" s="415"/>
      <c r="H30" s="415"/>
      <c r="I30" s="415"/>
      <c r="J30" s="415"/>
      <c r="K30" s="415"/>
      <c r="L30" s="415"/>
      <c r="M30" s="414"/>
      <c r="N30" s="415"/>
      <c r="O30" s="413" t="s">
        <v>1851</v>
      </c>
      <c r="P30" s="413" t="s">
        <v>1786</v>
      </c>
      <c r="Q30" s="413" t="s">
        <v>1787</v>
      </c>
      <c r="R30" s="413" t="s">
        <v>1788</v>
      </c>
      <c r="S30" s="413" t="s">
        <v>1789</v>
      </c>
      <c r="T30" s="413" t="s">
        <v>1790</v>
      </c>
      <c r="U30" s="415"/>
      <c r="V30" s="415"/>
      <c r="W30" s="415"/>
      <c r="X30" s="415"/>
      <c r="Y30" s="415"/>
    </row>
    <row r="31" spans="2:25" x14ac:dyDescent="0.25">
      <c r="B31" s="413" t="s">
        <v>1852</v>
      </c>
      <c r="C31" s="413" t="s">
        <v>1786</v>
      </c>
      <c r="D31" s="413" t="s">
        <v>1787</v>
      </c>
      <c r="E31" s="413" t="s">
        <v>1788</v>
      </c>
      <c r="F31" s="413" t="s">
        <v>1789</v>
      </c>
      <c r="G31" s="413" t="s">
        <v>1790</v>
      </c>
      <c r="H31" s="413" t="s">
        <v>1791</v>
      </c>
      <c r="I31" s="413" t="s">
        <v>1792</v>
      </c>
      <c r="J31" s="413" t="s">
        <v>1793</v>
      </c>
      <c r="K31" s="413" t="s">
        <v>1794</v>
      </c>
      <c r="L31" s="413" t="s">
        <v>1795</v>
      </c>
      <c r="M31" s="414"/>
      <c r="N31" s="415"/>
      <c r="O31" s="413" t="s">
        <v>1853</v>
      </c>
      <c r="P31" s="413" t="s">
        <v>1786</v>
      </c>
      <c r="Q31" s="413" t="s">
        <v>1787</v>
      </c>
      <c r="R31" s="413" t="s">
        <v>1788</v>
      </c>
      <c r="S31" s="413" t="s">
        <v>1789</v>
      </c>
      <c r="T31" s="413" t="s">
        <v>1790</v>
      </c>
      <c r="U31" s="413" t="s">
        <v>1791</v>
      </c>
      <c r="V31" s="413" t="s">
        <v>1792</v>
      </c>
      <c r="W31" s="413" t="s">
        <v>1793</v>
      </c>
      <c r="X31" s="413" t="s">
        <v>1794</v>
      </c>
      <c r="Y31" s="413" t="s">
        <v>1795</v>
      </c>
    </row>
    <row r="32" spans="2:25" x14ac:dyDescent="0.25">
      <c r="B32" s="415"/>
      <c r="C32" s="413" t="s">
        <v>1797</v>
      </c>
      <c r="D32" s="413" t="s">
        <v>1798</v>
      </c>
      <c r="E32" s="413" t="s">
        <v>1799</v>
      </c>
      <c r="F32" s="413" t="s">
        <v>1800</v>
      </c>
      <c r="G32" s="413" t="s">
        <v>1801</v>
      </c>
      <c r="H32" s="413" t="s">
        <v>1802</v>
      </c>
      <c r="I32" s="413" t="s">
        <v>1803</v>
      </c>
      <c r="J32" s="413" t="s">
        <v>1804</v>
      </c>
      <c r="K32" s="413" t="s">
        <v>1854</v>
      </c>
      <c r="L32" s="413" t="s">
        <v>1855</v>
      </c>
      <c r="M32" s="414"/>
      <c r="N32" s="415"/>
      <c r="O32" s="415"/>
      <c r="P32" s="413" t="s">
        <v>1797</v>
      </c>
      <c r="Q32" s="413" t="s">
        <v>1798</v>
      </c>
      <c r="R32" s="413" t="s">
        <v>1799</v>
      </c>
      <c r="S32" s="413" t="s">
        <v>1800</v>
      </c>
      <c r="T32" s="413" t="s">
        <v>1801</v>
      </c>
      <c r="U32" s="413" t="s">
        <v>1802</v>
      </c>
      <c r="V32" s="413" t="s">
        <v>1803</v>
      </c>
      <c r="W32" s="413" t="s">
        <v>1804</v>
      </c>
      <c r="X32" s="413" t="s">
        <v>1854</v>
      </c>
      <c r="Y32" s="415"/>
    </row>
    <row r="33" spans="2:25" x14ac:dyDescent="0.25">
      <c r="B33" s="415"/>
      <c r="C33" s="413" t="s">
        <v>1856</v>
      </c>
      <c r="D33" s="413" t="s">
        <v>1857</v>
      </c>
      <c r="E33" s="413" t="s">
        <v>1858</v>
      </c>
      <c r="F33" s="413" t="s">
        <v>1859</v>
      </c>
      <c r="G33" s="413" t="s">
        <v>1860</v>
      </c>
      <c r="H33" s="413" t="s">
        <v>1861</v>
      </c>
      <c r="I33" s="413" t="s">
        <v>1862</v>
      </c>
      <c r="J33" s="413" t="s">
        <v>1863</v>
      </c>
      <c r="K33" s="415"/>
      <c r="L33" s="415"/>
      <c r="M33" s="414"/>
      <c r="N33" s="415"/>
      <c r="O33" s="413" t="s">
        <v>1864</v>
      </c>
      <c r="P33" s="413" t="s">
        <v>1786</v>
      </c>
      <c r="Q33" s="413" t="s">
        <v>1787</v>
      </c>
      <c r="R33" s="413" t="s">
        <v>1788</v>
      </c>
      <c r="S33" s="413" t="s">
        <v>1789</v>
      </c>
      <c r="T33" s="413" t="s">
        <v>1790</v>
      </c>
      <c r="U33" s="413" t="s">
        <v>1791</v>
      </c>
      <c r="V33" s="415"/>
      <c r="W33" s="415"/>
      <c r="X33" s="415"/>
      <c r="Y33" s="415"/>
    </row>
    <row r="34" spans="2:25" x14ac:dyDescent="0.25">
      <c r="B34" s="413" t="s">
        <v>1865</v>
      </c>
      <c r="C34" s="413" t="s">
        <v>1786</v>
      </c>
      <c r="D34" s="415"/>
      <c r="E34" s="415"/>
      <c r="F34" s="415"/>
      <c r="G34" s="415"/>
      <c r="H34" s="415"/>
      <c r="I34" s="415"/>
      <c r="J34" s="415"/>
      <c r="K34" s="415"/>
      <c r="L34" s="415"/>
      <c r="M34" s="414"/>
      <c r="N34" s="415"/>
      <c r="O34" s="413" t="s">
        <v>1866</v>
      </c>
      <c r="P34" s="413" t="s">
        <v>1786</v>
      </c>
      <c r="Q34" s="413" t="s">
        <v>1787</v>
      </c>
      <c r="R34" s="413" t="s">
        <v>1788</v>
      </c>
      <c r="S34" s="415"/>
      <c r="T34" s="415"/>
      <c r="U34" s="415"/>
      <c r="V34" s="415"/>
      <c r="W34" s="415"/>
      <c r="X34" s="415"/>
      <c r="Y34" s="415"/>
    </row>
    <row r="35" spans="2:25" x14ac:dyDescent="0.25">
      <c r="B35" s="413" t="s">
        <v>1867</v>
      </c>
      <c r="C35" s="413" t="s">
        <v>1786</v>
      </c>
      <c r="D35" s="413" t="s">
        <v>1787</v>
      </c>
      <c r="E35" s="413" t="s">
        <v>1788</v>
      </c>
      <c r="F35" s="413" t="s">
        <v>1789</v>
      </c>
      <c r="G35" s="413" t="s">
        <v>1790</v>
      </c>
      <c r="H35" s="413" t="s">
        <v>1791</v>
      </c>
      <c r="I35" s="413" t="s">
        <v>1792</v>
      </c>
      <c r="J35" s="415"/>
      <c r="K35" s="415"/>
      <c r="L35" s="415"/>
      <c r="M35" s="414"/>
      <c r="N35" s="415"/>
      <c r="O35" s="413" t="s">
        <v>1868</v>
      </c>
      <c r="P35" s="413" t="s">
        <v>1786</v>
      </c>
      <c r="Q35" s="415"/>
      <c r="R35" s="415"/>
      <c r="S35" s="415"/>
      <c r="T35" s="415"/>
      <c r="U35" s="415"/>
      <c r="V35" s="415"/>
      <c r="W35" s="415"/>
      <c r="X35" s="415"/>
      <c r="Y35" s="415"/>
    </row>
    <row r="36" spans="2:25" x14ac:dyDescent="0.25">
      <c r="B36" s="415"/>
      <c r="C36" s="415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  <c r="W36" s="415"/>
      <c r="X36" s="415"/>
      <c r="Y36" s="415"/>
    </row>
    <row r="37" spans="2:25" x14ac:dyDescent="0.25">
      <c r="B37" s="416" t="s">
        <v>1869</v>
      </c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6"/>
      <c r="Y37" s="416"/>
    </row>
    <row r="38" spans="2:25" x14ac:dyDescent="0.25">
      <c r="B38" s="416"/>
      <c r="C38" s="416"/>
      <c r="D38" s="416"/>
      <c r="E38" s="416"/>
      <c r="F38" s="416"/>
      <c r="G38" s="416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6"/>
      <c r="Y38" s="415"/>
    </row>
  </sheetData>
  <mergeCells count="5">
    <mergeCell ref="B1:Y1"/>
    <mergeCell ref="B2:Y2"/>
    <mergeCell ref="B3:Y3"/>
    <mergeCell ref="B37:Y37"/>
    <mergeCell ref="B38:X38"/>
  </mergeCells>
  <hyperlinks>
    <hyperlink ref="B5" location="'10m Air Pistol 1'!A2" tooltip="10m Air Pistol" display="10m Air Pistol" xr:uid="{9A88EFC8-08FD-43B7-AC57-D188E22C81B1}"/>
    <hyperlink ref="C5" location="'10m Air Pistol 1'!$B$3" tooltip="10m Air Pistol Division 1" display="D1" xr:uid="{CB875F0C-28E4-4435-8E6A-AE74A44336A4}"/>
    <hyperlink ref="D5" location="'10m Air Pistol 1'!$J$3" tooltip="10m Air Pistol Division 2" display="D2" xr:uid="{1CB6D960-0CA9-48F1-9E69-8E02E284A769}"/>
    <hyperlink ref="E5" location="'10m Air Pistol 1'!$B$15" tooltip="10m Air Pistol Division 3" display="D3" xr:uid="{52E7A1D1-457A-40D1-986E-DAB8F72A0F02}"/>
    <hyperlink ref="F5" location="'10m Air Pistol 1'!$J$15" tooltip="10m Air Pistol Division 4" display="D4" xr:uid="{5B008056-1C4C-46B7-BD38-8624A75F87A4}"/>
    <hyperlink ref="G5" location="'10m Air Pistol 1'!$B$27" tooltip="10m Air Pistol Division 5" display="D5" xr:uid="{0712D669-93DF-4131-8D8E-0E29488B0A4E}"/>
    <hyperlink ref="H5" location="'10m Air Pistol 1'!$J$27" tooltip="10m Air Pistol Division 6" display="D6" xr:uid="{17AC70DF-B45E-4675-853B-F9112D7D2FB0}"/>
    <hyperlink ref="I5" location="'10m Air Pistol 1'!$B$39" tooltip="10m Air Pistol Division 7" display="D7" xr:uid="{0D3E79D8-C355-47EC-A35D-143BE9B8049D}"/>
    <hyperlink ref="J5" location="'10m Air Pistol 1'!$J$39" tooltip="10m Air Pistol Division 8" display="D8" xr:uid="{08C13973-7221-4373-897A-8091D06EA71F}"/>
    <hyperlink ref="K5" location="'10m Air Pistol 1'!$B$51" tooltip="10m Air Pistol Division 9" display="D9" xr:uid="{E26C57FD-16C0-471F-9BBD-6314D8ECDB43}"/>
    <hyperlink ref="L5" location="'10m Air Pistol 1'!$J$51" tooltip="10m Air Pistol Division 10" display="D10" xr:uid="{C60274CF-DD3B-449E-80D0-1D10E998DBBE}"/>
    <hyperlink ref="C6" location="'10m Air Pistol 2'!$B$3" tooltip="10m Air Pistol Division 11" display="D11" xr:uid="{924203E4-849D-433C-86CC-377914E50E6D}"/>
    <hyperlink ref="D6" location="'10m Air Pistol 2'!$J$3" tooltip="10m Air Pistol Division 12" display="D12" xr:uid="{F6A0F1E7-78E6-4727-BB25-AA4C6C07E769}"/>
    <hyperlink ref="E6" location="'10m Air Pistol 2'!$B$15" tooltip="10m Air Pistol Division 13" display="D13" xr:uid="{89E12AF8-C8B0-4CDD-9078-CF420DD5F11C}"/>
    <hyperlink ref="F6" location="'10m Air Pistol 2'!$J$15" tooltip="10m Air Pistol Division 14" display="D14" xr:uid="{A1BE8F86-3C57-4373-B1DA-6D1F96381334}"/>
    <hyperlink ref="G6" location="'10m Air Pistol 2'!$B$27" tooltip="10m Air Pistol Division 15" display="D15" xr:uid="{D10778E8-DDBA-4100-9229-B8AD4E371BFF}"/>
    <hyperlink ref="H6" location="'10m Air Pistol 2'!$J$27" tooltip="10m Air Pistol Division 16" display="D16" xr:uid="{31CBB2AD-6BE7-474F-A7C9-8A078D3F7660}"/>
    <hyperlink ref="I6" location="'10m Air Pistol 2'!$B$39" tooltip="10m Air Pistol Division 17" display="D17" xr:uid="{D161CA45-A805-484C-B096-BEA4E9762D3C}"/>
    <hyperlink ref="J6" location="'10m Air Pistol 2'!$J$39" tooltip="10m Air Pistol Division 18" display="D18" xr:uid="{3A38AAC7-2966-4D82-8206-FA14D7B882CE}"/>
    <hyperlink ref="B7" location="'10m Air Pistol Jun'!A2" tooltip="10m Air Pistol Jun" display="10m Air Pistol Jun" xr:uid="{D78A991C-5E84-4612-840B-8681C19093C5}"/>
    <hyperlink ref="C7" location="'10m Air Pistol Jun'!$B$3" tooltip="10m Air Pistol Jun Division 1" display="D1" xr:uid="{A01A434B-CE10-4B10-8954-A23F25C5812B}"/>
    <hyperlink ref="B8" location="'10m Air Pistol Sen'!A2" tooltip="10m Air Pistol Sen" display="10m Air Pistol Sen" xr:uid="{C03B3C8A-E9E0-4267-8547-A92B724D3E48}"/>
    <hyperlink ref="C8" location="'10m Air Pistol Sen'!$B$3" tooltip="10m Air Pistol Sen Division 1" display="D1" xr:uid="{B7A800E9-8FC0-42C4-B6C3-F82A0CDB5C72}"/>
    <hyperlink ref="D8" location="'10m Air Pistol Sen'!$B$15" tooltip="10m Air Pistol Sen Division 2" display="D2" xr:uid="{4F6FA0B1-E21E-4BAD-BCDD-0C7A6183C165}"/>
    <hyperlink ref="E8" location="'10m Air Pistol Sen'!$B$27" tooltip="10m Air Pistol Sen Division 3" display="D3" xr:uid="{B93EEC5D-09BF-453A-9C60-BDB81320438B}"/>
    <hyperlink ref="F8" location="'10m Air Pistol Sen'!$B$39" tooltip="10m Air Pistol Sen Division 4" display="D4" xr:uid="{D77E3E4A-6D3C-494F-8139-7DA4CC46681A}"/>
    <hyperlink ref="G8" location="'10m Air Pistol Sen'!$B$51" tooltip="10m Air Pistol Sen Division 5" display="D5" xr:uid="{872E7D22-F449-4D25-B492-7BFE05096CBE}"/>
    <hyperlink ref="B9" location="'10m Air Pistol Team 1'!A2" tooltip="10m Air Pistol Team" display="10m Air Pistol Team" xr:uid="{A5FA82C6-EADC-463F-9FB9-0A8D2819CB8D}"/>
    <hyperlink ref="C9" location="'10m Air Pistol Team 1'!$A$3" tooltip="10m Air Pistol Team Division 1" display="D1" xr:uid="{EC8904EA-66ED-4BB6-AF6B-0F46FAD0DBF3}"/>
    <hyperlink ref="D9" location="'10m Air Pistol Team 1'!$A$29" tooltip="10m Air Pistol Team Division 2" display="D2" xr:uid="{989648A6-E0AD-4C55-AE6C-9332C60D9B2D}"/>
    <hyperlink ref="E9" location="'10m Air Pistol Team 2'!$A$3" tooltip="10m Air Pistol Team Division 3" display="D3" xr:uid="{52541FC3-40CD-4ADA-B297-8317C59B488E}"/>
    <hyperlink ref="B10" location="'10m Air Pistol (Supp rest)'!A2" tooltip="10m Air Pistol (Supp rest)" display="10m Air Pistol (Supp rest)" xr:uid="{C943EE9F-A5A3-4E9E-89F7-1B2FA60324FE}"/>
    <hyperlink ref="C10" location="'10m Air Pistol (Supp rest)'!$B$3" tooltip="10m Air Pistol (Supp rest) Division 1" display="D1" xr:uid="{2936AE38-6C75-474C-B0F2-FA12B8C9752E}"/>
    <hyperlink ref="D10" location="'10m Air Pistol (Supp rest)'!$B$14" tooltip="10m Air Pistol (Supp rest) Division 2" display="D2" xr:uid="{6EA17E3B-1E15-4098-9A15-FD54F119C62B}"/>
    <hyperlink ref="E10" location="'10m Air Pistol (Supp rest)'!$B$25" tooltip="10m Air Pistol (Supp rest) Division 3" display="D3" xr:uid="{8924794F-39D2-46D1-95A0-BED416BAC9A5}"/>
    <hyperlink ref="F10" location="'10m Air Pistol (Supp rest)'!$B$36" tooltip="10m Air Pistol (Supp rest) Division 4" display="D4" xr:uid="{1B759630-2FA4-4C2B-834A-D49B2A4D5B6D}"/>
    <hyperlink ref="G10" location="'10m Air Pistol (Supp rest)'!$B$47" tooltip="10m Air Pistol (Supp rest) Division 5" display="D5" xr:uid="{9A149F83-E686-4B30-A77C-A5D227F1614C}"/>
    <hyperlink ref="B11" location="'10m Air Pistol (Supp rest) Sen'!A2" tooltip="10m Air Pistol (Supp rest) Sen" display="10m Air Pistol (Supp rest) Sen" xr:uid="{38199D1F-5052-4528-B972-1CE0A14B10CF}"/>
    <hyperlink ref="C11" location="'10m Air Pistol (Supp rest) Sen'!$B$3" tooltip="10m Air Pistol (Supp rest) Sen Division 1" display="D1" xr:uid="{587E77FB-AF25-40CA-9196-50CCF5D804B1}"/>
    <hyperlink ref="D11" location="'10m Air Pistol (Supp rest) Sen'!$B$14" tooltip="10m Air Pistol (Supp rest) Sen Division 2" display="D2" xr:uid="{4A90020E-2FA3-421B-AC8B-DEA32D3069B7}"/>
    <hyperlink ref="E11" location="'10m Air Pistol (Supp rest) Sen'!$B$24" tooltip="10m Air Pistol (Supp rest) Sen Division 3" display="D3" xr:uid="{CBF643FE-8C7F-40E4-97CE-E30EA7E047B6}"/>
    <hyperlink ref="B12" location="'6Yd Air Pistol'!A2" tooltip="6Yd Air Pistol" display="6Yd Air Pistol" xr:uid="{AEC3F07A-32A5-42C4-BB0F-0C5A1862481B}"/>
    <hyperlink ref="C12" location="'6Yd Air Pistol'!$B$3" tooltip="6Yd Air Pistol Division 1" display="D1" xr:uid="{B69D1BB5-CDD8-48FD-9B2C-F7D26BF51040}"/>
    <hyperlink ref="B13" location="'10m Air Rifle'!A2" tooltip="10m Air Rifle" display="10m Air Rifle" xr:uid="{E913DF04-8C9F-4E3E-8A60-573BEF448026}"/>
    <hyperlink ref="C13" location="'10m Air Rifle'!$B$3" tooltip="10m Air Rifle Division 1" display="D1" xr:uid="{6B6FDA40-2229-4FA4-AD66-90C7D9B5D31E}"/>
    <hyperlink ref="D13" location="'10m Air Rifle'!$J$3" tooltip="10m Air Rifle Division 2" display="D2" xr:uid="{7DD2788D-78D0-4F54-B5E3-CE77A6F0E160}"/>
    <hyperlink ref="E13" location="'10m Air Rifle'!$B$15" tooltip="10m Air Rifle Division 3" display="D3" xr:uid="{52B4F58E-74F4-4CF4-A669-BF572FC15941}"/>
    <hyperlink ref="F13" location="'10m Air Rifle'!$J$15" tooltip="10m Air Rifle Division 4" display="D4" xr:uid="{61F7160E-D5A6-4943-A9D3-7F8F4F71003D}"/>
    <hyperlink ref="G13" location="'10m Air Rifle'!$B$27" tooltip="10m Air Rifle Division 5" display="D5" xr:uid="{E35673A5-4079-4365-904C-B4F3C7CE1B6F}"/>
    <hyperlink ref="H13" location="'10m Air Rifle'!$J$27" tooltip="10m Air Rifle Division 6" display="D6" xr:uid="{F4417F34-6C0D-41F9-84DE-B2A6C07F82EF}"/>
    <hyperlink ref="I13" location="'10m Air Rifle'!$B$39" tooltip="10m Air Rifle Division 7" display="D7" xr:uid="{C5D48302-A185-4E46-AA3E-46DBDDF6820B}"/>
    <hyperlink ref="B14" location="'10m Air Rifle Jun'!A2" tooltip="10m Air Rifle Jun" display="10m Air Rifle Jun" xr:uid="{2DCC412A-F9A7-4922-BA04-6900BE577B26}"/>
    <hyperlink ref="C14" location="'10m Air Rifle Jun'!$B$3" tooltip="10m Air Rifle Jun Division 1" display="D1" xr:uid="{0D355AC5-290E-4CD9-A0C1-1672E9226F23}"/>
    <hyperlink ref="D14" location="'10m Air Rifle Jun'!$B$14" tooltip="10m Air Rifle Jun Division 2" display="D2" xr:uid="{44B5757B-4F8F-4C27-B096-7363DD3E3115}"/>
    <hyperlink ref="B15" location="'10m Air Rifle Sen'!A2" tooltip="10m Air Rifle Sen" display="10m Air Rifle Sen" xr:uid="{07DEC5EF-81BE-4F8A-B386-A90EDDD0AD43}"/>
    <hyperlink ref="C15" location="'10m Air Rifle Sen'!$B$3" tooltip="10m Air Rifle Sen Division 1" display="D1" xr:uid="{66C5CC37-4CFD-49DA-801A-A8FE92A94E08}"/>
    <hyperlink ref="D15" location="'10m Air Rifle Sen'!$B$13" tooltip="10m Air Rifle Sen Division 2" display="D2" xr:uid="{F8025583-3B6E-490F-8187-CF7BCA4AE943}"/>
    <hyperlink ref="B16" location="'10m Air Rifle Team'!A2" tooltip="10m Air Rifle Team" display="10m Air Rifle Team" xr:uid="{23C6312A-5D11-4BC2-A2FA-748C4DFA5012}"/>
    <hyperlink ref="C16" location="'10m Air Rifle Team'!$A$3" tooltip="10m Air Rifle Team Division 1" display="D1" xr:uid="{495E65A7-D8C5-4A9D-A5E9-A97399A5F64C}"/>
    <hyperlink ref="B17" location="'10m Air Rifle (Supp rest)'!A2" tooltip="10m Air Rifle (Supp rest)" display="10m Air Rifle (Supp rest)" xr:uid="{71A94925-39EF-475A-8E5A-722FC07A4127}"/>
    <hyperlink ref="C17" location="'10m Air Rifle (Supp rest)'!$B$3" tooltip="10m Air Rifle (Supp rest) Division 1" display="D1" xr:uid="{D65F4D6A-0C1C-40EB-966B-7AA09A60A4EC}"/>
    <hyperlink ref="D17" location="'10m Air Rifle (Supp rest)'!$B$14" tooltip="10m Air Rifle (Supp rest) Division 2" display="D2" xr:uid="{55401F45-F59D-422C-8051-069F3D7EF133}"/>
    <hyperlink ref="E17" location="'10m Air Rifle (Supp rest)'!$B$25" tooltip="10m Air Rifle (Supp rest) Division 3" display="D3" xr:uid="{EBD63682-4518-471F-8439-1540FEDA756A}"/>
    <hyperlink ref="B18" location="'10m Air Rifle (Supp rest) Sen'!A2" tooltip="10m Air Rifle (Supp rest) Sen" display="10m Air Rifle (Supp rest) Sen" xr:uid="{E2632303-C88E-4165-9522-271255937DB0}"/>
    <hyperlink ref="C18" location="'10m Air Rifle (Supp rest) Sen'!$B$3" tooltip="10m Air Rifle (Supp rest) Sen Division 1" display="D1" xr:uid="{7893A324-C337-43AC-ADAC-6DEA68A904C3}"/>
    <hyperlink ref="D18" location="'10m Air Rifle (Supp rest) Sen'!$B$13" tooltip="10m Air Rifle (Supp rest) Sen Division 2" display="D2" xr:uid="{3D7C2C55-3F2C-4154-97A2-B16F82D7E900}"/>
    <hyperlink ref="B19" location="'20Yd Pistol'!A2" tooltip="20Yd Pistol" display="20Yd Pistol" xr:uid="{35F3A87F-81E4-48C2-9CB0-653E96CDE2A7}"/>
    <hyperlink ref="C19" location="'20Yd Pistol'!$B$3" tooltip="20Yd Pistol Division 1" display="D1" xr:uid="{8A04F1AD-F327-40A5-9AA1-ABA6F5D68B62}"/>
    <hyperlink ref="D19" location="'20Yd Pistol'!$B$15" tooltip="20Yd Pistol Division 2" display="D2" xr:uid="{4251837E-3013-452B-B44E-E2942699FDDC}"/>
    <hyperlink ref="E19" location="'20Yd Pistol'!$B$26" tooltip="20Yd Pistol Division 3" display="D3" xr:uid="{C6C07A08-F740-45AE-B1D1-12F0A5851350}"/>
    <hyperlink ref="F19" location="'20Yd Pistol'!$B$37" tooltip="20Yd Pistol Division 4" display="D4" xr:uid="{DA9C851E-6E3C-469C-B40E-0D8ED05056A6}"/>
    <hyperlink ref="B20" location="'20Yd Pistol Sen'!A2" tooltip="20Yd Pistol Sen" display="20Yd Pistol Sen" xr:uid="{8F94CCDD-7281-4B80-AA4A-B8F05E45C6AB}"/>
    <hyperlink ref="C20" location="'20Yd Pistol Sen'!$B$3" tooltip="20Yd Pistol Sen Division 1" display="D1" xr:uid="{E5446F52-8C7F-43FF-BCB5-1DFB7FD4677D}"/>
    <hyperlink ref="B21" location="'Bench 100yd 1'!A2" tooltip="Bench 100yd" display="Bench 100yd" xr:uid="{804C60FC-19B6-4887-AA18-B6A2F958282B}"/>
    <hyperlink ref="C21" location="'Bench 100yd 1'!$B$3" tooltip="Bench 100yd Division 1" display="D1" xr:uid="{AD698E68-780E-4984-9C34-5E3704C12D75}"/>
    <hyperlink ref="D21" location="'Bench 100yd 1'!$B$15" tooltip="Bench 100yd Division 2" display="D2" xr:uid="{AA2EB354-B7E3-42DC-83C6-18D99A96C993}"/>
    <hyperlink ref="E21" location="'Bench 100yd 1'!$B$27" tooltip="Bench 100yd Division 3" display="D3" xr:uid="{5E91510C-85DD-439E-A505-E50EFF39C9EC}"/>
    <hyperlink ref="F21" location="'Bench 100yd 1'!$B$39" tooltip="Bench 100yd Division 4" display="D4" xr:uid="{746F7A95-D914-4F95-BBFA-034BDC7908D0}"/>
    <hyperlink ref="G21" location="'Bench 100yd 1'!$B$51" tooltip="Bench 100yd Division 5" display="D5" xr:uid="{A0FBD2E1-9082-4824-B4E3-980D46558A1A}"/>
    <hyperlink ref="H21" location="'Bench 100yd 2'!$B$3" tooltip="Bench 100yd Division 6" display="D6" xr:uid="{5F0E37AA-FC49-43F6-BFEE-B6FF710F0E2A}"/>
    <hyperlink ref="I21" location="'Bench 100yd 2'!$B$15" tooltip="Bench 100yd Division 7" display="D7" xr:uid="{0E842827-DD01-43A8-9D86-A9E631815D65}"/>
    <hyperlink ref="B22" location="'Bench 100yd Sen'!A2" tooltip="Bench 100yd Sen" display="Bench 100yd Sen" xr:uid="{85492E34-6022-48D3-885B-412EA33EE65D}"/>
    <hyperlink ref="C22" location="'Bench 100yd Sen'!$B$3" tooltip="Bench 100yd Sen Division 1" display="D1" xr:uid="{18A7AF88-C685-4A75-97AB-147C28ED0AEB}"/>
    <hyperlink ref="D22" location="'Bench 100yd Sen'!$B$16" tooltip="Bench 100yd Sen Division 2" display="D2" xr:uid="{2CE7D325-2232-40A8-B487-7168E1FFEB8C}"/>
    <hyperlink ref="B23" location="'Bench 100yd Team'!A2" tooltip="Bench 100yd Team" display="Bench 100yd Team" xr:uid="{4E1502AD-80BA-4C95-97C9-8385CB6CA051}"/>
    <hyperlink ref="C23" location="'Bench 100yd Team'!$A$3" tooltip="Bench 100yd Team Division 1" display="D1" xr:uid="{E123A6EB-77E4-42F1-A29D-0D32AB7B2919}"/>
    <hyperlink ref="D23" location="'Bench 100yd Team'!$A$29" tooltip="Bench 100yd Team Division 2" display="D2" xr:uid="{1CCA009B-C004-4892-B8D6-D1A8ED8E9038}"/>
    <hyperlink ref="B24" location="'Bench 50m 1'!A2" tooltip="Bench 50m" display="Bench 50m" xr:uid="{8A7DC1E5-8CDA-4E4B-8742-2F8BB89248B0}"/>
    <hyperlink ref="C24" location="'Bench 50m 1'!$B$3" tooltip="Bench 50m Division 1" display="D1" xr:uid="{AF8C677A-036D-4C13-B286-02DDCB596629}"/>
    <hyperlink ref="D24" location="'Bench 50m 1'!$B$15" tooltip="Bench 50m Division 2" display="D2" xr:uid="{646EE3EE-1329-405E-B937-F00562A49BF7}"/>
    <hyperlink ref="E24" location="'Bench 50m 1'!$B$27" tooltip="Bench 50m Division 3" display="D3" xr:uid="{8CED7789-5EDC-4447-B303-28A396B6649A}"/>
    <hyperlink ref="F24" location="'Bench 50m 1'!$B$39" tooltip="Bench 50m Division 4" display="D4" xr:uid="{7573E31C-0592-4092-8FD0-CFC6EB8B61DC}"/>
    <hyperlink ref="G24" location="'Bench 50m 1'!$B$51" tooltip="Bench 50m Division 5" display="D5" xr:uid="{25337A8E-FBE6-4262-82B5-F265F43168F1}"/>
    <hyperlink ref="H24" location="'Bench 50m 2'!$B$3" tooltip="Bench 50m Division 6" display="D6" xr:uid="{53A49BFD-62E4-4F4E-9479-232A921FED7D}"/>
    <hyperlink ref="I24" location="'Bench 50m 2'!$B$15" tooltip="Bench 50m Division 7" display="D7" xr:uid="{98036C45-8D0C-42A5-BF7C-3181A5956669}"/>
    <hyperlink ref="J24" location="'Bench 50m 2'!$B$26" tooltip="Bench 50m Division 8" display="D8" xr:uid="{C20F4BC9-01EA-4980-A0E1-AFF225FA20CD}"/>
    <hyperlink ref="K24" location="'Bench 50m 2'!$B$37" tooltip="Bench 50m Division 9" display="D9" xr:uid="{C1EAB015-8956-45C2-8240-B77675824857}"/>
    <hyperlink ref="L24" location="'Bench 50m 2'!$B$48" tooltip="Bench 50m Division 10" display="D10" xr:uid="{E9913256-A77F-47F4-A404-0929F3E6AFCD}"/>
    <hyperlink ref="B25" location="'Bench 50m Sen'!A2" tooltip="Bench 50m Sen" display="Bench 50m Sen" xr:uid="{0E2CC920-D609-49CB-967A-1E8FDEAE60B8}"/>
    <hyperlink ref="C25" location="'Bench 50m Sen'!$B$3" tooltip="Bench 50m Sen Division 1" display="D1" xr:uid="{3936F4C0-E09D-4371-99B7-B4AF0C5348B0}"/>
    <hyperlink ref="D25" location="'Bench 50m Sen'!$B$13" tooltip="Bench 50m Sen Division 2" display="D2" xr:uid="{26F969DB-F70C-4847-B011-594729B3AEA0}"/>
    <hyperlink ref="B26" location="'Bench 50m Team'!A2" tooltip="Bench 50m Team" display="Bench 50m Team" xr:uid="{4E12318B-D052-4852-A109-FE4A649D9E5A}"/>
    <hyperlink ref="C26" location="'Bench 50m Team'!$A$3" tooltip="Bench 50m Team Division 1" display="D1" xr:uid="{C0025EE7-7F0C-48F5-B6FD-3BDF2B496BF3}"/>
    <hyperlink ref="D26" location="'Bench 50m Team'!$A$29" tooltip="Bench 50m Team Division 2" display="D2" xr:uid="{E1A95906-743C-4C57-BCDA-6E40AEC3FD87}"/>
    <hyperlink ref="B27" location="'Bench SR (Air) 1'!A2" tooltip="Bench SR (Air)" display="Bench SR (Air)" xr:uid="{565BF468-4709-4523-BC2A-1F670CF34BD7}"/>
    <hyperlink ref="C27" location="'Bench SR (Air) 1'!$B$3" tooltip="Bench SR (Air) Division 1" display="D1" xr:uid="{788B4D90-9D4F-483D-A0BB-26A32C1D3348}"/>
    <hyperlink ref="D27" location="'Bench SR (Air) 1'!$B$15" tooltip="Bench SR (Air) Division 2" display="D2" xr:uid="{27640CFC-EA09-4525-A736-35E4B8C19A4C}"/>
    <hyperlink ref="E27" location="'Bench SR (Air) 1'!$B$27" tooltip="Bench SR (Air) Division 3" display="D3" xr:uid="{2D14F0DB-672F-4EC9-A42C-917763366E6F}"/>
    <hyperlink ref="F27" location="'Bench SR (Air) 1'!$B$39" tooltip="Bench SR (Air) Division 4" display="D4" xr:uid="{8D4308B4-8D22-4EA6-99A5-B51ECD761180}"/>
    <hyperlink ref="G27" location="'Bench SR (Air) 1'!$B$51" tooltip="Bench SR (Air) Division 5" display="D5" xr:uid="{AA3C7378-2F04-447E-B190-7ED4BAE5124A}"/>
    <hyperlink ref="H27" location="'Bench SR (Air) 2'!$B$3" tooltip="Bench SR (Air) Division 6" display="D6" xr:uid="{956C20A0-B799-4407-9A13-FDA71A317CEB}"/>
    <hyperlink ref="I27" location="'Bench SR (Air) 2'!$B$15" tooltip="Bench SR (Air) Division 7" display="D7" xr:uid="{640CB337-286B-42E1-8E52-6C418EB30872}"/>
    <hyperlink ref="J27" location="'Bench SR (Air) 2'!$B$27" tooltip="Bench SR (Air) Division 8" display="D8" xr:uid="{7F4F2FD9-9DE7-464C-AD93-886B66148FCA}"/>
    <hyperlink ref="K27" location="'Bench SR (Air) 2'!$B$39" tooltip="Bench SR (Air) Division 9" display="D9" xr:uid="{7787EB78-3AB7-4248-90D3-724125299771}"/>
    <hyperlink ref="L27" location="'Bench SR (Air) 2'!$B$51" tooltip="Bench SR (Air) Division 10" display="D10" xr:uid="{8E67B762-4A43-4D37-980D-4A381D83460F}"/>
    <hyperlink ref="C28" location="'Bench SR (Air) 3'!$B$3" tooltip="Bench SR (Air) Division 11" display="D11" xr:uid="{B608CB58-07C2-4B06-9BB5-6C6DFCF1F9E5}"/>
    <hyperlink ref="D28" location="'Bench SR (Air) 3'!$B$15" tooltip="Bench SR (Air) Division 12" display="D12" xr:uid="{D023802C-E330-43EE-8C0C-A3D144E6D14A}"/>
    <hyperlink ref="E28" location="'Bench SR (Air) 3'!$B$27" tooltip="Bench SR (Air) Division 13" display="D13" xr:uid="{605D90E1-C5E0-4EB4-89BE-304DFD554B1D}"/>
    <hyperlink ref="F28" location="'Bench SR (Air) 3'!$B$39" tooltip="Bench SR (Air) Division 14" display="D14" xr:uid="{2C5E0FD8-C284-45A8-A56B-4F3965ABB36C}"/>
    <hyperlink ref="G28" location="'Bench SR (Air) 3'!$B$51" tooltip="Bench SR (Air) Division 15" display="D15" xr:uid="{98E8FDA6-5E63-4B41-A09C-AF6B588CBC86}"/>
    <hyperlink ref="H28" location="'Bench SR (Air) 4'!$B$3" tooltip="Bench SR (Air) Division 16" display="D16" xr:uid="{6F7831D8-A2B7-407A-A5B2-787E45D72A0F}"/>
    <hyperlink ref="B29" location="'Bench SR (Air) Sen'!A2" tooltip="Bench SR (Air) Sen" display="Bench SR (Air) Sen" xr:uid="{A44F03B6-0B18-41EE-9C71-A27210462D87}"/>
    <hyperlink ref="C29" location="'Bench SR (Air) Sen'!$B$3" tooltip="Bench SR (Air) Sen Division 1" display="D1" xr:uid="{684F9947-B4D2-49AD-8A85-1154EC5A51E2}"/>
    <hyperlink ref="D29" location="'Bench SR (Air) Sen'!$B$15" tooltip="Bench SR (Air) Sen Division 2" display="D2" xr:uid="{507C9338-7D1A-44AB-9429-499BD26AB7F6}"/>
    <hyperlink ref="E29" location="'Bench SR (Air) Sen'!$B$27" tooltip="Bench SR (Air) Sen Division 3" display="D3" xr:uid="{F3CA1675-0677-41C0-B89D-217A01EFA71D}"/>
    <hyperlink ref="F29" location="'Bench SR (Air) Sen'!$B$38" tooltip="Bench SR (Air) Sen Division 4" display="D4" xr:uid="{A6B34ABF-EA81-48BC-9371-144ABFCD9565}"/>
    <hyperlink ref="G29" location="'Bench SR (Air) Sen'!$B$49" tooltip="Bench SR (Air) Sen Division 5" display="D5" xr:uid="{046ADB31-5080-4BC3-A2DF-4DDC9257DDE1}"/>
    <hyperlink ref="B30" location="'Bench SR (Air) Team'!A2" tooltip="Bench SR (Air) Team" display="Bench SR (Air) Team" xr:uid="{D95690EE-FAEE-43AE-BB8C-54DC511AFFF4}"/>
    <hyperlink ref="C30" location="'Bench SR (Air) Team'!$A$3" tooltip="Bench SR (Air) Team Division 1" display="D1" xr:uid="{8B8FE7D2-AEFD-4EAE-B521-28AC77608BDD}"/>
    <hyperlink ref="D30" location="'Bench SR (Air) Team'!$A$29" tooltip="Bench SR (Air) Team Division 2" display="D2" xr:uid="{76781415-8FE4-4DCE-A4B5-E3B83C6D7DAE}"/>
    <hyperlink ref="B31" location="'Bench SR (Rim) 1'!A2" tooltip="Bench SR (Rim)" display="Bench SR (Rim)" xr:uid="{0000FFB2-12C8-424A-91FB-B9288D70E027}"/>
    <hyperlink ref="C31" location="'Bench SR (Rim) 1'!$B$3" tooltip="Bench SR (Rim) Division 1" display="D1" xr:uid="{A875C9E0-2E21-46DA-A00E-CF95265FDA43}"/>
    <hyperlink ref="D31" location="'Bench SR (Rim) 1'!$B$15" tooltip="Bench SR (Rim) Division 2" display="D2" xr:uid="{4CD3AA97-527C-41F5-8F39-9FA9CC3BB2BD}"/>
    <hyperlink ref="E31" location="'Bench SR (Rim) 1'!$B$27" tooltip="Bench SR (Rim) Division 3" display="D3" xr:uid="{F8B728A0-5DC6-4356-81DE-7C9AD69DBF51}"/>
    <hyperlink ref="F31" location="'Bench SR (Rim) 1'!$B$39" tooltip="Bench SR (Rim) Division 4" display="D4" xr:uid="{988E17A5-AAF9-4796-A29B-1C08B7EB0905}"/>
    <hyperlink ref="G31" location="'Bench SR (Rim) 1'!$B$51" tooltip="Bench SR (Rim) Division 5" display="D5" xr:uid="{0006C16B-A6C4-455E-9895-89F57566F22F}"/>
    <hyperlink ref="H31" location="'Bench SR (Rim) 2'!$B$3" tooltip="Bench SR (Rim) Division 6" display="D6" xr:uid="{86441D33-97B8-4982-B7BF-8CC70BFF5794}"/>
    <hyperlink ref="I31" location="'Bench SR (Rim) 2'!$B$15" tooltip="Bench SR (Rim) Division 7" display="D7" xr:uid="{9BFED8A7-F80C-463A-BA1D-F557EB229D73}"/>
    <hyperlink ref="J31" location="'Bench SR (Rim) 2'!$B$27" tooltip="Bench SR (Rim) Division 8" display="D8" xr:uid="{0F1635C8-E550-47F3-851A-143689599A81}"/>
    <hyperlink ref="K31" location="'Bench SR (Rim) 2'!$B$39" tooltip="Bench SR (Rim) Division 9" display="D9" xr:uid="{3416F2F1-A49C-490D-A509-31321EBF1B1D}"/>
    <hyperlink ref="L31" location="'Bench SR (Rim) 2'!$B$51" tooltip="Bench SR (Rim) Division 10" display="D10" xr:uid="{38E5AF75-4707-44EF-B794-3ED5E8706A55}"/>
    <hyperlink ref="C32" location="'Bench SR (Rim) 3'!$B$3" tooltip="Bench SR (Rim) Division 11" display="D11" xr:uid="{1F95AE64-CD30-4F9B-BFDB-5419E8DCE884}"/>
    <hyperlink ref="D32" location="'Bench SR (Rim) 3'!$B$15" tooltip="Bench SR (Rim) Division 12" display="D12" xr:uid="{34E4E16A-43C4-49C3-97D8-0762D5EC9E1D}"/>
    <hyperlink ref="E32" location="'Bench SR (Rim) 3'!$B$27" tooltip="Bench SR (Rim) Division 13" display="D13" xr:uid="{92676ADB-9AF2-44FD-9A1F-55A89D3FD2D4}"/>
    <hyperlink ref="F32" location="'Bench SR (Rim) 3'!$B$39" tooltip="Bench SR (Rim) Division 14" display="D14" xr:uid="{A23890EB-6FE8-4F60-824B-EE72BEBFFE55}"/>
    <hyperlink ref="G32" location="'Bench SR (Rim) 3'!$B$51" tooltip="Bench SR (Rim) Division 15" display="D15" xr:uid="{F39D9CE1-C264-4190-940E-395168DD2B74}"/>
    <hyperlink ref="H32" location="'Bench SR (Rim) 4'!$B$3" tooltip="Bench SR (Rim) Division 16" display="D16" xr:uid="{0077E82A-CADF-45F6-8712-802C5BA9724F}"/>
    <hyperlink ref="I32" location="'Bench SR (Rim) 4'!$B$15" tooltip="Bench SR (Rim) Division 17" display="D17" xr:uid="{EC4C7EAA-5C44-45E5-837E-7111303D1AF6}"/>
    <hyperlink ref="J32" location="'Bench SR (Rim) 4'!$B$27" tooltip="Bench SR (Rim) Division 18" display="D18" xr:uid="{8F9A654E-691A-47ED-B9B1-89E440626CAC}"/>
    <hyperlink ref="K32" location="'Bench SR (Rim) 4'!$B$39" tooltip="Bench SR (Rim) Division 19" display="D19" xr:uid="{244B3EEC-62A2-466B-B715-20536605B19B}"/>
    <hyperlink ref="L32" location="'Bench SR (Rim) 4'!$B$51" tooltip="Bench SR (Rim) Division 20" display="D20" xr:uid="{BB63F8A0-ADCF-4E7A-B86E-2A1D59FA2D43}"/>
    <hyperlink ref="C33" location="'Bench SR (Rim) 5'!$B$3" tooltip="Bench SR (Rim) Division 21" display="D21" xr:uid="{6EF52172-E990-41A6-8D98-3EB3E042268E}"/>
    <hyperlink ref="D33" location="'Bench SR (Rim) 5'!$B$15" tooltip="Bench SR (Rim) Division 22" display="D22" xr:uid="{4553E6C4-E98C-47DD-ADD6-917C8B3C9846}"/>
    <hyperlink ref="E33" location="'Bench SR (Rim) 5'!$B$27" tooltip="Bench SR (Rim) Division 23" display="D23" xr:uid="{C8155594-DB6D-4EE8-AB19-264FF640B9F8}"/>
    <hyperlink ref="F33" location="'Bench SR (Rim) 5'!$B$38" tooltip="Bench SR (Rim) Division 24" display="D24" xr:uid="{5A45AB9F-FA92-458D-8015-1F2E896915E6}"/>
    <hyperlink ref="G33" location="'Bench SR (Rim) 5'!$B$49" tooltip="Bench SR (Rim) Division 25" display="D25" xr:uid="{EE253695-6B9B-431C-A803-5B42A43170F3}"/>
    <hyperlink ref="H33" location="'Bench SR (Rim) 6'!$B$3" tooltip="Bench SR (Rim) Division 26" display="D26" xr:uid="{1C4FD1DC-188C-4F57-B5F0-C518318DBF6E}"/>
    <hyperlink ref="I33" location="'Bench SR (Rim) 6'!$B$14" tooltip="Bench SR (Rim) Division 27" display="D27" xr:uid="{F564FCDC-8FD9-41B0-BC03-25BEE4BD54C9}"/>
    <hyperlink ref="J33" location="'Bench SR (Rim) 6'!$B$25" tooltip="Bench SR (Rim) Division 28" display="D28" xr:uid="{AABC5071-49B0-4C91-863C-B0A212ACC3E3}"/>
    <hyperlink ref="B34" location="'Bench SR (Rim) Jun'!A2" tooltip="Bench SR (Rim) Jun" display="Bench SR (Rim) Jun" xr:uid="{67856686-1FAD-4703-9E9A-649A10AB56E8}"/>
    <hyperlink ref="C34" location="'Bench SR (Rim) Jun'!$B$3" tooltip="Bench SR (Rim) Jun Division 1" display="D1" xr:uid="{37B53E86-78D5-4D17-98BF-F44BC6D65715}"/>
    <hyperlink ref="B35" location="'Bench SR (Rim) Sen 1'!A2" tooltip="Bench SR (Rim) Sen" display="Bench SR (Rim) Sen" xr:uid="{DE552CC1-D464-4427-9F37-CDA58CE1F8F9}"/>
    <hyperlink ref="C35" location="'Bench SR (Rim) Sen 1'!$B$3" tooltip="Bench SR (Rim) Sen Division 1" display="D1" xr:uid="{77E6E255-5D75-452E-8C22-A9D8CEA8B863}"/>
    <hyperlink ref="D35" location="'Bench SR (Rim) Sen 1'!$B$16" tooltip="Bench SR (Rim) Sen Division 2" display="D2" xr:uid="{B106BFA7-ABAE-4E86-A115-D983D3CC71BE}"/>
    <hyperlink ref="E35" location="'Bench SR (Rim) Sen 1'!$B$29" tooltip="Bench SR (Rim) Sen Division 3" display="D3" xr:uid="{2680F3E7-D10B-45A9-BACA-A506766CA82F}"/>
    <hyperlink ref="F35" location="'Bench SR (Rim) Sen 1'!$B$42" tooltip="Bench SR (Rim) Sen Division 4" display="D4" xr:uid="{AFC22316-C781-4C7A-9E79-99C1B13D7E7E}"/>
    <hyperlink ref="G35" location="'Bench SR (Rim) Sen 1'!$B$54" tooltip="Bench SR (Rim) Sen Division 5" display="D5" xr:uid="{5C85AB9A-84D6-48CE-9B27-220CB65E4F35}"/>
    <hyperlink ref="H35" location="'Bench SR (Rim) Sen 2'!$B$3" tooltip="Bench SR (Rim) Sen Division 6" display="D6" xr:uid="{FE1199A0-7150-47EA-9D85-1B2B4A63E995}"/>
    <hyperlink ref="I35" location="'Bench SR (Rim) Sen 2'!$B$15" tooltip="Bench SR (Rim) Sen Division 7" display="D7" xr:uid="{A489C745-4BE5-4EB4-93FE-EC5AB9F93588}"/>
    <hyperlink ref="O5" location="'Bench SR (Rim) Team 1'!A2" tooltip="Bench SR (Rim) Team" display="Bench SR (Rim) Team" xr:uid="{DA6A3883-EB13-421D-A825-8D4DECE339AF}"/>
    <hyperlink ref="P5" location="'Bench SR (Rim) Team 1'!$A$3" tooltip="Bench SR (Rim) Team Division 1" display="D1" xr:uid="{BE2E626A-256C-4AE7-B66D-0B49479B4E69}"/>
    <hyperlink ref="Q5" location="'Bench SR (Rim) Team 1'!$A$29" tooltip="Bench SR (Rim) Team Division 2" display="D2" xr:uid="{1F6E2867-D602-4930-9BC8-00A3F48F7243}"/>
    <hyperlink ref="R5" location="'Bench SR (Rim) Team 2'!$A$3" tooltip="Bench SR (Rim) Team Division 3" display="D3" xr:uid="{2B1C592A-7512-4912-B71B-48D9AA6E8BB4}"/>
    <hyperlink ref="S5" location="'Bench SR (Rim) Team 2'!$A$29" tooltip="Bench SR (Rim) Team Division 4" display="D4" xr:uid="{6293D77F-F412-40C8-896B-B9BD7F4F1F7B}"/>
    <hyperlink ref="T5" location="'Bench SR (Rim) Team 3'!$A$3" tooltip="Bench SR (Rim) Team Division 5" display="D5" xr:uid="{239C4AF6-B139-4E66-9CF8-7BD1E2F6226F}"/>
    <hyperlink ref="O6" location="'Gallery Rifle Any'!A2" tooltip="Gallery Rifle Any" display="Gallery Rifle Any" xr:uid="{BBECEBE8-CE7D-4065-9954-D44D40E79FFC}"/>
    <hyperlink ref="P6" location="'Gallery Rifle Any'!$B$3" tooltip="Gallery Rifle Any Division 1" display="D1" xr:uid="{EED61083-6D05-483A-BBF3-24BBD46885A7}"/>
    <hyperlink ref="Q6" location="'Gallery Rifle Any'!$L$3" tooltip="Gallery Rifle Any Division 2" display="D2" xr:uid="{E0CF5943-2751-4495-A26E-9C14CE27570F}"/>
    <hyperlink ref="R6" location="'Gallery Rifle Any'!$B$16" tooltip="Gallery Rifle Any Division 3" display="D3" xr:uid="{C863E3F5-2369-4350-B478-5659697AA146}"/>
    <hyperlink ref="S6" location="'Gallery Rifle Any'!$L$16" tooltip="Gallery Rifle Any Division 4" display="D4" xr:uid="{537FEF89-6815-46FF-8268-9159DD11ACAC}"/>
    <hyperlink ref="T6" location="'Gallery Rifle Any'!$B$29" tooltip="Gallery Rifle Any Division 5" display="D5" xr:uid="{7963E65D-36F0-4864-9C28-3EF86E58CE17}"/>
    <hyperlink ref="U6" location="'Gallery Rifle Any'!$L$29" tooltip="Gallery Rifle Any Division 6" display="D6" xr:uid="{52E5A476-6273-4423-BAC9-379C4AD92A63}"/>
    <hyperlink ref="O7" location="'Gallery Rifle Any Sen'!A2" tooltip="Gallery Rifle Any Sen" display="Gallery Rifle Any Sen" xr:uid="{0EAF56BF-DBCA-4D5C-861D-F3E60BD1F2C4}"/>
    <hyperlink ref="P7" location="'Gallery Rifle Any Sen'!$B$3" tooltip="Gallery Rifle Any Sen Division 1" display="D1" xr:uid="{E42096BC-BED6-43B6-83B8-1484875EEB6D}"/>
    <hyperlink ref="Q7" location="'Gallery Rifle Any Sen'!$B$12" tooltip="Gallery Rifle Any Sen Division 2" display="D2" xr:uid="{DC8D6EBB-C09E-48BB-85E2-D4B4DC73D84B}"/>
    <hyperlink ref="O8" location="'Gallery Rifle Iron'!A2" tooltip="Gallery Rifle Iron" display="Gallery Rifle Iron" xr:uid="{FC8FCA05-B143-45C6-BBFB-0E8F6D5F63FE}"/>
    <hyperlink ref="P8" location="'Gallery Rifle Iron'!$B$3" tooltip="Gallery Rifle Iron Division 1" display="D1" xr:uid="{6AAB1A53-B524-48D9-AC3C-1992F0635C66}"/>
    <hyperlink ref="Q8" location="'Gallery Rifle Iron'!$L$3" tooltip="Gallery Rifle Iron Division 2" display="D2" xr:uid="{95F9A670-E7A3-41B2-A472-7E7BB970BF4A}"/>
    <hyperlink ref="R8" location="'Gallery Rifle Iron'!$B$16" tooltip="Gallery Rifle Iron Division 3" display="D3" xr:uid="{E72813B2-270D-44E2-8C8F-80E9A9FD63DA}"/>
    <hyperlink ref="S8" location="'Gallery Rifle Iron'!$L$16" tooltip="Gallery Rifle Iron Division 4" display="D4" xr:uid="{3714FC17-F986-4552-9E05-420FDF71BDDB}"/>
    <hyperlink ref="T8" location="'Gallery Rifle Iron'!$B$29" tooltip="Gallery Rifle Iron Division 5" display="D5" xr:uid="{19F02072-2F95-4605-8306-9A02BB5CD1F7}"/>
    <hyperlink ref="U8" location="'Gallery Rifle Iron'!$L$29" tooltip="Gallery Rifle Iron Division 6" display="D6" xr:uid="{918622B1-C0BA-4D5F-9EB4-44D471D6EE13}"/>
    <hyperlink ref="V8" location="'Gallery Rifle Iron'!$B$41" tooltip="Gallery Rifle Iron Division 7" display="D7" xr:uid="{28D7A659-BD74-463F-8219-9C98F4214713}"/>
    <hyperlink ref="O9" location="'Gallery Rifle Iron Sen'!A2" tooltip="Gallery Rifle Iron Sen" display="Gallery Rifle Iron Sen" xr:uid="{E7FC9880-D965-4A3F-9F95-671D63098C0F}"/>
    <hyperlink ref="P9" location="'Gallery Rifle Iron Sen'!$B$3" tooltip="Gallery Rifle Iron Sen Division 1" display="D1" xr:uid="{52914707-42A9-4409-B465-55E0AFC3B912}"/>
    <hyperlink ref="Q9" location="'Gallery Rifle Iron Sen'!$B$14" tooltip="Gallery Rifle Iron Sen Division 2" display="D2" xr:uid="{F57BEAD0-C27E-4432-906A-45D47574BC49}"/>
    <hyperlink ref="O10" location="'L-Barrelled Revolver Any'!A2" tooltip="L-Barrelled Revolver Any" display="L-Barrelled Revolver Any" xr:uid="{316B3E7E-F593-4CE0-A29C-DF733EF6D703}"/>
    <hyperlink ref="P10" location="'L-Barrelled Revolver Any'!$B$3" tooltip="L-Barrelled Revolver Any Division 1" display="D1" xr:uid="{F0ADF231-535E-43CE-BFD0-2A7A5E298851}"/>
    <hyperlink ref="Q10" location="'L-Barrelled Revolver Any'!$B$13" tooltip="L-Barrelled Revolver Any Division 2" display="D2" xr:uid="{3F626983-3AA8-4446-BA50-E3D49F66E5ED}"/>
    <hyperlink ref="O11" location="'L-Barrelled Revolver Iron'!A2" tooltip="L-Barrelled Revolver Iron" display="L-Barrelled Revolver Iron" xr:uid="{3F256F82-258A-457A-9FCC-ACEC35311E55}"/>
    <hyperlink ref="P11" location="'L-Barrelled Revolver Iron'!$B$3" tooltip="L-Barrelled Revolver Iron Division 1" display="D1" xr:uid="{F2D496F8-22BC-4B16-A1B0-3C1FD4B3BB37}"/>
    <hyperlink ref="Q11" location="'L-Barrelled Revolver Iron'!$B$13" tooltip="L-Barrelled Revolver Iron Division 2" display="D2" xr:uid="{EFA32CBF-B0D0-49A1-93C9-22EB129A26C1}"/>
    <hyperlink ref="O12" location="'Long Barrelled Pistol'!A2" tooltip="Long Barrelled Pistol" display="Long Barrelled Pistol" xr:uid="{67BF40B5-6490-49F8-B53D-807928252647}"/>
    <hyperlink ref="P12" location="'Long Barrelled Pistol'!$B$3" tooltip="Long Barrelled Pistol Division 1" display="D1" xr:uid="{E6DCEE1A-A938-427B-8736-DCDB2787A2DD}"/>
    <hyperlink ref="Q12" location="'Long Barrelled Pistol'!$B$15" tooltip="Long Barrelled Pistol Division 2" display="D2" xr:uid="{E338BA9D-5AD1-4A48-AF6F-7E76F3B6707A}"/>
    <hyperlink ref="R12" location="'Long Barrelled Pistol'!$B$26" tooltip="Long Barrelled Pistol Division 3" display="D3" xr:uid="{84FBFB17-3EF5-4D1C-BF7C-C0D1C37220CB}"/>
    <hyperlink ref="S12" location="'Long Barrelled Pistol'!$B$37" tooltip="Long Barrelled Pistol Division 4" display="D4" xr:uid="{02E97690-8F46-4401-B92A-C9FBE3D64A4E}"/>
    <hyperlink ref="O13" location="'Long Barrelled Pistol Sen'!A2" tooltip="Long Barrelled Pistol Sen" display="Long Barrelled Pistol Sen" xr:uid="{6CDE15DE-2430-4724-BB81-7BCC29C28CE8}"/>
    <hyperlink ref="P13" location="'Long Barrelled Pistol Sen'!$B$3" tooltip="Long Barrelled Pistol Sen Division 1" display="D1" xr:uid="{25E6A9AC-33F2-4F6E-86E1-EE45B368B6C9}"/>
    <hyperlink ref="O14" location="'LR Rifle 100 Any'!A2" tooltip="LR Rifle 100 Any" display="LR Rifle 100 Any" xr:uid="{114D437B-C782-4ECA-87AE-53D85FF409AE}"/>
    <hyperlink ref="P14" location="'LR Rifle 100 Any'!$B$3" tooltip="LR Rifle 100 Any Division 1" display="D1" xr:uid="{5F1D4D2F-CA2D-44B4-979B-14841D3D1CFF}"/>
    <hyperlink ref="O15" location="'LR Rifle 100 Any Sen'!A2" tooltip="LR Rifle 100 Any Sen" display="LR Rifle 100 Any Sen" xr:uid="{221D035C-75B3-47AB-B5DE-973885FD4C95}"/>
    <hyperlink ref="P15" location="'LR Rifle 100 Any Sen'!$B$3" tooltip="LR Rifle 100 Any Sen Division 1" display="D1" xr:uid="{D5D5140B-783F-4A1E-B4FB-AA6D2AA0D51B}"/>
    <hyperlink ref="O16" location="'LR Rifle 50 Iron'!A2" tooltip="LR Rifle 50 Iron" display="LR Rifle 50 Iron" xr:uid="{DAE64F56-AB3F-4EC0-A811-D81D43CC0806}"/>
    <hyperlink ref="P16" location="'LR Rifle 50 Iron'!$B$3" tooltip="LR Rifle 50 Iron Division 1" display="D1" xr:uid="{0E9908DA-C3A1-4F61-B844-DD042BEDF078}"/>
    <hyperlink ref="O17" location="'LR Rifle Dewar'!A2" tooltip="LR Rifle Dewar" display="LR Rifle Dewar" xr:uid="{F549DA03-C4DB-49BB-8E8D-FBBB4A107748}"/>
    <hyperlink ref="P17" location="'LR Rifle Dewar'!$B$3" tooltip="LR Rifle Dewar Division 1" display="D1" xr:uid="{66A24510-8D15-4EF1-A899-8B0E06D7C779}"/>
    <hyperlink ref="O18" location="'LR Rifle Dewar Sen'!A2" tooltip="LR Rifle Dewar Sen" display="LR Rifle Dewar Sen" xr:uid="{4B53A498-03F3-46C4-8724-9946AD16EB87}"/>
    <hyperlink ref="P18" location="'LR Rifle Dewar Sen'!$B$3" tooltip="LR Rifle Dewar Sen Division 1" display="D1" xr:uid="{047420A6-C068-41B8-81AA-FB003D2E9563}"/>
    <hyperlink ref="O19" location="'Muzzle-loading Nitro'!A2" tooltip="Muzzle-loading Nitro" display="Muzzle-loading Nitro" xr:uid="{06C9B207-50EB-4F86-93E5-A55D4F1474E9}"/>
    <hyperlink ref="P19" location="'Muzzle-loading Nitro'!$B$3" tooltip="Muzzle-loading Nitro Division 1" display="D1" xr:uid="{D89248A6-8D2D-4D4A-8370-4E9B4136491E}"/>
    <hyperlink ref="O20" location="'Muzzle-loading Pistol'!A2" tooltip="Muzzle-loading Pistol" display="Muzzle-loading Pistol" xr:uid="{236CF337-DD92-46D6-A542-845E06537510}"/>
    <hyperlink ref="P20" location="'Muzzle-loading Pistol'!$B$3" tooltip="Muzzle-loading Pistol Division 1" display="D1" xr:uid="{9617DCCC-EE54-4DB6-9865-FA66E3BAD1DF}"/>
    <hyperlink ref="O21" location="'Muzzle-loading Pistol Sen'!A2" tooltip="Muzzle-loading Pistol Sen" display="Muzzle-loading Pistol Sen" xr:uid="{E2C8ADDF-1451-4850-A8E9-FDE20FFCCFB7}"/>
    <hyperlink ref="P21" location="'Muzzle-loading Pistol Sen'!$B$3" tooltip="Muzzle-loading Pistol Sen Division 1" display="D1" xr:uid="{368F401F-C065-4535-9D76-EF2C612117D1}"/>
    <hyperlink ref="O22" location="'Muzzle-loading Revolver'!A2" tooltip="Muzzle-loading Revolver" display="Muzzle-loading Revolver" xr:uid="{BECB18CA-536E-49CD-ABDC-F04E49BDF903}"/>
    <hyperlink ref="P22" location="'Muzzle-loading Revolver'!$B$3" tooltip="Muzzle-loading Revolver Division 1" display="D1" xr:uid="{377727EC-1A7C-494A-906A-FC06F71DB056}"/>
    <hyperlink ref="O23" location="'Muzzle-loading Revolver Sen'!A2" tooltip="Muzzle-loading Revolver Sen" display="Muzzle-loading Revolver Sen" xr:uid="{BE7E1E0F-6536-4C83-ABF7-E2FB03B5BE7A}"/>
    <hyperlink ref="P23" location="'Muzzle-loading Revolver Sen'!$B$3" tooltip="Muzzle-loading Revolver Sen Division 1" display="D1" xr:uid="{7B2D1ABC-CDAE-44A1-B8E6-79D7B54FBEA3}"/>
    <hyperlink ref="O24" location="'Rapid Fire Air Pistol'!A2" tooltip="Rapid Fire Air Pistol" display="Rapid Fire Air Pistol" xr:uid="{D5F707A5-B51A-44CF-9DD0-C768F4BF673C}"/>
    <hyperlink ref="P24" location="'Rapid Fire Air Pistol'!$B$3" tooltip="Rapid Fire Air Pistol Division 1" display="D1" xr:uid="{12AE56D7-3923-475F-BEDC-154DB05E8389}"/>
    <hyperlink ref="O25" location="'Rapid Fire Rifle'!A2" tooltip="Rapid Fire Rifle" display="Rapid Fire Rifle" xr:uid="{CC8AB152-D124-47D2-B600-4E393020D656}"/>
    <hyperlink ref="P25" location="'Rapid Fire Rifle'!$B$3" tooltip="Rapid Fire Rifle Division 1" display="D1" xr:uid="{3310FFB6-3C9A-4BE3-BBA4-996975DC404C}"/>
    <hyperlink ref="Q25" location="'Rapid Fire Rifle'!$B$15" tooltip="Rapid Fire Rifle Division 2" display="D2" xr:uid="{1927BF5D-BA9F-4E7E-B409-CA0886728778}"/>
    <hyperlink ref="R25" location="'Rapid Fire Rifle'!$B$26" tooltip="Rapid Fire Rifle Division 3" display="D3" xr:uid="{76577486-48DC-42C1-A23A-D1B676205325}"/>
    <hyperlink ref="S25" location="'Rapid Fire Rifle'!$B$37" tooltip="Rapid Fire Rifle Division 4" display="D4" xr:uid="{A1516F42-7531-4718-9F51-A77C80DF443E}"/>
    <hyperlink ref="O26" location="'Short Range Rifle 1'!A2" tooltip="Short Range Rifle" display="Short Range Rifle" xr:uid="{303F4697-4547-40A5-9AFE-CE31E194771D}"/>
    <hyperlink ref="P26" location="'Short Range Rifle 1'!$B$3" tooltip="Short Range Rifle Division 1" display="D1" xr:uid="{BB3E5E0E-CC11-4739-9FC2-1D22697A621D}"/>
    <hyperlink ref="Q26" location="'Short Range Rifle 1'!$J$3" tooltip="Short Range Rifle Division 2" display="D2" xr:uid="{02AB5B69-AB21-4393-A28C-3FF13C93800C}"/>
    <hyperlink ref="R26" location="'Short Range Rifle 1'!$B$15" tooltip="Short Range Rifle Division 3" display="D3" xr:uid="{81510A63-CDC5-4CEE-8D1A-3B0AE3371A2F}"/>
    <hyperlink ref="S26" location="'Short Range Rifle 1'!$J$15" tooltip="Short Range Rifle Division 4" display="D4" xr:uid="{4BADF0D2-F6E6-44FC-B42F-E697C51A4CD9}"/>
    <hyperlink ref="T26" location="'Short Range Rifle 1'!$B$27" tooltip="Short Range Rifle Division 5" display="D5" xr:uid="{653F6309-8F87-4295-A58F-83E181AD58D1}"/>
    <hyperlink ref="U26" location="'Short Range Rifle 1'!$J$27" tooltip="Short Range Rifle Division 6" display="D6" xr:uid="{460B3E61-FC40-489F-A745-7530B8637581}"/>
    <hyperlink ref="V26" location="'Short Range Rifle 1'!$B$39" tooltip="Short Range Rifle Division 7" display="D7" xr:uid="{904A89E4-E0C7-40CA-8821-FEA7904E81B3}"/>
    <hyperlink ref="W26" location="'Short Range Rifle 1'!$J$39" tooltip="Short Range Rifle Division 8" display="D8" xr:uid="{0B10E70C-F261-43A0-BECD-03BA3235EF4A}"/>
    <hyperlink ref="X26" location="'Short Range Rifle 1'!$B$51" tooltip="Short Range Rifle Division 9" display="D9" xr:uid="{11617C47-C5D9-406D-B13A-DAC712916D4B}"/>
    <hyperlink ref="Y26" location="'Short Range Rifle 1'!$J$51" tooltip="Short Range Rifle Division 10" display="D10" xr:uid="{55109A5A-AB92-40CA-8F6B-7C948E289BBE}"/>
    <hyperlink ref="P27" location="'Short Range Rifle 2'!$B$3" tooltip="Short Range Rifle Division 11" display="D11" xr:uid="{04C1119A-53DD-4FD1-B66A-B9FD98996E52}"/>
    <hyperlink ref="Q27" location="'Short Range Rifle 2'!$J$3" tooltip="Short Range Rifle Division 12" display="D12" xr:uid="{70910730-65F0-45D5-8626-A87C0AF3E553}"/>
    <hyperlink ref="R27" location="'Short Range Rifle 2'!$B$15" tooltip="Short Range Rifle Division 13" display="D13" xr:uid="{70AF34D4-084C-457E-AE70-2A735B9492BE}"/>
    <hyperlink ref="S27" location="'Short Range Rifle 2'!$J$15" tooltip="Short Range Rifle Division 14" display="D14" xr:uid="{9CA643CF-66BA-41D5-98EB-545DA4998CD3}"/>
    <hyperlink ref="T27" location="'Short Range Rifle 2'!$B$27" tooltip="Short Range Rifle Division 15" display="D15" xr:uid="{95D965A1-CA85-4781-8ECE-6B4625476946}"/>
    <hyperlink ref="U27" location="'Short Range Rifle 2'!$J$27" tooltip="Short Range Rifle Division 16" display="D16" xr:uid="{B62FC270-8A66-42E4-878C-767384B08518}"/>
    <hyperlink ref="O28" location="'Short Range Rifle Jun'!A2" tooltip="Short Range Rifle Jun" display="Short Range Rifle Jun" xr:uid="{867D4F40-BE28-4E98-AFCE-445FB8CF688B}"/>
    <hyperlink ref="P28" location="'Short Range Rifle Jun'!$B$3" tooltip="Short Range Rifle Jun Division 1" display="D1" xr:uid="{7C105862-7F46-4B62-AEC6-316D00BA1595}"/>
    <hyperlink ref="Q28" location="'Short Range Rifle Jun'!$B$13" tooltip="Short Range Rifle Jun Division 2" display="D2" xr:uid="{8A8FDEE5-2D8B-4993-99F0-844E941198E3}"/>
    <hyperlink ref="O29" location="'Short Range Rifle Sen'!A2" tooltip="Short Range Rifle Sen" display="Short Range Rifle Sen" xr:uid="{42DA0B36-57E2-4176-BF5A-599F6D1504DC}"/>
    <hyperlink ref="P29" location="'Short Range Rifle Sen'!$B$3" tooltip="Short Range Rifle Sen Division 1" display="D1" xr:uid="{8477E85E-9B70-4211-875F-783C78E2E8F5}"/>
    <hyperlink ref="Q29" location="'Short Range Rifle Sen'!$B$15" tooltip="Short Range Rifle Sen Division 2" display="D2" xr:uid="{B011AC8E-C6AA-4938-8C8A-0EE0677FED9A}"/>
    <hyperlink ref="O30" location="'Short Range Rifle Team 1'!A2" tooltip="Short Range Rifle Team" display="Short Range Rifle Team" xr:uid="{03C4B969-44B9-4742-966E-CCC9490F4B61}"/>
    <hyperlink ref="P30" location="'Short Range Rifle Team 1'!$A$3" tooltip="Short Range Rifle Team Division 1" display="D1" xr:uid="{0B5B362E-649A-4A3A-9594-FBAE5B78F14B}"/>
    <hyperlink ref="Q30" location="'Short Range Rifle Team 1'!$A$29" tooltip="Short Range Rifle Team Division 2" display="D2" xr:uid="{169AC13A-118D-4D5C-B408-35E7BC860D42}"/>
    <hyperlink ref="R30" location="'Short Range Rifle Team 2'!$A$3" tooltip="Short Range Rifle Team Division 3" display="D3" xr:uid="{1F347520-5E09-49B9-A1FC-3BCAB35101C8}"/>
    <hyperlink ref="S30" location="'Short Range Rifle Team 2'!$A$29" tooltip="Short Range Rifle Team Division 4" display="D4" xr:uid="{55F93E00-7352-42F5-8DE2-025A201AB882}"/>
    <hyperlink ref="T30" location="'Short Range Rifle Team 3'!$A$3" tooltip="Short Range Rifle Team Division 5" display="D5" xr:uid="{E3192916-4D35-4BB9-A68F-28B1D287EF4E}"/>
    <hyperlink ref="O31" location="'Sport Rifle 1'!A2" tooltip="Sport Rifle" display="Sport Rifle" xr:uid="{10EF6FDF-79D7-4231-A1B0-2A1800180E10}"/>
    <hyperlink ref="P31" location="'Sport Rifle 1'!$B$3" tooltip="Sport Rifle Division 1" display="D1" xr:uid="{3CF2B818-E97C-404E-98F1-831AC9FA5571}"/>
    <hyperlink ref="Q31" location="'Sport Rifle 1'!$J$3" tooltip="Sport Rifle Division 2" display="D2" xr:uid="{107588D3-1C35-4E17-BB33-BDA21F12BC13}"/>
    <hyperlink ref="R31" location="'Sport Rifle 1'!$B$15" tooltip="Sport Rifle Division 3" display="D3" xr:uid="{BAA075F3-85AF-4359-BDAC-0FAD3DA59C96}"/>
    <hyperlink ref="S31" location="'Sport Rifle 1'!$J$15" tooltip="Sport Rifle Division 4" display="D4" xr:uid="{BD2F4BB5-A756-40A4-A8C3-6932BEE779C6}"/>
    <hyperlink ref="T31" location="'Sport Rifle 1'!$B$27" tooltip="Sport Rifle Division 5" display="D5" xr:uid="{F7E2C695-CBCA-42CC-9687-8ED84B9DC10C}"/>
    <hyperlink ref="U31" location="'Sport Rifle 1'!$J$27" tooltip="Sport Rifle Division 6" display="D6" xr:uid="{1DB9623C-FEC4-4367-800C-B500E04CBCE7}"/>
    <hyperlink ref="V31" location="'Sport Rifle 1'!$B$39" tooltip="Sport Rifle Division 7" display="D7" xr:uid="{B52830ED-5B5E-4510-839D-A9FAFF1D5925}"/>
    <hyperlink ref="W31" location="'Sport Rifle 1'!$J$39" tooltip="Sport Rifle Division 8" display="D8" xr:uid="{567DEDDC-415C-49AB-ADE5-C9F811190D19}"/>
    <hyperlink ref="X31" location="'Sport Rifle 1'!$B$51" tooltip="Sport Rifle Division 9" display="D9" xr:uid="{2F1FFF15-5BBD-4D97-B067-A945D0BB633D}"/>
    <hyperlink ref="Y31" location="'Sport Rifle 1'!$J$51" tooltip="Sport Rifle Division 10" display="D10" xr:uid="{4A465373-C074-47FB-96BA-ED0FAF4D4AA1}"/>
    <hyperlink ref="P32" location="'Sport Rifle 2'!$B$3" tooltip="Sport Rifle Division 11" display="D11" xr:uid="{190DB48A-08AB-4560-914A-5FFFB0FC5675}"/>
    <hyperlink ref="Q32" location="'Sport Rifle 2'!$J$3" tooltip="Sport Rifle Division 12" display="D12" xr:uid="{79A94E3E-823E-4F18-802C-AA6CAC787456}"/>
    <hyperlink ref="R32" location="'Sport Rifle 2'!$B$15" tooltip="Sport Rifle Division 13" display="D13" xr:uid="{97B5E881-2265-42AE-9122-2AB877362987}"/>
    <hyperlink ref="S32" location="'Sport Rifle 2'!$J$15" tooltip="Sport Rifle Division 14" display="D14" xr:uid="{3A6ED042-AAEE-4F66-8589-44BEF056C217}"/>
    <hyperlink ref="T32" location="'Sport Rifle 2'!$B$27" tooltip="Sport Rifle Division 15" display="D15" xr:uid="{7A5FCDA5-D1C6-4F56-83C3-E06DD5107640}"/>
    <hyperlink ref="U32" location="'Sport Rifle 2'!$J$27" tooltip="Sport Rifle Division 16" display="D16" xr:uid="{F0332400-3DAF-4A7B-A11A-3DDB4A3096E2}"/>
    <hyperlink ref="V32" location="'Sport Rifle 2'!$B$38" tooltip="Sport Rifle Division 17" display="D17" xr:uid="{9FED7EDE-CBC3-4145-B93D-99E03E3C58AE}"/>
    <hyperlink ref="W32" location="'Sport Rifle 2'!$J$38" tooltip="Sport Rifle Division 18" display="D18" xr:uid="{E18BA235-29B1-45F1-BA18-C4059E44C9DF}"/>
    <hyperlink ref="X32" location="'Sport Rifle 2'!$B$49" tooltip="Sport Rifle Division 19" display="D19" xr:uid="{5DA1B667-96AF-42BD-B424-35A02F2C0FC5}"/>
    <hyperlink ref="O33" location="'Sport Rifle Sen'!A2" tooltip="Sport Rifle Sen" display="Sport Rifle Sen" xr:uid="{D197E2E5-198C-4D0E-B64E-DBA6F495AE4F}"/>
    <hyperlink ref="P33" location="'Sport Rifle Sen'!$B$3" tooltip="Sport Rifle Sen Division 1" display="D1" xr:uid="{D2DAC84B-08FC-4ABD-A748-75A709700065}"/>
    <hyperlink ref="Q33" location="'Sport Rifle Sen'!$J$3" tooltip="Sport Rifle Sen Division 2" display="D2" xr:uid="{F2F9302E-5D51-4BE9-9526-BD41441FC159}"/>
    <hyperlink ref="R33" location="'Sport Rifle Sen'!$B$13" tooltip="Sport Rifle Sen Division 3" display="D3" xr:uid="{C1560CEC-2BC7-49DF-B754-9DB67B7C4D7B}"/>
    <hyperlink ref="S33" location="'Sport Rifle Sen'!$J$13" tooltip="Sport Rifle Sen Division 4" display="D4" xr:uid="{38043526-8B13-4904-BBBA-580B2442A154}"/>
    <hyperlink ref="T33" location="'Sport Rifle Sen'!$B$23" tooltip="Sport Rifle Sen Division 5" display="D5" xr:uid="{C66464E8-E093-431E-B8B5-D10FEDEF7D37}"/>
    <hyperlink ref="U33" location="'Sport Rifle Sen'!$J$23" tooltip="Sport Rifle Sen Division 6" display="D6" xr:uid="{B0EC1F46-B0F6-49E3-B31D-0B49AAF316B2}"/>
    <hyperlink ref="O34" location="'Sport Rifle Team 1'!A2" tooltip="Sport Rifle Team" display="Sport Rifle Team" xr:uid="{61D58D26-BB27-4C44-A829-A59996A24A1C}"/>
    <hyperlink ref="P34" location="'Sport Rifle Team 1'!$A$3" tooltip="Sport Rifle Team Division 1" display="D1" xr:uid="{51560068-4949-4953-BB03-901B294B43B0}"/>
    <hyperlink ref="Q34" location="'Sport Rifle Team 1'!$A$29" tooltip="Sport Rifle Team Division 2" display="D2" xr:uid="{0284B106-C3E5-47A4-A899-EBE596D60CD3}"/>
    <hyperlink ref="R34" location="'Sport Rifle Team 2'!$A$3" tooltip="Sport Rifle Team Division 3" display="D3" xr:uid="{EDB5C33B-047C-4BE2-9EAF-513E96E53714}"/>
    <hyperlink ref="O35" location="'SR Standard Pistol'!A2" tooltip="SR Standard Pistol" display="SR Standard Pistol" xr:uid="{CC8425D1-F1F9-470A-9175-9D50B6780C69}"/>
    <hyperlink ref="P35" location="'SR Standard Pistol'!$B$3" tooltip="SR Standard Pistol Division 1" display="D1" xr:uid="{8155848A-2A8E-4EDD-9044-50C5F355DE6B}"/>
  </hyperlinks>
  <printOptions horizontalCentered="1"/>
  <pageMargins left="0.31496062992126" right="0.31496062992126" top="0.39370078740157499" bottom="0.59055118110236204" header="0.31496062992126" footer="0.31496062992126"/>
  <pageSetup paperSize="9" orientation="landscape" horizontalDpi="0" verticalDpi="0" r:id="rId1"/>
  <headerFooter>
    <oddFooter>&amp;Cwww.cntsa2.org.uk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5D496-7BA6-4776-B13A-D64C72D8161E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87"/>
      <c r="B1" s="2" t="s">
        <v>322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2</v>
      </c>
      <c r="C2" s="88" t="s">
        <v>3</v>
      </c>
      <c r="D2" s="88"/>
      <c r="E2" s="88"/>
      <c r="F2" s="88"/>
      <c r="G2" s="88"/>
    </row>
    <row r="3" spans="1:25" ht="15.75" customHeight="1" x14ac:dyDescent="0.3">
      <c r="A3" s="1"/>
      <c r="B3" s="8" t="s">
        <v>4</v>
      </c>
      <c r="C3" s="9" t="s">
        <v>323</v>
      </c>
      <c r="D3" s="9"/>
      <c r="E3" s="9" t="s">
        <v>324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pans="1:25" ht="15.75" customHeight="1" x14ac:dyDescent="0.3">
      <c r="A5" s="15">
        <v>6</v>
      </c>
      <c r="B5" s="22" t="s">
        <v>27</v>
      </c>
      <c r="C5" s="22" t="s">
        <v>28</v>
      </c>
      <c r="D5" s="17">
        <v>188</v>
      </c>
      <c r="E5" s="18">
        <v>10</v>
      </c>
      <c r="F5" s="18">
        <v>932</v>
      </c>
      <c r="G5" s="23">
        <v>50</v>
      </c>
    </row>
    <row r="6" spans="1:25" ht="15.75" customHeight="1" x14ac:dyDescent="0.3">
      <c r="A6" s="24">
        <v>10</v>
      </c>
      <c r="B6" s="25" t="s">
        <v>38</v>
      </c>
      <c r="C6" s="25" t="s">
        <v>39</v>
      </c>
      <c r="D6" s="26">
        <v>187</v>
      </c>
      <c r="E6" s="27">
        <v>9</v>
      </c>
      <c r="F6" s="28">
        <v>901</v>
      </c>
      <c r="G6" s="29">
        <v>44</v>
      </c>
    </row>
    <row r="7" spans="1:25" ht="15.75" customHeight="1" x14ac:dyDescent="0.3">
      <c r="A7" s="24">
        <v>7</v>
      </c>
      <c r="B7" s="25" t="s">
        <v>64</v>
      </c>
      <c r="C7" s="25" t="s">
        <v>65</v>
      </c>
      <c r="D7" s="26">
        <v>176</v>
      </c>
      <c r="E7" s="27">
        <v>8</v>
      </c>
      <c r="F7" s="28">
        <v>867</v>
      </c>
      <c r="G7" s="29">
        <v>38</v>
      </c>
      <c r="J7" s="89"/>
    </row>
    <row r="8" spans="1:25" ht="15.75" customHeight="1" x14ac:dyDescent="0.3">
      <c r="A8" s="24">
        <v>4</v>
      </c>
      <c r="B8" s="25" t="s">
        <v>35</v>
      </c>
      <c r="C8" s="25" t="s">
        <v>36</v>
      </c>
      <c r="D8" s="26">
        <v>161</v>
      </c>
      <c r="E8" s="27">
        <v>6</v>
      </c>
      <c r="F8" s="28">
        <v>851</v>
      </c>
      <c r="G8" s="29">
        <v>36</v>
      </c>
    </row>
    <row r="9" spans="1:25" ht="15.75" customHeight="1" x14ac:dyDescent="0.3">
      <c r="A9" s="24">
        <v>1</v>
      </c>
      <c r="B9" s="25" t="s">
        <v>148</v>
      </c>
      <c r="C9" s="25" t="s">
        <v>26</v>
      </c>
      <c r="D9" s="26">
        <v>161</v>
      </c>
      <c r="E9" s="27">
        <v>6</v>
      </c>
      <c r="F9" s="31">
        <v>813</v>
      </c>
      <c r="G9" s="32">
        <v>25</v>
      </c>
    </row>
    <row r="10" spans="1:25" ht="15.75" customHeight="1" x14ac:dyDescent="0.3">
      <c r="A10" s="24">
        <v>9</v>
      </c>
      <c r="B10" s="25" t="s">
        <v>186</v>
      </c>
      <c r="C10" s="25" t="s">
        <v>152</v>
      </c>
      <c r="D10" s="26">
        <v>165</v>
      </c>
      <c r="E10" s="27">
        <v>7</v>
      </c>
      <c r="F10" s="28">
        <v>786</v>
      </c>
      <c r="G10" s="29">
        <v>21</v>
      </c>
    </row>
    <row r="11" spans="1:25" ht="15.75" customHeight="1" x14ac:dyDescent="0.3">
      <c r="A11" s="24">
        <v>5</v>
      </c>
      <c r="B11" s="25" t="s">
        <v>183</v>
      </c>
      <c r="C11" s="25" t="s">
        <v>74</v>
      </c>
      <c r="D11" s="26" t="s">
        <v>79</v>
      </c>
      <c r="E11" s="27">
        <v>0</v>
      </c>
      <c r="F11" s="28">
        <v>507</v>
      </c>
      <c r="G11" s="29">
        <v>20</v>
      </c>
    </row>
    <row r="12" spans="1:25" ht="15.75" customHeight="1" x14ac:dyDescent="0.3">
      <c r="A12" s="24">
        <v>3</v>
      </c>
      <c r="B12" s="25" t="s">
        <v>325</v>
      </c>
      <c r="C12" s="25" t="s">
        <v>326</v>
      </c>
      <c r="D12" s="26" t="s">
        <v>79</v>
      </c>
      <c r="E12" s="27">
        <v>0</v>
      </c>
      <c r="F12" s="28">
        <v>638</v>
      </c>
      <c r="G12" s="29">
        <v>18</v>
      </c>
    </row>
    <row r="13" spans="1:25" ht="15.75" customHeight="1" x14ac:dyDescent="0.3">
      <c r="A13" s="24">
        <v>8</v>
      </c>
      <c r="B13" s="25" t="s">
        <v>245</v>
      </c>
      <c r="C13" s="25" t="s">
        <v>246</v>
      </c>
      <c r="D13" s="26">
        <v>136</v>
      </c>
      <c r="E13" s="27">
        <v>3</v>
      </c>
      <c r="F13" s="28">
        <v>738</v>
      </c>
      <c r="G13" s="29">
        <v>12</v>
      </c>
    </row>
    <row r="14" spans="1:25" ht="15.75" customHeight="1" x14ac:dyDescent="0.3">
      <c r="A14" s="33">
        <v>2</v>
      </c>
      <c r="B14" s="34" t="s">
        <v>219</v>
      </c>
      <c r="C14" s="34" t="s">
        <v>36</v>
      </c>
      <c r="D14" s="35">
        <v>145</v>
      </c>
      <c r="E14" s="36">
        <v>4</v>
      </c>
      <c r="F14" s="37">
        <v>727</v>
      </c>
      <c r="G14" s="38">
        <v>11</v>
      </c>
    </row>
    <row r="15" spans="1:25" ht="15.75" customHeight="1" x14ac:dyDescent="0.3"/>
    <row r="16" spans="1:25" ht="15.75" customHeight="1" x14ac:dyDescent="0.3">
      <c r="B16" s="10" t="s">
        <v>166</v>
      </c>
      <c r="F16" s="40" t="s">
        <v>167</v>
      </c>
    </row>
    <row r="17" spans="2:25" ht="15.75" customHeight="1" x14ac:dyDescent="0.3">
      <c r="B17" s="10" t="s">
        <v>168</v>
      </c>
    </row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</row>
    <row r="26" spans="2:25" ht="15.75" customHeight="1" x14ac:dyDescent="0.3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</row>
    <row r="27" spans="2:25" ht="15.75" customHeight="1" x14ac:dyDescent="0.3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</row>
    <row r="28" spans="2:25" ht="15.75" customHeight="1" x14ac:dyDescent="0.3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2:25" ht="15.75" customHeight="1" x14ac:dyDescent="0.3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</row>
    <row r="30" spans="2:25" ht="15.75" customHeight="1" x14ac:dyDescent="0.3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2:25" ht="15.75" customHeight="1" x14ac:dyDescent="0.3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2:25" ht="15.75" customHeight="1" x14ac:dyDescent="0.3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2:25" ht="15.75" customHeight="1" x14ac:dyDescent="0.3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2:25" ht="15.75" customHeight="1" x14ac:dyDescent="0.3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2:25" ht="15.75" customHeight="1" x14ac:dyDescent="0.3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2:25" ht="15.75" customHeight="1" x14ac:dyDescent="0.3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2:25" ht="15.75" customHeight="1" x14ac:dyDescent="0.3"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2:25" ht="15.75" customHeight="1" x14ac:dyDescent="0.3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2:25" ht="15.75" customHeight="1" x14ac:dyDescent="0.3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2:25" ht="15.75" customHeight="1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2:25" ht="15.75" customHeight="1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2:25" ht="15.75" customHeight="1" x14ac:dyDescent="0.3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2:25" ht="15.75" customHeight="1" x14ac:dyDescent="0.3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2:25" ht="15.75" customHeight="1" x14ac:dyDescent="0.3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2:25" ht="15.75" customHeight="1" x14ac:dyDescent="0.3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2:25" ht="15.75" customHeight="1" x14ac:dyDescent="0.3"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2:25" ht="15.75" customHeight="1" x14ac:dyDescent="0.3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2:25" ht="15.75" customHeight="1" x14ac:dyDescent="0.3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2:25" ht="15.75" customHeight="1" x14ac:dyDescent="0.3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2:25" ht="15.75" customHeight="1" x14ac:dyDescent="0.3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2:25" ht="15.75" customHeight="1" x14ac:dyDescent="0.3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2:25" ht="15.75" customHeight="1" x14ac:dyDescent="0.3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2:25" ht="15.75" customHeight="1" x14ac:dyDescent="0.3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2:25" ht="15.75" customHeight="1" x14ac:dyDescent="0.3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2:25" ht="15.75" customHeight="1" x14ac:dyDescent="0.3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2:25" ht="15.75" customHeight="1" x14ac:dyDescent="0.3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2:25" ht="15.75" customHeight="1" x14ac:dyDescent="0.3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2:25" ht="15.75" customHeight="1" x14ac:dyDescent="0.3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</row>
    <row r="59" spans="2:25" ht="15.75" customHeight="1" x14ac:dyDescent="0.3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</row>
    <row r="60" spans="2:25" ht="15.75" customHeight="1" x14ac:dyDescent="0.3"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</row>
    <row r="61" spans="2:25" ht="15.75" customHeight="1" x14ac:dyDescent="0.3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</row>
    <row r="62" spans="2:25" ht="15.75" customHeight="1" x14ac:dyDescent="0.3"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</row>
    <row r="63" spans="2:25" ht="15.75" customHeight="1" x14ac:dyDescent="0.3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</row>
    <row r="64" spans="2:25" ht="15.75" customHeight="1" x14ac:dyDescent="0.3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</row>
    <row r="65" spans="2:25" ht="15.75" customHeight="1" x14ac:dyDescent="0.3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</row>
    <row r="66" spans="2:25" ht="15.75" customHeight="1" x14ac:dyDescent="0.3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</row>
    <row r="67" spans="2:25" ht="15.75" customHeight="1" x14ac:dyDescent="0.3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</row>
  </sheetData>
  <mergeCells count="1">
    <mergeCell ref="C2:G2"/>
  </mergeCells>
  <hyperlinks>
    <hyperlink ref="B2" location="'Index'!A3" tooltip="Go to the Index sheet" display="á" xr:uid="{6AED5B8E-1E7C-472C-A8AE-81872618C6F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18D12-CDC4-4958-9BD5-90BFE4291BE7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7"/>
      <c r="B1" s="2" t="s">
        <v>327</v>
      </c>
      <c r="C1" s="2"/>
      <c r="D1" s="3"/>
      <c r="E1" s="3"/>
      <c r="F1" s="3"/>
      <c r="G1" s="3"/>
      <c r="H1" s="3"/>
      <c r="I1" s="4" t="s">
        <v>328</v>
      </c>
      <c r="J1" s="2"/>
      <c r="K1" s="3"/>
      <c r="L1" s="4">
        <v>204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J2" s="7" t="s">
        <v>329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330</v>
      </c>
      <c r="D3" s="9"/>
      <c r="E3" s="9" t="s">
        <v>331</v>
      </c>
      <c r="F3" s="8"/>
      <c r="G3" s="8"/>
      <c r="I3" s="1"/>
      <c r="J3" s="8" t="s">
        <v>7</v>
      </c>
      <c r="K3" s="9" t="s">
        <v>332</v>
      </c>
      <c r="L3" s="9"/>
      <c r="M3" s="9" t="s">
        <v>333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7</v>
      </c>
      <c r="B5" s="22" t="s">
        <v>334</v>
      </c>
      <c r="C5" s="22" t="s">
        <v>19</v>
      </c>
      <c r="D5" s="18">
        <v>197</v>
      </c>
      <c r="E5" s="18">
        <v>9</v>
      </c>
      <c r="F5" s="18">
        <v>980</v>
      </c>
      <c r="G5" s="23">
        <v>42</v>
      </c>
      <c r="I5" s="15">
        <v>1</v>
      </c>
      <c r="J5" s="22" t="s">
        <v>335</v>
      </c>
      <c r="K5" s="22" t="s">
        <v>23</v>
      </c>
      <c r="L5" s="18">
        <v>187</v>
      </c>
      <c r="M5" s="18">
        <v>7</v>
      </c>
      <c r="N5" s="19">
        <v>939</v>
      </c>
      <c r="O5" s="20">
        <v>43</v>
      </c>
    </row>
    <row r="6" spans="1:25" ht="15.75" customHeight="1" x14ac:dyDescent="0.3">
      <c r="A6" s="24">
        <v>1</v>
      </c>
      <c r="B6" s="25" t="s">
        <v>336</v>
      </c>
      <c r="C6" s="25" t="s">
        <v>23</v>
      </c>
      <c r="D6" s="28">
        <v>196</v>
      </c>
      <c r="E6" s="27">
        <v>8</v>
      </c>
      <c r="F6" s="31">
        <v>977</v>
      </c>
      <c r="G6" s="32">
        <v>42</v>
      </c>
      <c r="I6" s="24">
        <v>5</v>
      </c>
      <c r="J6" s="25" t="s">
        <v>337</v>
      </c>
      <c r="K6" s="25" t="s">
        <v>32</v>
      </c>
      <c r="L6" s="28">
        <v>188</v>
      </c>
      <c r="M6" s="27">
        <v>9</v>
      </c>
      <c r="N6" s="28">
        <v>917</v>
      </c>
      <c r="O6" s="29">
        <v>37</v>
      </c>
    </row>
    <row r="7" spans="1:25" ht="15.75" customHeight="1" x14ac:dyDescent="0.3">
      <c r="A7" s="24">
        <v>9</v>
      </c>
      <c r="B7" s="25" t="s">
        <v>338</v>
      </c>
      <c r="C7" s="25" t="s">
        <v>21</v>
      </c>
      <c r="D7" s="28">
        <v>196</v>
      </c>
      <c r="E7" s="27">
        <v>8</v>
      </c>
      <c r="F7" s="28">
        <v>964</v>
      </c>
      <c r="G7" s="29">
        <v>36</v>
      </c>
      <c r="I7" s="24">
        <v>4</v>
      </c>
      <c r="J7" s="25" t="s">
        <v>339</v>
      </c>
      <c r="K7" s="25" t="s">
        <v>32</v>
      </c>
      <c r="L7" s="28">
        <v>188</v>
      </c>
      <c r="M7" s="27">
        <v>9</v>
      </c>
      <c r="N7" s="28">
        <v>909</v>
      </c>
      <c r="O7" s="29">
        <v>36</v>
      </c>
    </row>
    <row r="8" spans="1:25" ht="15.75" customHeight="1" x14ac:dyDescent="0.3">
      <c r="A8" s="24">
        <v>5</v>
      </c>
      <c r="B8" s="90" t="s">
        <v>340</v>
      </c>
      <c r="C8" s="25" t="s">
        <v>55</v>
      </c>
      <c r="D8" s="28">
        <v>190</v>
      </c>
      <c r="E8" s="27">
        <v>5</v>
      </c>
      <c r="F8" s="28">
        <v>951</v>
      </c>
      <c r="G8" s="29">
        <v>27</v>
      </c>
      <c r="I8" s="24">
        <v>7</v>
      </c>
      <c r="J8" s="25" t="s">
        <v>192</v>
      </c>
      <c r="K8" s="25" t="s">
        <v>26</v>
      </c>
      <c r="L8" s="28">
        <v>169</v>
      </c>
      <c r="M8" s="27">
        <v>3</v>
      </c>
      <c r="N8" s="28">
        <v>895</v>
      </c>
      <c r="O8" s="29">
        <v>30</v>
      </c>
    </row>
    <row r="9" spans="1:25" ht="15.75" customHeight="1" x14ac:dyDescent="0.3">
      <c r="A9" s="24">
        <v>6</v>
      </c>
      <c r="B9" s="25" t="s">
        <v>341</v>
      </c>
      <c r="C9" s="25" t="s">
        <v>19</v>
      </c>
      <c r="D9" s="28">
        <v>190</v>
      </c>
      <c r="E9" s="27">
        <v>5</v>
      </c>
      <c r="F9" s="28">
        <v>951</v>
      </c>
      <c r="G9" s="29">
        <v>27</v>
      </c>
      <c r="I9" s="24">
        <v>9</v>
      </c>
      <c r="J9" s="25" t="s">
        <v>342</v>
      </c>
      <c r="K9" s="25" t="s">
        <v>32</v>
      </c>
      <c r="L9" s="28">
        <v>173</v>
      </c>
      <c r="M9" s="27">
        <v>4</v>
      </c>
      <c r="N9" s="28">
        <v>877</v>
      </c>
      <c r="O9" s="29">
        <v>24</v>
      </c>
    </row>
    <row r="10" spans="1:25" ht="15.75" customHeight="1" x14ac:dyDescent="0.3">
      <c r="A10" s="24">
        <v>3</v>
      </c>
      <c r="B10" s="25" t="s">
        <v>343</v>
      </c>
      <c r="C10" s="25" t="s">
        <v>23</v>
      </c>
      <c r="D10" s="28">
        <v>195</v>
      </c>
      <c r="E10" s="27">
        <v>6</v>
      </c>
      <c r="F10" s="28">
        <v>962</v>
      </c>
      <c r="G10" s="29">
        <v>26</v>
      </c>
      <c r="I10" s="24">
        <v>2</v>
      </c>
      <c r="J10" s="25" t="s">
        <v>344</v>
      </c>
      <c r="K10" s="25" t="s">
        <v>152</v>
      </c>
      <c r="L10" s="28">
        <v>177</v>
      </c>
      <c r="M10" s="27">
        <v>6</v>
      </c>
      <c r="N10" s="28">
        <v>865</v>
      </c>
      <c r="O10" s="29">
        <v>23</v>
      </c>
    </row>
    <row r="11" spans="1:25" ht="15.75" customHeight="1" x14ac:dyDescent="0.3">
      <c r="A11" s="24">
        <v>4</v>
      </c>
      <c r="B11" s="25" t="s">
        <v>134</v>
      </c>
      <c r="C11" s="25" t="s">
        <v>43</v>
      </c>
      <c r="D11" s="28" t="s">
        <v>132</v>
      </c>
      <c r="E11" s="27">
        <v>0</v>
      </c>
      <c r="F11" s="28">
        <v>743</v>
      </c>
      <c r="G11" s="29">
        <v>14</v>
      </c>
      <c r="I11" s="24">
        <v>3</v>
      </c>
      <c r="J11" s="91" t="s">
        <v>345</v>
      </c>
      <c r="K11" s="25" t="s">
        <v>122</v>
      </c>
      <c r="L11" s="28">
        <v>177</v>
      </c>
      <c r="M11" s="27">
        <v>6</v>
      </c>
      <c r="N11" s="28">
        <v>866</v>
      </c>
      <c r="O11" s="29">
        <v>22</v>
      </c>
    </row>
    <row r="12" spans="1:25" ht="15.75" customHeight="1" x14ac:dyDescent="0.3">
      <c r="A12" s="24">
        <v>8</v>
      </c>
      <c r="B12" s="25" t="s">
        <v>346</v>
      </c>
      <c r="C12" s="25" t="s">
        <v>26</v>
      </c>
      <c r="D12" s="28" t="s">
        <v>132</v>
      </c>
      <c r="E12" s="27">
        <v>0</v>
      </c>
      <c r="F12" s="28">
        <v>194</v>
      </c>
      <c r="G12" s="29">
        <v>7</v>
      </c>
      <c r="I12" s="24">
        <v>6</v>
      </c>
      <c r="J12" s="25" t="s">
        <v>347</v>
      </c>
      <c r="K12" s="25" t="s">
        <v>32</v>
      </c>
      <c r="L12" s="28" t="s">
        <v>132</v>
      </c>
      <c r="M12" s="27">
        <v>0</v>
      </c>
      <c r="N12" s="28">
        <v>0</v>
      </c>
      <c r="O12" s="29">
        <v>0</v>
      </c>
    </row>
    <row r="13" spans="1:25" ht="15.75" customHeight="1" x14ac:dyDescent="0.3">
      <c r="A13" s="33">
        <v>2</v>
      </c>
      <c r="B13" s="34" t="s">
        <v>348</v>
      </c>
      <c r="C13" s="34" t="s">
        <v>78</v>
      </c>
      <c r="D13" s="37" t="s">
        <v>132</v>
      </c>
      <c r="E13" s="36">
        <v>0</v>
      </c>
      <c r="F13" s="37">
        <v>0</v>
      </c>
      <c r="G13" s="38">
        <v>0</v>
      </c>
      <c r="I13" s="33">
        <v>8</v>
      </c>
      <c r="J13" s="34" t="s">
        <v>349</v>
      </c>
      <c r="K13" s="34" t="s">
        <v>78</v>
      </c>
      <c r="L13" s="37" t="s">
        <v>132</v>
      </c>
      <c r="M13" s="36">
        <v>0</v>
      </c>
      <c r="N13" s="37">
        <v>0</v>
      </c>
      <c r="O13" s="38">
        <v>0</v>
      </c>
    </row>
    <row r="14" spans="1:25" ht="15.75" customHeight="1" x14ac:dyDescent="0.3"/>
    <row r="15" spans="1:25" ht="15.75" customHeight="1" x14ac:dyDescent="0.3">
      <c r="A15" s="1"/>
      <c r="B15" s="8" t="s">
        <v>46</v>
      </c>
      <c r="C15" s="9" t="s">
        <v>281</v>
      </c>
      <c r="D15" s="9"/>
      <c r="E15" s="9" t="s">
        <v>350</v>
      </c>
      <c r="F15" s="8"/>
      <c r="G15" s="8"/>
      <c r="I15" s="1"/>
      <c r="J15" s="8" t="s">
        <v>49</v>
      </c>
      <c r="K15" s="9" t="s">
        <v>351</v>
      </c>
      <c r="L15" s="9"/>
      <c r="M15" s="9" t="s">
        <v>352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5</v>
      </c>
      <c r="B17" s="22" t="s">
        <v>353</v>
      </c>
      <c r="C17" s="22" t="s">
        <v>43</v>
      </c>
      <c r="D17" s="18">
        <v>180</v>
      </c>
      <c r="E17" s="18">
        <v>9</v>
      </c>
      <c r="F17" s="18">
        <v>893</v>
      </c>
      <c r="G17" s="23">
        <v>41</v>
      </c>
      <c r="I17" s="15">
        <v>7</v>
      </c>
      <c r="J17" s="22" t="s">
        <v>354</v>
      </c>
      <c r="K17" s="22" t="s">
        <v>32</v>
      </c>
      <c r="L17" s="18">
        <v>172</v>
      </c>
      <c r="M17" s="18">
        <v>8</v>
      </c>
      <c r="N17" s="18">
        <v>824</v>
      </c>
      <c r="O17" s="23">
        <v>38</v>
      </c>
    </row>
    <row r="18" spans="1:15" ht="15.75" customHeight="1" x14ac:dyDescent="0.3">
      <c r="A18" s="24">
        <v>9</v>
      </c>
      <c r="B18" s="25" t="s">
        <v>355</v>
      </c>
      <c r="C18" s="25" t="s">
        <v>21</v>
      </c>
      <c r="D18" s="28">
        <v>179</v>
      </c>
      <c r="E18" s="27">
        <v>8</v>
      </c>
      <c r="F18" s="28">
        <v>868</v>
      </c>
      <c r="G18" s="29">
        <v>38</v>
      </c>
      <c r="I18" s="24">
        <v>8</v>
      </c>
      <c r="J18" s="25" t="s">
        <v>356</v>
      </c>
      <c r="K18" s="25" t="s">
        <v>26</v>
      </c>
      <c r="L18" s="28">
        <v>155</v>
      </c>
      <c r="M18" s="27">
        <v>5</v>
      </c>
      <c r="N18" s="28">
        <v>792</v>
      </c>
      <c r="O18" s="29">
        <v>35</v>
      </c>
    </row>
    <row r="19" spans="1:15" ht="15.75" customHeight="1" x14ac:dyDescent="0.3">
      <c r="A19" s="24">
        <v>4</v>
      </c>
      <c r="B19" s="25" t="s">
        <v>357</v>
      </c>
      <c r="C19" s="25" t="s">
        <v>23</v>
      </c>
      <c r="D19" s="28">
        <v>174</v>
      </c>
      <c r="E19" s="27">
        <v>7</v>
      </c>
      <c r="F19" s="28">
        <v>846</v>
      </c>
      <c r="G19" s="29">
        <v>30</v>
      </c>
      <c r="I19" s="24">
        <v>6</v>
      </c>
      <c r="J19" s="25" t="s">
        <v>358</v>
      </c>
      <c r="K19" s="25" t="s">
        <v>45</v>
      </c>
      <c r="L19" s="28">
        <v>160</v>
      </c>
      <c r="M19" s="27">
        <v>6</v>
      </c>
      <c r="N19" s="28">
        <v>772</v>
      </c>
      <c r="O19" s="29">
        <v>32</v>
      </c>
    </row>
    <row r="20" spans="1:15" ht="15.75" customHeight="1" x14ac:dyDescent="0.3">
      <c r="A20" s="24">
        <v>7</v>
      </c>
      <c r="B20" s="25" t="s">
        <v>359</v>
      </c>
      <c r="C20" s="25" t="s">
        <v>74</v>
      </c>
      <c r="D20" s="28">
        <v>167</v>
      </c>
      <c r="E20" s="27">
        <v>6</v>
      </c>
      <c r="F20" s="28">
        <v>829</v>
      </c>
      <c r="G20" s="29">
        <v>28</v>
      </c>
      <c r="I20" s="24">
        <v>4</v>
      </c>
      <c r="J20" s="25" t="s">
        <v>203</v>
      </c>
      <c r="K20" s="25" t="s">
        <v>26</v>
      </c>
      <c r="L20" s="28">
        <v>179</v>
      </c>
      <c r="M20" s="27">
        <v>9</v>
      </c>
      <c r="N20" s="28">
        <v>653</v>
      </c>
      <c r="O20" s="29">
        <v>32</v>
      </c>
    </row>
    <row r="21" spans="1:15" ht="15.75" customHeight="1" x14ac:dyDescent="0.3">
      <c r="A21" s="24">
        <v>6</v>
      </c>
      <c r="B21" s="25" t="s">
        <v>360</v>
      </c>
      <c r="C21" s="25" t="s">
        <v>21</v>
      </c>
      <c r="D21" s="28">
        <v>141</v>
      </c>
      <c r="E21" s="27">
        <v>3</v>
      </c>
      <c r="F21" s="28">
        <v>796</v>
      </c>
      <c r="G21" s="29">
        <v>26</v>
      </c>
      <c r="I21" s="24">
        <v>9</v>
      </c>
      <c r="J21" s="25" t="s">
        <v>361</v>
      </c>
      <c r="K21" s="25" t="s">
        <v>45</v>
      </c>
      <c r="L21" s="28">
        <v>153</v>
      </c>
      <c r="M21" s="27">
        <v>4</v>
      </c>
      <c r="N21" s="28">
        <v>744</v>
      </c>
      <c r="O21" s="29">
        <v>26</v>
      </c>
    </row>
    <row r="22" spans="1:15" ht="15.75" customHeight="1" x14ac:dyDescent="0.3">
      <c r="A22" s="24">
        <v>3</v>
      </c>
      <c r="B22" s="25" t="s">
        <v>362</v>
      </c>
      <c r="C22" s="25" t="s">
        <v>21</v>
      </c>
      <c r="D22" s="28">
        <v>163</v>
      </c>
      <c r="E22" s="27">
        <v>5</v>
      </c>
      <c r="F22" s="28">
        <v>806</v>
      </c>
      <c r="G22" s="29">
        <v>23</v>
      </c>
      <c r="I22" s="24">
        <v>5</v>
      </c>
      <c r="J22" s="25" t="s">
        <v>231</v>
      </c>
      <c r="K22" s="25" t="s">
        <v>26</v>
      </c>
      <c r="L22" s="28">
        <v>165</v>
      </c>
      <c r="M22" s="27">
        <v>7</v>
      </c>
      <c r="N22" s="28">
        <v>741</v>
      </c>
      <c r="O22" s="29">
        <v>25</v>
      </c>
    </row>
    <row r="23" spans="1:15" ht="15.75" customHeight="1" x14ac:dyDescent="0.3">
      <c r="A23" s="24">
        <v>8</v>
      </c>
      <c r="B23" s="25" t="s">
        <v>60</v>
      </c>
      <c r="C23" s="25" t="s">
        <v>45</v>
      </c>
      <c r="D23" s="28">
        <v>149</v>
      </c>
      <c r="E23" s="27">
        <v>4</v>
      </c>
      <c r="F23" s="28">
        <v>785</v>
      </c>
      <c r="G23" s="29">
        <v>20</v>
      </c>
      <c r="I23" s="24">
        <v>1</v>
      </c>
      <c r="J23" s="25" t="s">
        <v>363</v>
      </c>
      <c r="K23" s="25" t="s">
        <v>81</v>
      </c>
      <c r="L23" s="28" t="s">
        <v>132</v>
      </c>
      <c r="M23" s="27">
        <v>0</v>
      </c>
      <c r="N23" s="31">
        <v>575</v>
      </c>
      <c r="O23" s="32">
        <v>17</v>
      </c>
    </row>
    <row r="24" spans="1:15" ht="15.75" customHeight="1" x14ac:dyDescent="0.3">
      <c r="A24" s="24">
        <v>2</v>
      </c>
      <c r="B24" s="25" t="s">
        <v>364</v>
      </c>
      <c r="C24" s="25" t="s">
        <v>32</v>
      </c>
      <c r="D24" s="28" t="s">
        <v>132</v>
      </c>
      <c r="E24" s="27">
        <v>0</v>
      </c>
      <c r="F24" s="28">
        <v>333</v>
      </c>
      <c r="G24" s="29">
        <v>11</v>
      </c>
      <c r="I24" s="24">
        <v>2</v>
      </c>
      <c r="J24" s="25" t="s">
        <v>365</v>
      </c>
      <c r="K24" s="25" t="s">
        <v>45</v>
      </c>
      <c r="L24" s="28">
        <v>150</v>
      </c>
      <c r="M24" s="27">
        <v>3</v>
      </c>
      <c r="N24" s="28">
        <v>691</v>
      </c>
      <c r="O24" s="29">
        <v>13</v>
      </c>
    </row>
    <row r="25" spans="1:15" ht="15.75" customHeight="1" x14ac:dyDescent="0.3">
      <c r="A25" s="33">
        <v>1</v>
      </c>
      <c r="B25" s="34" t="s">
        <v>366</v>
      </c>
      <c r="C25" s="34" t="s">
        <v>45</v>
      </c>
      <c r="D25" s="37" t="s">
        <v>132</v>
      </c>
      <c r="E25" s="36">
        <v>0</v>
      </c>
      <c r="F25" s="54">
        <v>152</v>
      </c>
      <c r="G25" s="55">
        <v>1</v>
      </c>
      <c r="I25" s="33">
        <v>3</v>
      </c>
      <c r="J25" s="34" t="s">
        <v>367</v>
      </c>
      <c r="K25" s="34" t="s">
        <v>45</v>
      </c>
      <c r="L25" s="37" t="s">
        <v>132</v>
      </c>
      <c r="M25" s="36">
        <v>0</v>
      </c>
      <c r="N25" s="37">
        <v>135</v>
      </c>
      <c r="O25" s="38">
        <v>5</v>
      </c>
    </row>
    <row r="26" spans="1:15" ht="15.75" customHeight="1" x14ac:dyDescent="0.3"/>
    <row r="27" spans="1:15" ht="15.75" customHeight="1" x14ac:dyDescent="0.3">
      <c r="A27" s="1"/>
      <c r="B27" s="8" t="s">
        <v>82</v>
      </c>
      <c r="C27" s="9" t="s">
        <v>368</v>
      </c>
      <c r="D27" s="9"/>
      <c r="E27" s="9" t="s">
        <v>369</v>
      </c>
      <c r="F27" s="8"/>
      <c r="G27" s="8"/>
      <c r="I27" s="1"/>
      <c r="J27" s="8" t="s">
        <v>85</v>
      </c>
      <c r="K27" s="9" t="s">
        <v>370</v>
      </c>
      <c r="L27" s="9"/>
      <c r="M27" s="9" t="s">
        <v>371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1</v>
      </c>
      <c r="B29" s="22" t="s">
        <v>372</v>
      </c>
      <c r="C29" s="22" t="s">
        <v>32</v>
      </c>
      <c r="D29" s="18">
        <v>177</v>
      </c>
      <c r="E29" s="18">
        <v>9</v>
      </c>
      <c r="F29" s="19">
        <v>825</v>
      </c>
      <c r="G29" s="20">
        <v>42</v>
      </c>
      <c r="I29" s="15">
        <v>2</v>
      </c>
      <c r="J29" s="22" t="s">
        <v>373</v>
      </c>
      <c r="K29" s="22" t="s">
        <v>19</v>
      </c>
      <c r="L29" s="18">
        <v>138</v>
      </c>
      <c r="M29" s="18">
        <v>6</v>
      </c>
      <c r="N29" s="18">
        <v>732</v>
      </c>
      <c r="O29" s="23">
        <v>36</v>
      </c>
    </row>
    <row r="30" spans="1:15" ht="15.75" customHeight="1" x14ac:dyDescent="0.3">
      <c r="A30" s="24">
        <v>6</v>
      </c>
      <c r="B30" s="25" t="s">
        <v>102</v>
      </c>
      <c r="C30" s="25" t="s">
        <v>76</v>
      </c>
      <c r="D30" s="28">
        <v>165</v>
      </c>
      <c r="E30" s="27">
        <v>8</v>
      </c>
      <c r="F30" s="28">
        <v>771</v>
      </c>
      <c r="G30" s="29">
        <v>33</v>
      </c>
      <c r="I30" s="24">
        <v>9</v>
      </c>
      <c r="J30" s="25" t="s">
        <v>374</v>
      </c>
      <c r="K30" s="25" t="s">
        <v>32</v>
      </c>
      <c r="L30" s="28">
        <v>158</v>
      </c>
      <c r="M30" s="27">
        <v>9</v>
      </c>
      <c r="N30" s="28">
        <v>624</v>
      </c>
      <c r="O30" s="29">
        <v>34</v>
      </c>
    </row>
    <row r="31" spans="1:15" ht="15.75" customHeight="1" x14ac:dyDescent="0.3">
      <c r="A31" s="24">
        <v>3</v>
      </c>
      <c r="B31" s="25" t="s">
        <v>375</v>
      </c>
      <c r="C31" s="25" t="s">
        <v>26</v>
      </c>
      <c r="D31" s="28">
        <v>155</v>
      </c>
      <c r="E31" s="27">
        <v>7</v>
      </c>
      <c r="F31" s="28">
        <v>769</v>
      </c>
      <c r="G31" s="29">
        <v>32</v>
      </c>
      <c r="I31" s="24">
        <v>6</v>
      </c>
      <c r="J31" s="25" t="s">
        <v>110</v>
      </c>
      <c r="K31" s="25" t="s">
        <v>26</v>
      </c>
      <c r="L31" s="28">
        <v>140</v>
      </c>
      <c r="M31" s="27">
        <v>7</v>
      </c>
      <c r="N31" s="28">
        <v>713</v>
      </c>
      <c r="O31" s="29">
        <v>32</v>
      </c>
    </row>
    <row r="32" spans="1:15" ht="15.75" customHeight="1" x14ac:dyDescent="0.3">
      <c r="A32" s="24">
        <v>2</v>
      </c>
      <c r="B32" s="25" t="s">
        <v>376</v>
      </c>
      <c r="C32" s="25" t="s">
        <v>55</v>
      </c>
      <c r="D32" s="28">
        <v>143</v>
      </c>
      <c r="E32" s="27">
        <v>5</v>
      </c>
      <c r="F32" s="28">
        <v>752</v>
      </c>
      <c r="G32" s="29">
        <v>30</v>
      </c>
      <c r="I32" s="24">
        <v>8</v>
      </c>
      <c r="J32" s="25" t="s">
        <v>186</v>
      </c>
      <c r="K32" s="25" t="s">
        <v>152</v>
      </c>
      <c r="L32" s="28">
        <v>137</v>
      </c>
      <c r="M32" s="27">
        <v>5</v>
      </c>
      <c r="N32" s="28">
        <v>714</v>
      </c>
      <c r="O32" s="29">
        <v>30</v>
      </c>
    </row>
    <row r="33" spans="1:15" ht="15.75" customHeight="1" x14ac:dyDescent="0.3">
      <c r="A33" s="24">
        <v>9</v>
      </c>
      <c r="B33" s="25" t="s">
        <v>377</v>
      </c>
      <c r="C33" s="25" t="s">
        <v>76</v>
      </c>
      <c r="D33" s="28">
        <v>150</v>
      </c>
      <c r="E33" s="27">
        <v>6</v>
      </c>
      <c r="F33" s="28">
        <v>742</v>
      </c>
      <c r="G33" s="29">
        <v>29</v>
      </c>
      <c r="I33" s="24">
        <v>4</v>
      </c>
      <c r="J33" s="25" t="s">
        <v>73</v>
      </c>
      <c r="K33" s="25" t="s">
        <v>74</v>
      </c>
      <c r="L33" s="28">
        <v>148</v>
      </c>
      <c r="M33" s="27">
        <v>8</v>
      </c>
      <c r="N33" s="28">
        <v>687</v>
      </c>
      <c r="O33" s="29">
        <v>27</v>
      </c>
    </row>
    <row r="34" spans="1:15" ht="15.75" customHeight="1" x14ac:dyDescent="0.3">
      <c r="A34" s="24">
        <v>7</v>
      </c>
      <c r="B34" s="25" t="s">
        <v>378</v>
      </c>
      <c r="C34" s="25" t="s">
        <v>78</v>
      </c>
      <c r="D34" s="28" t="s">
        <v>132</v>
      </c>
      <c r="E34" s="27">
        <v>0</v>
      </c>
      <c r="F34" s="28">
        <v>604</v>
      </c>
      <c r="G34" s="29">
        <v>24</v>
      </c>
      <c r="I34" s="24">
        <v>7</v>
      </c>
      <c r="J34" s="25" t="s">
        <v>379</v>
      </c>
      <c r="K34" s="25" t="s">
        <v>41</v>
      </c>
      <c r="L34" s="28">
        <v>122</v>
      </c>
      <c r="M34" s="27">
        <v>4</v>
      </c>
      <c r="N34" s="28">
        <v>640</v>
      </c>
      <c r="O34" s="29">
        <v>21</v>
      </c>
    </row>
    <row r="35" spans="1:15" ht="15.75" customHeight="1" x14ac:dyDescent="0.3">
      <c r="A35" s="24">
        <v>8</v>
      </c>
      <c r="B35" s="25" t="s">
        <v>380</v>
      </c>
      <c r="C35" s="25" t="s">
        <v>59</v>
      </c>
      <c r="D35" s="28">
        <v>128</v>
      </c>
      <c r="E35" s="27">
        <v>4</v>
      </c>
      <c r="F35" s="28">
        <v>692</v>
      </c>
      <c r="G35" s="29">
        <v>19</v>
      </c>
      <c r="I35" s="24">
        <v>1</v>
      </c>
      <c r="J35" s="25" t="s">
        <v>381</v>
      </c>
      <c r="K35" s="25" t="s">
        <v>32</v>
      </c>
      <c r="L35" s="28" t="s">
        <v>132</v>
      </c>
      <c r="M35" s="27">
        <v>0</v>
      </c>
      <c r="N35" s="31">
        <v>445</v>
      </c>
      <c r="O35" s="32">
        <v>21</v>
      </c>
    </row>
    <row r="36" spans="1:15" ht="15.75" customHeight="1" x14ac:dyDescent="0.3">
      <c r="A36" s="24">
        <v>5</v>
      </c>
      <c r="B36" s="25" t="s">
        <v>382</v>
      </c>
      <c r="C36" s="25" t="s">
        <v>383</v>
      </c>
      <c r="D36" s="28">
        <v>115</v>
      </c>
      <c r="E36" s="27">
        <v>3</v>
      </c>
      <c r="F36" s="28">
        <v>632</v>
      </c>
      <c r="G36" s="29">
        <v>12</v>
      </c>
      <c r="I36" s="24">
        <v>3</v>
      </c>
      <c r="J36" s="25" t="s">
        <v>384</v>
      </c>
      <c r="K36" s="25" t="s">
        <v>76</v>
      </c>
      <c r="L36" s="28">
        <v>103</v>
      </c>
      <c r="M36" s="27">
        <v>3</v>
      </c>
      <c r="N36" s="28">
        <v>543</v>
      </c>
      <c r="O36" s="29">
        <v>14</v>
      </c>
    </row>
    <row r="37" spans="1:15" ht="15.75" customHeight="1" x14ac:dyDescent="0.3">
      <c r="A37" s="33">
        <v>4</v>
      </c>
      <c r="B37" s="34" t="s">
        <v>385</v>
      </c>
      <c r="C37" s="34" t="s">
        <v>26</v>
      </c>
      <c r="D37" s="37">
        <v>95</v>
      </c>
      <c r="E37" s="36">
        <v>2</v>
      </c>
      <c r="F37" s="37">
        <v>482</v>
      </c>
      <c r="G37" s="38">
        <v>6</v>
      </c>
      <c r="I37" s="33">
        <v>5</v>
      </c>
      <c r="J37" s="34" t="s">
        <v>259</v>
      </c>
      <c r="K37" s="34" t="s">
        <v>78</v>
      </c>
      <c r="L37" s="37" t="s">
        <v>132</v>
      </c>
      <c r="M37" s="36">
        <v>0</v>
      </c>
      <c r="N37" s="37">
        <v>0</v>
      </c>
      <c r="O37" s="38">
        <v>0</v>
      </c>
    </row>
    <row r="38" spans="1:15" ht="15.75" customHeight="1" x14ac:dyDescent="0.3"/>
    <row r="39" spans="1:15" ht="15.75" customHeight="1" x14ac:dyDescent="0.3">
      <c r="A39" s="1"/>
      <c r="B39" s="8" t="s">
        <v>111</v>
      </c>
      <c r="C39" s="9" t="s">
        <v>386</v>
      </c>
      <c r="D39" s="9"/>
      <c r="E39" s="9" t="s">
        <v>387</v>
      </c>
      <c r="F39" s="8"/>
      <c r="G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</row>
    <row r="41" spans="1:15" ht="15.75" customHeight="1" x14ac:dyDescent="0.3">
      <c r="A41" s="15">
        <v>1</v>
      </c>
      <c r="B41" s="22" t="s">
        <v>149</v>
      </c>
      <c r="C41" s="22" t="s">
        <v>26</v>
      </c>
      <c r="D41" s="18">
        <v>153</v>
      </c>
      <c r="E41" s="18">
        <v>9</v>
      </c>
      <c r="F41" s="19">
        <v>730</v>
      </c>
      <c r="G41" s="20">
        <v>41</v>
      </c>
    </row>
    <row r="42" spans="1:15" ht="15.75" customHeight="1" x14ac:dyDescent="0.3">
      <c r="A42" s="24">
        <v>5</v>
      </c>
      <c r="B42" s="25" t="s">
        <v>388</v>
      </c>
      <c r="C42" s="25" t="s">
        <v>23</v>
      </c>
      <c r="D42" s="28">
        <v>125</v>
      </c>
      <c r="E42" s="27">
        <v>5</v>
      </c>
      <c r="F42" s="28">
        <v>705</v>
      </c>
      <c r="G42" s="29">
        <v>36</v>
      </c>
    </row>
    <row r="43" spans="1:15" ht="15.75" customHeight="1" x14ac:dyDescent="0.3">
      <c r="A43" s="24">
        <v>7</v>
      </c>
      <c r="B43" s="25" t="s">
        <v>188</v>
      </c>
      <c r="C43" s="25" t="s">
        <v>76</v>
      </c>
      <c r="D43" s="28">
        <v>129</v>
      </c>
      <c r="E43" s="27">
        <v>6</v>
      </c>
      <c r="F43" s="28">
        <v>675</v>
      </c>
      <c r="G43" s="29">
        <v>30</v>
      </c>
    </row>
    <row r="44" spans="1:15" ht="15.75" customHeight="1" x14ac:dyDescent="0.3">
      <c r="A44" s="24">
        <v>6</v>
      </c>
      <c r="B44" s="25" t="s">
        <v>244</v>
      </c>
      <c r="C44" s="25" t="s">
        <v>26</v>
      </c>
      <c r="D44" s="28">
        <v>139</v>
      </c>
      <c r="E44" s="27">
        <v>7</v>
      </c>
      <c r="F44" s="28">
        <v>646</v>
      </c>
      <c r="G44" s="29">
        <v>28</v>
      </c>
    </row>
    <row r="45" spans="1:15" ht="15.75" customHeight="1" x14ac:dyDescent="0.3">
      <c r="A45" s="24">
        <v>8</v>
      </c>
      <c r="B45" s="25" t="s">
        <v>44</v>
      </c>
      <c r="C45" s="25" t="s">
        <v>45</v>
      </c>
      <c r="D45" s="28">
        <v>140</v>
      </c>
      <c r="E45" s="27">
        <v>8</v>
      </c>
      <c r="F45" s="28">
        <v>623</v>
      </c>
      <c r="G45" s="29">
        <v>28</v>
      </c>
    </row>
    <row r="46" spans="1:15" ht="15.75" customHeight="1" x14ac:dyDescent="0.3">
      <c r="A46" s="24">
        <v>3</v>
      </c>
      <c r="B46" s="25" t="s">
        <v>193</v>
      </c>
      <c r="C46" s="25" t="s">
        <v>194</v>
      </c>
      <c r="D46" s="28">
        <v>122</v>
      </c>
      <c r="E46" s="27">
        <v>4</v>
      </c>
      <c r="F46" s="28">
        <v>592</v>
      </c>
      <c r="G46" s="29">
        <v>21</v>
      </c>
    </row>
    <row r="47" spans="1:15" ht="15.75" customHeight="1" x14ac:dyDescent="0.3">
      <c r="A47" s="24">
        <v>9</v>
      </c>
      <c r="B47" s="90" t="s">
        <v>267</v>
      </c>
      <c r="C47" s="25" t="s">
        <v>268</v>
      </c>
      <c r="D47" s="28">
        <v>121</v>
      </c>
      <c r="E47" s="27">
        <v>3</v>
      </c>
      <c r="F47" s="28">
        <v>557</v>
      </c>
      <c r="G47" s="29">
        <v>14</v>
      </c>
    </row>
    <row r="48" spans="1:15" ht="15.75" customHeight="1" x14ac:dyDescent="0.3">
      <c r="A48" s="24">
        <v>2</v>
      </c>
      <c r="B48" s="25" t="s">
        <v>389</v>
      </c>
      <c r="C48" s="25" t="s">
        <v>268</v>
      </c>
      <c r="D48" s="28" t="s">
        <v>132</v>
      </c>
      <c r="E48" s="27">
        <v>0</v>
      </c>
      <c r="F48" s="28">
        <v>238</v>
      </c>
      <c r="G48" s="29">
        <v>10</v>
      </c>
    </row>
    <row r="49" spans="1:7" ht="15.75" customHeight="1" x14ac:dyDescent="0.3">
      <c r="A49" s="33">
        <v>4</v>
      </c>
      <c r="B49" s="34" t="s">
        <v>390</v>
      </c>
      <c r="C49" s="34" t="s">
        <v>76</v>
      </c>
      <c r="D49" s="37" t="s">
        <v>132</v>
      </c>
      <c r="E49" s="36">
        <v>0</v>
      </c>
      <c r="F49" s="37">
        <v>142</v>
      </c>
      <c r="G49" s="38">
        <v>8</v>
      </c>
    </row>
    <row r="50" spans="1:7" ht="15.75" customHeight="1" x14ac:dyDescent="0.3"/>
    <row r="51" spans="1:7" ht="15.75" customHeight="1" x14ac:dyDescent="0.3">
      <c r="B51" s="10" t="s">
        <v>391</v>
      </c>
      <c r="F51" s="40" t="s">
        <v>392</v>
      </c>
    </row>
    <row r="52" spans="1:7" ht="15.75" customHeight="1" x14ac:dyDescent="0.3">
      <c r="B52" s="10" t="s">
        <v>393</v>
      </c>
    </row>
    <row r="53" spans="1:7" ht="15.75" customHeight="1" x14ac:dyDescent="0.3"/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A1D31515-4C7C-475D-8F8B-19952B8F837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FE285-1926-4B41-AA22-FBD5B4421EE9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7"/>
      <c r="B1" s="2" t="s">
        <v>327</v>
      </c>
      <c r="C1" s="2"/>
      <c r="D1" s="3"/>
      <c r="E1" s="3"/>
      <c r="F1" s="3" t="s">
        <v>274</v>
      </c>
      <c r="G1" s="3"/>
      <c r="H1" s="3"/>
      <c r="I1" s="4" t="s">
        <v>328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 t="s">
        <v>329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394</v>
      </c>
      <c r="D3" s="9"/>
      <c r="E3" s="9" t="s">
        <v>395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2</v>
      </c>
      <c r="B5" s="45" t="s">
        <v>336</v>
      </c>
      <c r="C5" s="45" t="s">
        <v>23</v>
      </c>
      <c r="D5" s="17">
        <v>196</v>
      </c>
      <c r="E5" s="18">
        <v>8</v>
      </c>
      <c r="F5" s="17">
        <v>977</v>
      </c>
      <c r="G5" s="46">
        <v>40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4">
        <v>5</v>
      </c>
      <c r="B6" s="48" t="s">
        <v>343</v>
      </c>
      <c r="C6" s="48" t="s">
        <v>23</v>
      </c>
      <c r="D6" s="26">
        <v>195</v>
      </c>
      <c r="E6" s="28">
        <v>7</v>
      </c>
      <c r="F6" s="26">
        <v>962</v>
      </c>
      <c r="G6" s="49">
        <v>34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4">
        <v>1</v>
      </c>
      <c r="B7" s="25" t="s">
        <v>335</v>
      </c>
      <c r="C7" s="25" t="s">
        <v>23</v>
      </c>
      <c r="D7" s="28">
        <v>187</v>
      </c>
      <c r="E7" s="28">
        <v>5</v>
      </c>
      <c r="F7" s="31">
        <v>939</v>
      </c>
      <c r="G7" s="32">
        <v>28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7">
        <v>4</v>
      </c>
      <c r="B8" s="48" t="s">
        <v>339</v>
      </c>
      <c r="C8" s="48" t="s">
        <v>32</v>
      </c>
      <c r="D8" s="26">
        <v>188</v>
      </c>
      <c r="E8" s="28">
        <v>6</v>
      </c>
      <c r="F8" s="26">
        <v>909</v>
      </c>
      <c r="G8" s="49">
        <v>23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4">
        <v>7</v>
      </c>
      <c r="B9" s="48" t="s">
        <v>192</v>
      </c>
      <c r="C9" s="48" t="s">
        <v>26</v>
      </c>
      <c r="D9" s="26">
        <v>169</v>
      </c>
      <c r="E9" s="28">
        <v>4</v>
      </c>
      <c r="F9" s="26">
        <v>895</v>
      </c>
      <c r="G9" s="49">
        <v>22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7">
        <v>8</v>
      </c>
      <c r="B10" s="48" t="s">
        <v>346</v>
      </c>
      <c r="C10" s="48" t="s">
        <v>26</v>
      </c>
      <c r="D10" s="26" t="s">
        <v>132</v>
      </c>
      <c r="E10" s="28">
        <v>0</v>
      </c>
      <c r="F10" s="26">
        <v>194</v>
      </c>
      <c r="G10" s="49">
        <v>7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4">
        <v>3</v>
      </c>
      <c r="B11" s="48" t="s">
        <v>348</v>
      </c>
      <c r="C11" s="48" t="s">
        <v>78</v>
      </c>
      <c r="D11" s="26" t="s">
        <v>132</v>
      </c>
      <c r="E11" s="28">
        <v>0</v>
      </c>
      <c r="F11" s="26">
        <v>0</v>
      </c>
      <c r="G11" s="49">
        <v>0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0">
        <v>6</v>
      </c>
      <c r="B12" s="51" t="s">
        <v>347</v>
      </c>
      <c r="C12" s="51" t="s">
        <v>32</v>
      </c>
      <c r="D12" s="35" t="s">
        <v>132</v>
      </c>
      <c r="E12" s="37">
        <v>0</v>
      </c>
      <c r="F12" s="35">
        <v>0</v>
      </c>
      <c r="G12" s="52">
        <v>0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1"/>
      <c r="B14" s="8" t="s">
        <v>7</v>
      </c>
      <c r="C14" s="9" t="s">
        <v>396</v>
      </c>
      <c r="D14" s="9"/>
      <c r="E14" s="9" t="s">
        <v>397</v>
      </c>
      <c r="F14" s="8"/>
      <c r="G14" s="8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4">
        <v>2</v>
      </c>
      <c r="B16" s="45" t="s">
        <v>337</v>
      </c>
      <c r="C16" s="45" t="s">
        <v>32</v>
      </c>
      <c r="D16" s="17">
        <v>188</v>
      </c>
      <c r="E16" s="18">
        <v>9</v>
      </c>
      <c r="F16" s="17">
        <v>917</v>
      </c>
      <c r="G16" s="46">
        <v>44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24">
        <v>9</v>
      </c>
      <c r="B17" s="48" t="s">
        <v>342</v>
      </c>
      <c r="C17" s="48" t="s">
        <v>32</v>
      </c>
      <c r="D17" s="26">
        <v>173</v>
      </c>
      <c r="E17" s="28">
        <v>6</v>
      </c>
      <c r="F17" s="26">
        <v>877</v>
      </c>
      <c r="G17" s="49">
        <v>36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7">
        <v>4</v>
      </c>
      <c r="B18" s="48" t="s">
        <v>357</v>
      </c>
      <c r="C18" s="48" t="s">
        <v>23</v>
      </c>
      <c r="D18" s="26">
        <v>174</v>
      </c>
      <c r="E18" s="28">
        <v>7</v>
      </c>
      <c r="F18" s="26">
        <v>846</v>
      </c>
      <c r="G18" s="49">
        <v>29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7">
        <v>8</v>
      </c>
      <c r="B19" s="48" t="s">
        <v>359</v>
      </c>
      <c r="C19" s="48" t="s">
        <v>74</v>
      </c>
      <c r="D19" s="26">
        <v>167</v>
      </c>
      <c r="E19" s="28">
        <v>4</v>
      </c>
      <c r="F19" s="26">
        <v>829</v>
      </c>
      <c r="G19" s="49">
        <v>28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4">
        <v>3</v>
      </c>
      <c r="B20" s="48" t="s">
        <v>372</v>
      </c>
      <c r="C20" s="48" t="s">
        <v>32</v>
      </c>
      <c r="D20" s="26">
        <v>177</v>
      </c>
      <c r="E20" s="28">
        <v>8</v>
      </c>
      <c r="F20" s="26">
        <v>825</v>
      </c>
      <c r="G20" s="49">
        <v>27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4">
        <v>7</v>
      </c>
      <c r="B21" s="48" t="s">
        <v>354</v>
      </c>
      <c r="C21" s="48" t="s">
        <v>32</v>
      </c>
      <c r="D21" s="26">
        <v>172</v>
      </c>
      <c r="E21" s="28">
        <v>5</v>
      </c>
      <c r="F21" s="26">
        <v>824</v>
      </c>
      <c r="G21" s="49">
        <v>25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4">
        <v>5</v>
      </c>
      <c r="B22" s="48" t="s">
        <v>375</v>
      </c>
      <c r="C22" s="48" t="s">
        <v>26</v>
      </c>
      <c r="D22" s="26">
        <v>155</v>
      </c>
      <c r="E22" s="28">
        <v>2</v>
      </c>
      <c r="F22" s="26">
        <v>769</v>
      </c>
      <c r="G22" s="49">
        <v>13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4">
        <v>1</v>
      </c>
      <c r="B23" s="25" t="s">
        <v>231</v>
      </c>
      <c r="C23" s="25" t="s">
        <v>26</v>
      </c>
      <c r="D23" s="28">
        <v>165</v>
      </c>
      <c r="E23" s="28">
        <v>3</v>
      </c>
      <c r="F23" s="31">
        <v>741</v>
      </c>
      <c r="G23" s="32">
        <v>13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50">
        <v>6</v>
      </c>
      <c r="B24" s="51" t="s">
        <v>388</v>
      </c>
      <c r="C24" s="51" t="s">
        <v>23</v>
      </c>
      <c r="D24" s="35">
        <v>125</v>
      </c>
      <c r="E24" s="37">
        <v>1</v>
      </c>
      <c r="F24" s="35">
        <v>705</v>
      </c>
      <c r="G24" s="52">
        <v>11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10" t="s">
        <v>277</v>
      </c>
      <c r="F26" s="40" t="s">
        <v>392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10" t="s">
        <v>393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E598F5C2-8C16-4877-A6E5-6A923869397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5BF46-5ADC-40F2-99DA-6CB979E78631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7"/>
      <c r="B1" s="2" t="s">
        <v>327</v>
      </c>
      <c r="C1" s="2"/>
      <c r="D1" s="3"/>
      <c r="E1" s="3"/>
      <c r="F1" s="3" t="s">
        <v>278</v>
      </c>
      <c r="G1" s="3"/>
      <c r="H1" s="3"/>
      <c r="I1" s="4" t="s">
        <v>328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 t="s">
        <v>329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398</v>
      </c>
      <c r="D3" s="9"/>
      <c r="E3" s="9" t="s">
        <v>399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7</v>
      </c>
      <c r="B5" s="45" t="s">
        <v>338</v>
      </c>
      <c r="C5" s="45" t="s">
        <v>21</v>
      </c>
      <c r="D5" s="17">
        <v>196</v>
      </c>
      <c r="E5" s="18">
        <v>7</v>
      </c>
      <c r="F5" s="17">
        <v>964</v>
      </c>
      <c r="G5" s="46">
        <v>35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4">
        <v>3</v>
      </c>
      <c r="B6" s="48" t="s">
        <v>341</v>
      </c>
      <c r="C6" s="48" t="s">
        <v>19</v>
      </c>
      <c r="D6" s="26">
        <v>190</v>
      </c>
      <c r="E6" s="28">
        <v>6</v>
      </c>
      <c r="F6" s="26">
        <v>951</v>
      </c>
      <c r="G6" s="49">
        <v>30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4">
        <v>1</v>
      </c>
      <c r="B7" s="25" t="s">
        <v>344</v>
      </c>
      <c r="C7" s="25" t="s">
        <v>152</v>
      </c>
      <c r="D7" s="28">
        <v>177</v>
      </c>
      <c r="E7" s="28">
        <v>4</v>
      </c>
      <c r="F7" s="31">
        <v>865</v>
      </c>
      <c r="G7" s="32">
        <v>24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7">
        <v>2</v>
      </c>
      <c r="B8" s="48" t="s">
        <v>203</v>
      </c>
      <c r="C8" s="48" t="s">
        <v>26</v>
      </c>
      <c r="D8" s="26">
        <v>179</v>
      </c>
      <c r="E8" s="28">
        <v>5</v>
      </c>
      <c r="F8" s="26">
        <v>653</v>
      </c>
      <c r="G8" s="49">
        <v>16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6</v>
      </c>
      <c r="B9" s="48" t="s">
        <v>60</v>
      </c>
      <c r="C9" s="48" t="s">
        <v>45</v>
      </c>
      <c r="D9" s="26">
        <v>149</v>
      </c>
      <c r="E9" s="28">
        <v>2</v>
      </c>
      <c r="F9" s="26">
        <v>785</v>
      </c>
      <c r="G9" s="49">
        <v>15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4">
        <v>5</v>
      </c>
      <c r="B10" s="48" t="s">
        <v>361</v>
      </c>
      <c r="C10" s="48" t="s">
        <v>45</v>
      </c>
      <c r="D10" s="26">
        <v>153</v>
      </c>
      <c r="E10" s="28">
        <v>3</v>
      </c>
      <c r="F10" s="26">
        <v>744</v>
      </c>
      <c r="G10" s="49">
        <v>14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0">
        <v>4</v>
      </c>
      <c r="B11" s="51" t="s">
        <v>349</v>
      </c>
      <c r="C11" s="51" t="s">
        <v>78</v>
      </c>
      <c r="D11" s="35" t="s">
        <v>132</v>
      </c>
      <c r="E11" s="37">
        <v>0</v>
      </c>
      <c r="F11" s="35">
        <v>0</v>
      </c>
      <c r="G11" s="52">
        <v>0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1"/>
      <c r="B13" s="8" t="s">
        <v>7</v>
      </c>
      <c r="C13" s="9" t="s">
        <v>400</v>
      </c>
      <c r="D13" s="9"/>
      <c r="E13" s="9" t="s">
        <v>401</v>
      </c>
      <c r="F13" s="8"/>
      <c r="G13" s="8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5">
        <v>1</v>
      </c>
      <c r="B15" s="22" t="s">
        <v>102</v>
      </c>
      <c r="C15" s="22" t="s">
        <v>76</v>
      </c>
      <c r="D15" s="18">
        <v>165</v>
      </c>
      <c r="E15" s="18">
        <v>7</v>
      </c>
      <c r="F15" s="19">
        <v>771</v>
      </c>
      <c r="G15" s="20">
        <v>33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7">
        <v>2</v>
      </c>
      <c r="B16" s="48" t="s">
        <v>378</v>
      </c>
      <c r="C16" s="48" t="s">
        <v>78</v>
      </c>
      <c r="D16" s="26" t="s">
        <v>132</v>
      </c>
      <c r="E16" s="28">
        <v>0</v>
      </c>
      <c r="F16" s="26">
        <v>604</v>
      </c>
      <c r="G16" s="49">
        <v>24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24">
        <v>3</v>
      </c>
      <c r="B17" s="48" t="s">
        <v>110</v>
      </c>
      <c r="C17" s="48" t="s">
        <v>26</v>
      </c>
      <c r="D17" s="26">
        <v>140</v>
      </c>
      <c r="E17" s="28">
        <v>6</v>
      </c>
      <c r="F17" s="26">
        <v>713</v>
      </c>
      <c r="G17" s="49">
        <v>23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7">
        <v>6</v>
      </c>
      <c r="B18" s="48" t="s">
        <v>186</v>
      </c>
      <c r="C18" s="48" t="s">
        <v>152</v>
      </c>
      <c r="D18" s="26">
        <v>137</v>
      </c>
      <c r="E18" s="28">
        <v>3</v>
      </c>
      <c r="F18" s="26">
        <v>714</v>
      </c>
      <c r="G18" s="49">
        <v>21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7">
        <v>4</v>
      </c>
      <c r="B19" s="48" t="s">
        <v>244</v>
      </c>
      <c r="C19" s="48" t="s">
        <v>26</v>
      </c>
      <c r="D19" s="26">
        <v>139</v>
      </c>
      <c r="E19" s="28">
        <v>4</v>
      </c>
      <c r="F19" s="26">
        <v>646</v>
      </c>
      <c r="G19" s="49">
        <v>14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4">
        <v>5</v>
      </c>
      <c r="B20" s="48" t="s">
        <v>188</v>
      </c>
      <c r="C20" s="48" t="s">
        <v>76</v>
      </c>
      <c r="D20" s="26">
        <v>129</v>
      </c>
      <c r="E20" s="28">
        <v>2</v>
      </c>
      <c r="F20" s="26">
        <v>675</v>
      </c>
      <c r="G20" s="49">
        <v>13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33">
        <v>7</v>
      </c>
      <c r="B21" s="51" t="s">
        <v>44</v>
      </c>
      <c r="C21" s="51" t="s">
        <v>45</v>
      </c>
      <c r="D21" s="35">
        <v>140</v>
      </c>
      <c r="E21" s="37">
        <v>6</v>
      </c>
      <c r="F21" s="35">
        <v>623</v>
      </c>
      <c r="G21" s="52">
        <v>13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10" t="s">
        <v>277</v>
      </c>
      <c r="F23" s="40" t="s">
        <v>392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10" t="s">
        <v>393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A5460B4D-C97C-4918-83D4-0532B3ED82F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9857F-4E86-4007-B68E-BB38516E14AE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402</v>
      </c>
      <c r="B1" s="2"/>
      <c r="C1" s="2"/>
      <c r="D1" s="3"/>
      <c r="E1" s="3"/>
      <c r="F1" s="3"/>
      <c r="G1" s="58"/>
      <c r="H1" s="3"/>
      <c r="I1" s="4" t="s">
        <v>328</v>
      </c>
      <c r="J1" s="59">
        <v>4</v>
      </c>
      <c r="K1" s="2"/>
      <c r="L1" s="4">
        <v>204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0"/>
      <c r="C2" s="61"/>
      <c r="I2" s="7" t="s">
        <v>329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403</v>
      </c>
      <c r="B4" s="63"/>
      <c r="C4" s="64">
        <v>539</v>
      </c>
      <c r="D4" s="63"/>
      <c r="E4" s="65" t="s">
        <v>15</v>
      </c>
      <c r="F4" s="66">
        <f>SUM(F5:F7)</f>
        <v>559</v>
      </c>
      <c r="G4" s="67" t="s">
        <v>291</v>
      </c>
      <c r="H4" s="62" t="s">
        <v>404</v>
      </c>
      <c r="I4" s="63"/>
      <c r="J4" s="64">
        <v>480</v>
      </c>
      <c r="K4" s="63"/>
      <c r="L4" s="65" t="s">
        <v>15</v>
      </c>
      <c r="M4" s="66">
        <f>SUM(M5:M7)</f>
        <v>489</v>
      </c>
      <c r="N4"/>
    </row>
    <row r="5" spans="1:25" ht="15.75" customHeight="1" x14ac:dyDescent="0.3">
      <c r="A5" s="68" t="s">
        <v>405</v>
      </c>
      <c r="B5" s="27">
        <v>47</v>
      </c>
      <c r="C5" s="27">
        <v>47</v>
      </c>
      <c r="D5" s="27">
        <v>47</v>
      </c>
      <c r="E5" s="27">
        <v>43</v>
      </c>
      <c r="F5" s="70">
        <f>SUM(B5:E5)</f>
        <v>184</v>
      </c>
      <c r="G5"/>
      <c r="H5" s="68" t="s">
        <v>231</v>
      </c>
      <c r="I5" s="27">
        <v>45</v>
      </c>
      <c r="J5" s="27">
        <v>43</v>
      </c>
      <c r="K5" s="27">
        <v>39</v>
      </c>
      <c r="L5" s="27">
        <v>38</v>
      </c>
      <c r="M5" s="70">
        <f>SUM(I5:L5)</f>
        <v>165</v>
      </c>
      <c r="N5"/>
    </row>
    <row r="6" spans="1:25" ht="15.75" customHeight="1" x14ac:dyDescent="0.3">
      <c r="A6" s="71" t="s">
        <v>355</v>
      </c>
      <c r="B6" s="28">
        <v>42</v>
      </c>
      <c r="C6" s="28">
        <v>48</v>
      </c>
      <c r="D6" s="28">
        <v>45</v>
      </c>
      <c r="E6" s="28">
        <v>44</v>
      </c>
      <c r="F6" s="29">
        <f>SUM(B6:E6)</f>
        <v>179</v>
      </c>
      <c r="G6"/>
      <c r="H6" s="71" t="s">
        <v>375</v>
      </c>
      <c r="I6" s="28">
        <v>39</v>
      </c>
      <c r="J6" s="28">
        <v>39</v>
      </c>
      <c r="K6" s="28">
        <v>36</v>
      </c>
      <c r="L6" s="28">
        <v>41</v>
      </c>
      <c r="M6" s="29">
        <f>SUM(I6:L6)</f>
        <v>155</v>
      </c>
      <c r="N6"/>
    </row>
    <row r="7" spans="1:25" ht="15.75" customHeight="1" x14ac:dyDescent="0.3">
      <c r="A7" s="72" t="s">
        <v>338</v>
      </c>
      <c r="B7" s="37">
        <v>48</v>
      </c>
      <c r="C7" s="37">
        <v>50</v>
      </c>
      <c r="D7" s="37">
        <v>48</v>
      </c>
      <c r="E7" s="37">
        <v>50</v>
      </c>
      <c r="F7" s="38">
        <f>SUM(B7:E7)</f>
        <v>196</v>
      </c>
      <c r="G7"/>
      <c r="H7" s="72" t="s">
        <v>192</v>
      </c>
      <c r="I7" s="37">
        <v>44</v>
      </c>
      <c r="J7" s="37">
        <v>43</v>
      </c>
      <c r="K7" s="37">
        <v>47</v>
      </c>
      <c r="L7" s="37">
        <v>35</v>
      </c>
      <c r="M7" s="38">
        <f>SUM(I7:L7)</f>
        <v>169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3"/>
    </row>
    <row r="9" spans="1:25" ht="15.75" customHeight="1" x14ac:dyDescent="0.3">
      <c r="A9" s="62" t="s">
        <v>406</v>
      </c>
      <c r="B9" s="63"/>
      <c r="C9" s="64">
        <v>564</v>
      </c>
      <c r="D9" s="63"/>
      <c r="E9" s="65" t="s">
        <v>15</v>
      </c>
      <c r="F9" s="66">
        <f>SUM(F10:F12)</f>
        <v>578</v>
      </c>
      <c r="G9" s="67" t="s">
        <v>291</v>
      </c>
      <c r="H9" s="10" t="s">
        <v>407</v>
      </c>
      <c r="J9" s="92">
        <v>476</v>
      </c>
      <c r="M9" s="10">
        <v>476</v>
      </c>
      <c r="N9"/>
    </row>
    <row r="10" spans="1:25" ht="15.75" customHeight="1" x14ac:dyDescent="0.3">
      <c r="A10" s="68" t="s">
        <v>335</v>
      </c>
      <c r="B10" s="27">
        <v>48</v>
      </c>
      <c r="C10" s="27">
        <v>47</v>
      </c>
      <c r="D10" s="27">
        <v>48</v>
      </c>
      <c r="E10" s="27">
        <v>44</v>
      </c>
      <c r="F10" s="70">
        <f>SUM(B10:E10)</f>
        <v>187</v>
      </c>
      <c r="G10"/>
      <c r="N10"/>
    </row>
    <row r="11" spans="1:25" ht="15.75" customHeight="1" x14ac:dyDescent="0.3">
      <c r="A11" s="71" t="s">
        <v>336</v>
      </c>
      <c r="B11" s="28">
        <v>49</v>
      </c>
      <c r="C11" s="28">
        <v>48</v>
      </c>
      <c r="D11" s="28">
        <v>50</v>
      </c>
      <c r="E11" s="28">
        <v>49</v>
      </c>
      <c r="F11" s="29">
        <f>SUM(B11:E11)</f>
        <v>196</v>
      </c>
      <c r="G11"/>
      <c r="N11"/>
    </row>
    <row r="12" spans="1:25" ht="15.75" customHeight="1" x14ac:dyDescent="0.3">
      <c r="A12" s="72" t="s">
        <v>343</v>
      </c>
      <c r="B12" s="37">
        <v>49</v>
      </c>
      <c r="C12" s="37">
        <v>49</v>
      </c>
      <c r="D12" s="37">
        <v>48</v>
      </c>
      <c r="E12" s="37">
        <v>49</v>
      </c>
      <c r="F12" s="38">
        <f>SUM(B12:E12)</f>
        <v>195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2" t="s">
        <v>408</v>
      </c>
      <c r="B14" s="63"/>
      <c r="C14" s="64">
        <v>473</v>
      </c>
      <c r="D14" s="63"/>
      <c r="E14" s="65" t="s">
        <v>15</v>
      </c>
      <c r="F14" s="66">
        <f>SUM(F15:F17)</f>
        <v>463</v>
      </c>
      <c r="G14" s="67" t="s">
        <v>291</v>
      </c>
      <c r="H14" s="10" t="s">
        <v>409</v>
      </c>
      <c r="N14"/>
    </row>
    <row r="15" spans="1:25" ht="15.75" customHeight="1" x14ac:dyDescent="0.3">
      <c r="A15" s="68" t="s">
        <v>365</v>
      </c>
      <c r="B15" s="27">
        <v>38</v>
      </c>
      <c r="C15" s="27">
        <v>36</v>
      </c>
      <c r="D15" s="27">
        <v>36</v>
      </c>
      <c r="E15" s="27">
        <v>40</v>
      </c>
      <c r="F15" s="70">
        <f>SUM(B15:E15)</f>
        <v>150</v>
      </c>
      <c r="G15"/>
      <c r="N15"/>
    </row>
    <row r="16" spans="1:25" ht="15.75" customHeight="1" x14ac:dyDescent="0.3">
      <c r="A16" s="71" t="s">
        <v>358</v>
      </c>
      <c r="B16" s="28">
        <v>44</v>
      </c>
      <c r="C16" s="28">
        <v>37</v>
      </c>
      <c r="D16" s="28">
        <v>40</v>
      </c>
      <c r="E16" s="28">
        <v>39</v>
      </c>
      <c r="F16" s="29">
        <f>SUM(B16:E16)</f>
        <v>160</v>
      </c>
      <c r="G16"/>
      <c r="N16"/>
    </row>
    <row r="17" spans="1:16" ht="15.75" customHeight="1" x14ac:dyDescent="0.3">
      <c r="A17" s="72" t="s">
        <v>361</v>
      </c>
      <c r="B17" s="37">
        <v>38</v>
      </c>
      <c r="C17" s="37">
        <v>37</v>
      </c>
      <c r="D17" s="37">
        <v>46</v>
      </c>
      <c r="E17" s="37">
        <v>32</v>
      </c>
      <c r="F17" s="38">
        <f>SUM(B17:E17)</f>
        <v>153</v>
      </c>
      <c r="G17"/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H19" s="74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16" ht="15.75" customHeight="1" x14ac:dyDescent="0.3">
      <c r="B20" s="9" t="s">
        <v>410</v>
      </c>
      <c r="H20" s="75" t="s">
        <v>406</v>
      </c>
      <c r="I20" s="27">
        <v>5</v>
      </c>
      <c r="J20" s="27">
        <v>5</v>
      </c>
      <c r="K20" s="27"/>
      <c r="L20" s="27"/>
      <c r="M20" s="27">
        <v>2878</v>
      </c>
      <c r="N20" s="70">
        <v>10</v>
      </c>
    </row>
    <row r="21" spans="1:16" ht="15.75" customHeight="1" x14ac:dyDescent="0.3">
      <c r="B21" s="83" t="s">
        <v>411</v>
      </c>
      <c r="H21" s="71" t="s">
        <v>403</v>
      </c>
      <c r="I21" s="31">
        <v>5</v>
      </c>
      <c r="J21" s="31">
        <v>4</v>
      </c>
      <c r="K21" s="31"/>
      <c r="L21" s="31">
        <v>1</v>
      </c>
      <c r="M21" s="31">
        <v>2716</v>
      </c>
      <c r="N21" s="32">
        <v>8</v>
      </c>
    </row>
    <row r="22" spans="1:16" ht="15.75" customHeight="1" x14ac:dyDescent="0.3">
      <c r="B22" s="9" t="s">
        <v>304</v>
      </c>
      <c r="H22" s="71" t="s">
        <v>407</v>
      </c>
      <c r="I22" s="28">
        <v>5</v>
      </c>
      <c r="J22" s="28">
        <v>3</v>
      </c>
      <c r="K22" s="28"/>
      <c r="L22" s="28">
        <v>2</v>
      </c>
      <c r="M22" s="28">
        <v>2380</v>
      </c>
      <c r="N22" s="29">
        <v>6</v>
      </c>
    </row>
    <row r="23" spans="1:16" ht="15.75" customHeight="1" x14ac:dyDescent="0.3">
      <c r="H23" s="71" t="s">
        <v>404</v>
      </c>
      <c r="I23" s="28">
        <v>5</v>
      </c>
      <c r="J23" s="28">
        <v>2</v>
      </c>
      <c r="K23" s="28"/>
      <c r="L23" s="28">
        <v>3</v>
      </c>
      <c r="M23" s="28">
        <v>2405</v>
      </c>
      <c r="N23" s="29">
        <v>4</v>
      </c>
    </row>
    <row r="24" spans="1:16" ht="15.75" customHeight="1" x14ac:dyDescent="0.3">
      <c r="H24" s="71" t="s">
        <v>408</v>
      </c>
      <c r="I24" s="28">
        <v>5</v>
      </c>
      <c r="J24" s="28">
        <v>1</v>
      </c>
      <c r="K24" s="28"/>
      <c r="L24" s="28">
        <v>4</v>
      </c>
      <c r="M24" s="28">
        <v>2207</v>
      </c>
      <c r="N24" s="29">
        <v>2</v>
      </c>
    </row>
    <row r="25" spans="1:16" ht="15.75" customHeight="1" x14ac:dyDescent="0.3">
      <c r="H25" s="72" t="s">
        <v>409</v>
      </c>
      <c r="I25" s="37"/>
      <c r="J25" s="37"/>
      <c r="K25" s="37"/>
      <c r="L25" s="37"/>
      <c r="M25" s="37"/>
      <c r="N25" s="38"/>
    </row>
    <row r="26" spans="1:16" ht="15.75" customHeight="1" x14ac:dyDescent="0.3">
      <c r="H26" s="77"/>
    </row>
    <row r="27" spans="1:16" ht="15.75" customHeight="1" x14ac:dyDescent="0.3">
      <c r="A27" s="10" t="s">
        <v>391</v>
      </c>
      <c r="E27" s="39"/>
      <c r="G27" s="86" t="s">
        <v>392</v>
      </c>
      <c r="P27" s="80"/>
    </row>
    <row r="28" spans="1:16" ht="15.75" customHeight="1" x14ac:dyDescent="0.3">
      <c r="A28" s="10" t="s">
        <v>393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5AA0A21F-3B1D-47CC-81AE-E1A18081CC4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EF720-232A-4DF4-95F1-C8CE19B6468B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7"/>
      <c r="B1" s="2" t="s">
        <v>412</v>
      </c>
      <c r="C1" s="2"/>
      <c r="D1" s="3"/>
      <c r="E1" s="3"/>
      <c r="F1" s="3"/>
      <c r="G1" s="3"/>
      <c r="H1" s="3"/>
      <c r="I1" s="4" t="s">
        <v>328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 t="s">
        <v>329</v>
      </c>
      <c r="D2" s="42"/>
      <c r="E2" s="42"/>
      <c r="F2" s="42"/>
      <c r="G2" s="42"/>
    </row>
    <row r="3" spans="1:25" ht="15.75" customHeight="1" x14ac:dyDescent="0.3">
      <c r="A3" s="1"/>
      <c r="B3" s="8" t="s">
        <v>4</v>
      </c>
      <c r="C3" s="9" t="s">
        <v>413</v>
      </c>
      <c r="D3" s="9"/>
      <c r="E3" s="9" t="s">
        <v>414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0"/>
    </row>
    <row r="5" spans="1:25" ht="15.75" customHeight="1" x14ac:dyDescent="0.3">
      <c r="A5" s="15">
        <v>6</v>
      </c>
      <c r="B5" s="22" t="s">
        <v>415</v>
      </c>
      <c r="C5" s="22" t="s">
        <v>26</v>
      </c>
      <c r="D5" s="18">
        <v>194</v>
      </c>
      <c r="E5" s="18">
        <v>8</v>
      </c>
      <c r="F5" s="18">
        <v>969</v>
      </c>
      <c r="G5" s="23">
        <v>38</v>
      </c>
      <c r="I5" s="10"/>
    </row>
    <row r="6" spans="1:25" ht="15.75" customHeight="1" x14ac:dyDescent="0.3">
      <c r="A6" s="24">
        <v>5</v>
      </c>
      <c r="B6" s="25" t="s">
        <v>110</v>
      </c>
      <c r="C6" s="25" t="s">
        <v>26</v>
      </c>
      <c r="D6" s="28">
        <v>183</v>
      </c>
      <c r="E6" s="27">
        <v>4</v>
      </c>
      <c r="F6" s="28">
        <v>953</v>
      </c>
      <c r="G6" s="29">
        <v>32</v>
      </c>
      <c r="I6" s="10"/>
    </row>
    <row r="7" spans="1:25" ht="15.75" customHeight="1" x14ac:dyDescent="0.3">
      <c r="A7" s="24">
        <v>8</v>
      </c>
      <c r="B7" s="25" t="s">
        <v>416</v>
      </c>
      <c r="C7" s="25" t="s">
        <v>417</v>
      </c>
      <c r="D7" s="28">
        <v>181</v>
      </c>
      <c r="E7" s="27">
        <v>2</v>
      </c>
      <c r="F7" s="28">
        <v>945</v>
      </c>
      <c r="G7" s="29">
        <v>27</v>
      </c>
      <c r="J7" s="89"/>
    </row>
    <row r="8" spans="1:25" ht="15.75" customHeight="1" x14ac:dyDescent="0.3">
      <c r="A8" s="24">
        <v>1</v>
      </c>
      <c r="B8" s="25" t="s">
        <v>418</v>
      </c>
      <c r="C8" s="25" t="s">
        <v>23</v>
      </c>
      <c r="D8" s="28">
        <v>189</v>
      </c>
      <c r="E8" s="27">
        <v>7</v>
      </c>
      <c r="F8" s="31">
        <v>934</v>
      </c>
      <c r="G8" s="32">
        <v>23</v>
      </c>
    </row>
    <row r="9" spans="1:25" ht="15.75" customHeight="1" x14ac:dyDescent="0.3">
      <c r="A9" s="24">
        <v>7</v>
      </c>
      <c r="B9" s="25" t="s">
        <v>356</v>
      </c>
      <c r="C9" s="25" t="s">
        <v>26</v>
      </c>
      <c r="D9" s="28">
        <v>187</v>
      </c>
      <c r="E9" s="27">
        <v>6</v>
      </c>
      <c r="F9" s="28">
        <v>924</v>
      </c>
      <c r="G9" s="29">
        <v>23</v>
      </c>
      <c r="I9" s="10"/>
    </row>
    <row r="10" spans="1:25" ht="15.75" customHeight="1" x14ac:dyDescent="0.3">
      <c r="A10" s="24">
        <v>4</v>
      </c>
      <c r="B10" s="25" t="s">
        <v>419</v>
      </c>
      <c r="C10" s="25" t="s">
        <v>420</v>
      </c>
      <c r="D10" s="28">
        <v>182</v>
      </c>
      <c r="E10" s="27">
        <v>3</v>
      </c>
      <c r="F10" s="28">
        <v>916</v>
      </c>
      <c r="G10" s="29">
        <v>19</v>
      </c>
      <c r="I10" s="10"/>
    </row>
    <row r="11" spans="1:25" ht="15.75" customHeight="1" x14ac:dyDescent="0.3">
      <c r="A11" s="24">
        <v>3</v>
      </c>
      <c r="B11" s="25" t="s">
        <v>421</v>
      </c>
      <c r="C11" s="25" t="s">
        <v>23</v>
      </c>
      <c r="D11" s="28">
        <v>185</v>
      </c>
      <c r="E11" s="27">
        <v>5</v>
      </c>
      <c r="F11" s="28">
        <v>918</v>
      </c>
      <c r="G11" s="29">
        <v>17</v>
      </c>
      <c r="I11" s="10"/>
    </row>
    <row r="12" spans="1:25" ht="15.75" customHeight="1" x14ac:dyDescent="0.3">
      <c r="A12" s="33">
        <v>2</v>
      </c>
      <c r="B12" s="34" t="s">
        <v>422</v>
      </c>
      <c r="C12" s="34" t="s">
        <v>417</v>
      </c>
      <c r="D12" s="37" t="s">
        <v>132</v>
      </c>
      <c r="E12" s="36">
        <v>0</v>
      </c>
      <c r="F12" s="37">
        <v>538</v>
      </c>
      <c r="G12" s="38">
        <v>6</v>
      </c>
      <c r="I12" s="10"/>
    </row>
    <row r="13" spans="1:25" ht="15.75" customHeight="1" x14ac:dyDescent="0.3"/>
    <row r="14" spans="1:25" ht="15.75" customHeight="1" x14ac:dyDescent="0.3">
      <c r="A14" s="1"/>
      <c r="B14" s="8" t="s">
        <v>7</v>
      </c>
      <c r="C14" s="9" t="s">
        <v>423</v>
      </c>
      <c r="D14" s="9"/>
      <c r="E14" s="9" t="s">
        <v>424</v>
      </c>
      <c r="F14" s="8"/>
      <c r="G14" s="8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</row>
    <row r="16" spans="1:25" ht="15.75" customHeight="1" x14ac:dyDescent="0.3">
      <c r="A16" s="15">
        <v>5</v>
      </c>
      <c r="B16" s="22" t="s">
        <v>425</v>
      </c>
      <c r="C16" s="22" t="s">
        <v>178</v>
      </c>
      <c r="D16" s="18">
        <v>186</v>
      </c>
      <c r="E16" s="18">
        <v>8</v>
      </c>
      <c r="F16" s="18">
        <v>941</v>
      </c>
      <c r="G16" s="23">
        <v>40</v>
      </c>
    </row>
    <row r="17" spans="1:7" ht="15.75" customHeight="1" x14ac:dyDescent="0.3">
      <c r="A17" s="24">
        <v>2</v>
      </c>
      <c r="B17" s="25" t="s">
        <v>96</v>
      </c>
      <c r="C17" s="25" t="s">
        <v>97</v>
      </c>
      <c r="D17" s="28">
        <v>182</v>
      </c>
      <c r="E17" s="27">
        <v>7</v>
      </c>
      <c r="F17" s="28">
        <v>911</v>
      </c>
      <c r="G17" s="29">
        <v>33</v>
      </c>
    </row>
    <row r="18" spans="1:7" ht="15.75" customHeight="1" x14ac:dyDescent="0.3">
      <c r="A18" s="24">
        <v>1</v>
      </c>
      <c r="B18" s="25" t="s">
        <v>426</v>
      </c>
      <c r="C18" s="25" t="s">
        <v>26</v>
      </c>
      <c r="D18" s="28">
        <v>172</v>
      </c>
      <c r="E18" s="27">
        <v>4</v>
      </c>
      <c r="F18" s="31">
        <v>879</v>
      </c>
      <c r="G18" s="32">
        <v>26</v>
      </c>
    </row>
    <row r="19" spans="1:7" ht="15.75" customHeight="1" x14ac:dyDescent="0.3">
      <c r="A19" s="24">
        <v>3</v>
      </c>
      <c r="B19" s="25" t="s">
        <v>159</v>
      </c>
      <c r="C19" s="25" t="s">
        <v>76</v>
      </c>
      <c r="D19" s="28">
        <v>168</v>
      </c>
      <c r="E19" s="27">
        <v>3</v>
      </c>
      <c r="F19" s="28">
        <v>879</v>
      </c>
      <c r="G19" s="29">
        <v>26</v>
      </c>
    </row>
    <row r="20" spans="1:7" ht="15.75" customHeight="1" x14ac:dyDescent="0.3">
      <c r="A20" s="24">
        <v>8</v>
      </c>
      <c r="B20" s="25" t="s">
        <v>427</v>
      </c>
      <c r="C20" s="25" t="s">
        <v>417</v>
      </c>
      <c r="D20" s="28">
        <v>178</v>
      </c>
      <c r="E20" s="27">
        <v>6</v>
      </c>
      <c r="F20" s="28">
        <v>883</v>
      </c>
      <c r="G20" s="29">
        <v>24</v>
      </c>
    </row>
    <row r="21" spans="1:7" ht="15.75" customHeight="1" x14ac:dyDescent="0.3">
      <c r="A21" s="24">
        <v>7</v>
      </c>
      <c r="B21" s="25" t="s">
        <v>428</v>
      </c>
      <c r="C21" s="25" t="s">
        <v>107</v>
      </c>
      <c r="D21" s="28">
        <v>173</v>
      </c>
      <c r="E21" s="27">
        <v>5</v>
      </c>
      <c r="F21" s="28">
        <v>832</v>
      </c>
      <c r="G21" s="29">
        <v>16</v>
      </c>
    </row>
    <row r="22" spans="1:7" ht="15.75" customHeight="1" x14ac:dyDescent="0.3">
      <c r="A22" s="24">
        <v>4</v>
      </c>
      <c r="B22" s="25" t="s">
        <v>429</v>
      </c>
      <c r="C22" s="25" t="s">
        <v>26</v>
      </c>
      <c r="D22" s="28">
        <v>164</v>
      </c>
      <c r="E22" s="27">
        <v>2</v>
      </c>
      <c r="F22" s="28">
        <v>833</v>
      </c>
      <c r="G22" s="29">
        <v>13</v>
      </c>
    </row>
    <row r="23" spans="1:7" ht="15.75" customHeight="1" x14ac:dyDescent="0.3">
      <c r="A23" s="33">
        <v>6</v>
      </c>
      <c r="B23" s="34" t="s">
        <v>430</v>
      </c>
      <c r="C23" s="34" t="s">
        <v>417</v>
      </c>
      <c r="D23" s="37" t="s">
        <v>132</v>
      </c>
      <c r="E23" s="36">
        <v>0</v>
      </c>
      <c r="F23" s="37">
        <v>174</v>
      </c>
      <c r="G23" s="38">
        <v>2</v>
      </c>
    </row>
    <row r="24" spans="1:7" ht="15.75" customHeight="1" x14ac:dyDescent="0.3"/>
    <row r="25" spans="1:7" ht="15.75" customHeight="1" x14ac:dyDescent="0.3">
      <c r="A25" s="1"/>
      <c r="B25" s="8" t="s">
        <v>46</v>
      </c>
      <c r="C25" s="9" t="s">
        <v>431</v>
      </c>
      <c r="D25" s="9"/>
      <c r="E25" s="9" t="s">
        <v>432</v>
      </c>
      <c r="F25" s="8"/>
      <c r="G25" s="8"/>
    </row>
    <row r="26" spans="1:7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</row>
    <row r="27" spans="1:7" ht="15.75" customHeight="1" x14ac:dyDescent="0.3">
      <c r="A27" s="15">
        <v>2</v>
      </c>
      <c r="B27" s="22" t="s">
        <v>433</v>
      </c>
      <c r="C27" s="22" t="s">
        <v>26</v>
      </c>
      <c r="D27" s="18">
        <v>176</v>
      </c>
      <c r="E27" s="18">
        <v>8</v>
      </c>
      <c r="F27" s="18">
        <v>877</v>
      </c>
      <c r="G27" s="23">
        <v>37</v>
      </c>
    </row>
    <row r="28" spans="1:7" ht="15.75" customHeight="1" x14ac:dyDescent="0.3">
      <c r="A28" s="24">
        <v>8</v>
      </c>
      <c r="B28" s="25" t="s">
        <v>434</v>
      </c>
      <c r="C28" s="25" t="s">
        <v>417</v>
      </c>
      <c r="D28" s="28">
        <v>169</v>
      </c>
      <c r="E28" s="27">
        <v>7</v>
      </c>
      <c r="F28" s="28">
        <v>827</v>
      </c>
      <c r="G28" s="29">
        <v>33</v>
      </c>
    </row>
    <row r="29" spans="1:7" ht="15.75" customHeight="1" x14ac:dyDescent="0.3">
      <c r="A29" s="24">
        <v>1</v>
      </c>
      <c r="B29" s="25" t="s">
        <v>435</v>
      </c>
      <c r="C29" s="25" t="s">
        <v>26</v>
      </c>
      <c r="D29" s="28">
        <v>161</v>
      </c>
      <c r="E29" s="27">
        <v>5</v>
      </c>
      <c r="F29" s="31">
        <v>817</v>
      </c>
      <c r="G29" s="32">
        <v>28</v>
      </c>
    </row>
    <row r="30" spans="1:7" ht="15.75" customHeight="1" x14ac:dyDescent="0.3">
      <c r="A30" s="24">
        <v>3</v>
      </c>
      <c r="B30" s="25" t="s">
        <v>436</v>
      </c>
      <c r="C30" s="25" t="s">
        <v>417</v>
      </c>
      <c r="D30" s="28">
        <v>163</v>
      </c>
      <c r="E30" s="27">
        <v>6</v>
      </c>
      <c r="F30" s="28">
        <v>659</v>
      </c>
      <c r="G30" s="29">
        <v>26</v>
      </c>
    </row>
    <row r="31" spans="1:7" ht="15.75" customHeight="1" x14ac:dyDescent="0.3">
      <c r="A31" s="24">
        <v>5</v>
      </c>
      <c r="B31" s="25" t="s">
        <v>437</v>
      </c>
      <c r="C31" s="25" t="s">
        <v>109</v>
      </c>
      <c r="D31" s="28">
        <v>154</v>
      </c>
      <c r="E31" s="27">
        <v>4</v>
      </c>
      <c r="F31" s="28">
        <v>670</v>
      </c>
      <c r="G31" s="29">
        <v>19</v>
      </c>
    </row>
    <row r="32" spans="1:7" ht="15.75" customHeight="1" x14ac:dyDescent="0.3">
      <c r="A32" s="24">
        <v>7</v>
      </c>
      <c r="B32" s="25" t="s">
        <v>163</v>
      </c>
      <c r="C32" s="25" t="s">
        <v>81</v>
      </c>
      <c r="D32" s="28" t="s">
        <v>132</v>
      </c>
      <c r="E32" s="27">
        <v>0</v>
      </c>
      <c r="F32" s="28">
        <v>576</v>
      </c>
      <c r="G32" s="29">
        <v>17</v>
      </c>
    </row>
    <row r="33" spans="1:7" ht="15.75" customHeight="1" x14ac:dyDescent="0.3">
      <c r="A33" s="24">
        <v>4</v>
      </c>
      <c r="B33" s="25" t="s">
        <v>438</v>
      </c>
      <c r="C33" s="25" t="s">
        <v>26</v>
      </c>
      <c r="D33" s="28" t="s">
        <v>132</v>
      </c>
      <c r="E33" s="27">
        <v>0</v>
      </c>
      <c r="F33" s="28">
        <v>0</v>
      </c>
      <c r="G33" s="29">
        <v>0</v>
      </c>
    </row>
    <row r="34" spans="1:7" ht="15.75" customHeight="1" x14ac:dyDescent="0.3">
      <c r="A34" s="33">
        <v>6</v>
      </c>
      <c r="B34" s="34" t="s">
        <v>439</v>
      </c>
      <c r="C34" s="34" t="s">
        <v>45</v>
      </c>
      <c r="D34" s="37" t="s">
        <v>132</v>
      </c>
      <c r="E34" s="36">
        <v>0</v>
      </c>
      <c r="F34" s="37">
        <v>0</v>
      </c>
      <c r="G34" s="38">
        <v>0</v>
      </c>
    </row>
    <row r="35" spans="1:7" ht="15.75" customHeight="1" x14ac:dyDescent="0.3"/>
    <row r="36" spans="1:7" ht="15.75" customHeight="1" x14ac:dyDescent="0.3">
      <c r="B36" s="10" t="s">
        <v>391</v>
      </c>
      <c r="F36" s="40" t="s">
        <v>392</v>
      </c>
    </row>
    <row r="37" spans="1:7" ht="15.75" customHeight="1" x14ac:dyDescent="0.3">
      <c r="B37" s="10" t="s">
        <v>393</v>
      </c>
    </row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2ACFAACC-70C0-4AE4-9819-E754FE1B53D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FAB1A-84BC-470D-B343-F741D052F52A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7"/>
      <c r="B1" s="2" t="s">
        <v>412</v>
      </c>
      <c r="C1" s="2"/>
      <c r="D1" s="3"/>
      <c r="E1" s="3"/>
      <c r="F1" s="3" t="s">
        <v>278</v>
      </c>
      <c r="G1" s="3"/>
      <c r="H1" s="3"/>
      <c r="I1" s="4" t="s">
        <v>328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 t="s">
        <v>329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440</v>
      </c>
      <c r="D3" s="9"/>
      <c r="E3" s="9" t="s">
        <v>441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5</v>
      </c>
      <c r="B5" s="45" t="s">
        <v>415</v>
      </c>
      <c r="C5" s="45" t="s">
        <v>26</v>
      </c>
      <c r="D5" s="17">
        <v>194</v>
      </c>
      <c r="E5" s="18">
        <v>7</v>
      </c>
      <c r="F5" s="17">
        <v>969</v>
      </c>
      <c r="G5" s="46">
        <v>33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4</v>
      </c>
      <c r="B6" s="48" t="s">
        <v>110</v>
      </c>
      <c r="C6" s="48" t="s">
        <v>26</v>
      </c>
      <c r="D6" s="26">
        <v>183</v>
      </c>
      <c r="E6" s="28">
        <v>4</v>
      </c>
      <c r="F6" s="26">
        <v>953</v>
      </c>
      <c r="G6" s="49">
        <v>29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4">
        <v>7</v>
      </c>
      <c r="B7" s="48" t="s">
        <v>416</v>
      </c>
      <c r="C7" s="48" t="s">
        <v>417</v>
      </c>
      <c r="D7" s="26">
        <v>181</v>
      </c>
      <c r="E7" s="28">
        <v>3</v>
      </c>
      <c r="F7" s="26">
        <v>945</v>
      </c>
      <c r="G7" s="49">
        <v>26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7">
        <v>6</v>
      </c>
      <c r="B8" s="48" t="s">
        <v>356</v>
      </c>
      <c r="C8" s="48" t="s">
        <v>26</v>
      </c>
      <c r="D8" s="26">
        <v>187</v>
      </c>
      <c r="E8" s="28">
        <v>6</v>
      </c>
      <c r="F8" s="26">
        <v>924</v>
      </c>
      <c r="G8" s="49">
        <v>22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2</v>
      </c>
      <c r="B9" s="48" t="s">
        <v>421</v>
      </c>
      <c r="C9" s="48" t="s">
        <v>23</v>
      </c>
      <c r="D9" s="26">
        <v>185</v>
      </c>
      <c r="E9" s="28">
        <v>5</v>
      </c>
      <c r="F9" s="26">
        <v>918</v>
      </c>
      <c r="G9" s="49">
        <v>17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4">
        <v>1</v>
      </c>
      <c r="B10" s="25" t="s">
        <v>422</v>
      </c>
      <c r="C10" s="25" t="s">
        <v>417</v>
      </c>
      <c r="D10" s="28" t="s">
        <v>132</v>
      </c>
      <c r="E10" s="28">
        <v>0</v>
      </c>
      <c r="F10" s="31">
        <v>538</v>
      </c>
      <c r="G10" s="32">
        <v>8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33">
        <v>3</v>
      </c>
      <c r="B11" s="51" t="s">
        <v>419</v>
      </c>
      <c r="C11" s="51" t="s">
        <v>420</v>
      </c>
      <c r="D11" s="35" t="s">
        <v>79</v>
      </c>
      <c r="E11" s="37">
        <v>0</v>
      </c>
      <c r="F11" s="35">
        <v>0</v>
      </c>
      <c r="G11" s="52">
        <v>0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1"/>
      <c r="B13" s="8" t="s">
        <v>7</v>
      </c>
      <c r="C13" s="9" t="s">
        <v>442</v>
      </c>
      <c r="D13" s="9"/>
      <c r="E13" s="9" t="s">
        <v>443</v>
      </c>
      <c r="F13" s="8"/>
      <c r="G13" s="8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4">
        <v>6</v>
      </c>
      <c r="B15" s="45" t="s">
        <v>425</v>
      </c>
      <c r="C15" s="45" t="s">
        <v>178</v>
      </c>
      <c r="D15" s="17">
        <v>186</v>
      </c>
      <c r="E15" s="18">
        <v>6</v>
      </c>
      <c r="F15" s="17">
        <v>941</v>
      </c>
      <c r="G15" s="46">
        <v>30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24">
        <v>3</v>
      </c>
      <c r="B16" s="48" t="s">
        <v>96</v>
      </c>
      <c r="C16" s="48" t="s">
        <v>97</v>
      </c>
      <c r="D16" s="26">
        <v>182</v>
      </c>
      <c r="E16" s="28">
        <v>5</v>
      </c>
      <c r="F16" s="26">
        <v>911</v>
      </c>
      <c r="G16" s="49">
        <v>24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24">
        <v>1</v>
      </c>
      <c r="B17" s="25" t="s">
        <v>433</v>
      </c>
      <c r="C17" s="25" t="s">
        <v>26</v>
      </c>
      <c r="D17" s="28">
        <v>176</v>
      </c>
      <c r="E17" s="28">
        <v>4</v>
      </c>
      <c r="F17" s="31">
        <v>877</v>
      </c>
      <c r="G17" s="32">
        <v>18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7">
        <v>2</v>
      </c>
      <c r="B18" s="48" t="s">
        <v>426</v>
      </c>
      <c r="C18" s="48" t="s">
        <v>26</v>
      </c>
      <c r="D18" s="26">
        <v>172</v>
      </c>
      <c r="E18" s="28">
        <v>3</v>
      </c>
      <c r="F18" s="26">
        <v>879</v>
      </c>
      <c r="G18" s="49">
        <v>15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7">
        <v>4</v>
      </c>
      <c r="B19" s="48" t="s">
        <v>159</v>
      </c>
      <c r="C19" s="48" t="s">
        <v>76</v>
      </c>
      <c r="D19" s="26">
        <v>168</v>
      </c>
      <c r="E19" s="28">
        <v>2</v>
      </c>
      <c r="F19" s="26">
        <v>879</v>
      </c>
      <c r="G19" s="49">
        <v>15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33">
        <v>5</v>
      </c>
      <c r="B20" s="51" t="s">
        <v>437</v>
      </c>
      <c r="C20" s="51" t="s">
        <v>109</v>
      </c>
      <c r="D20" s="35">
        <v>154</v>
      </c>
      <c r="E20" s="37">
        <v>1</v>
      </c>
      <c r="F20" s="35">
        <v>670</v>
      </c>
      <c r="G20" s="52">
        <v>5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10" t="s">
        <v>277</v>
      </c>
      <c r="F22" s="40" t="s">
        <v>392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10" t="s">
        <v>393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FDCBDFD6-E25F-4489-845E-D55B4A0CD17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A24BE-A548-4C9E-BD18-467E46E0FD04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87"/>
      <c r="B1" s="2" t="s">
        <v>444</v>
      </c>
      <c r="C1" s="2"/>
      <c r="D1" s="3"/>
      <c r="E1" s="3"/>
      <c r="F1" s="3"/>
      <c r="G1" s="3"/>
      <c r="H1" s="3"/>
      <c r="I1" s="4" t="s">
        <v>445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93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446</v>
      </c>
      <c r="D3" s="9"/>
      <c r="E3" s="9" t="s">
        <v>447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9</v>
      </c>
      <c r="B5" s="22" t="s">
        <v>52</v>
      </c>
      <c r="C5" s="22" t="s">
        <v>41</v>
      </c>
      <c r="D5" s="18">
        <v>94</v>
      </c>
      <c r="E5" s="18">
        <v>85</v>
      </c>
      <c r="F5" s="18">
        <f t="shared" ref="F5:F13" si="0">SUM(D5:E5)</f>
        <v>179</v>
      </c>
      <c r="G5" s="18">
        <v>8</v>
      </c>
      <c r="H5" s="18">
        <v>929</v>
      </c>
      <c r="I5" s="23">
        <v>44</v>
      </c>
      <c r="K5" s="10"/>
      <c r="V5" s="39"/>
      <c r="W5" s="39"/>
    </row>
    <row r="6" spans="1:25" ht="15.75" customHeight="1" x14ac:dyDescent="0.3">
      <c r="A6" s="24">
        <v>4</v>
      </c>
      <c r="B6" s="25" t="s">
        <v>448</v>
      </c>
      <c r="C6" s="25" t="s">
        <v>63</v>
      </c>
      <c r="D6" s="28">
        <v>90</v>
      </c>
      <c r="E6" s="28">
        <v>90</v>
      </c>
      <c r="F6" s="28">
        <f t="shared" si="0"/>
        <v>180</v>
      </c>
      <c r="G6" s="27">
        <v>9</v>
      </c>
      <c r="H6" s="28">
        <v>908</v>
      </c>
      <c r="I6" s="29">
        <v>40</v>
      </c>
      <c r="K6" s="10"/>
      <c r="V6" s="39"/>
      <c r="W6" s="39"/>
    </row>
    <row r="7" spans="1:25" ht="15.75" customHeight="1" x14ac:dyDescent="0.3">
      <c r="A7" s="24">
        <v>8</v>
      </c>
      <c r="B7" s="25" t="s">
        <v>449</v>
      </c>
      <c r="C7" s="25" t="s">
        <v>450</v>
      </c>
      <c r="D7" s="28">
        <v>87</v>
      </c>
      <c r="E7" s="28">
        <v>87</v>
      </c>
      <c r="F7" s="28">
        <f t="shared" si="0"/>
        <v>174</v>
      </c>
      <c r="G7" s="27">
        <v>7</v>
      </c>
      <c r="H7" s="28">
        <v>883</v>
      </c>
      <c r="I7" s="29">
        <v>33</v>
      </c>
      <c r="J7" s="89"/>
      <c r="K7" s="10"/>
      <c r="V7" s="39"/>
      <c r="W7" s="39"/>
    </row>
    <row r="8" spans="1:25" ht="15.75" customHeight="1" x14ac:dyDescent="0.3">
      <c r="A8" s="24">
        <v>6</v>
      </c>
      <c r="B8" s="25" t="s">
        <v>60</v>
      </c>
      <c r="C8" s="25" t="s">
        <v>45</v>
      </c>
      <c r="D8" s="28">
        <v>81</v>
      </c>
      <c r="E8" s="28">
        <v>91</v>
      </c>
      <c r="F8" s="28">
        <f t="shared" si="0"/>
        <v>172</v>
      </c>
      <c r="G8" s="27">
        <v>6</v>
      </c>
      <c r="H8" s="28">
        <v>853</v>
      </c>
      <c r="I8" s="29">
        <v>25</v>
      </c>
      <c r="K8" s="10"/>
    </row>
    <row r="9" spans="1:25" ht="15.75" customHeight="1" x14ac:dyDescent="0.3">
      <c r="A9" s="24">
        <v>7</v>
      </c>
      <c r="B9" s="25" t="s">
        <v>44</v>
      </c>
      <c r="C9" s="25" t="s">
        <v>45</v>
      </c>
      <c r="D9" s="28">
        <v>80</v>
      </c>
      <c r="E9" s="28">
        <v>83</v>
      </c>
      <c r="F9" s="28">
        <f t="shared" si="0"/>
        <v>163</v>
      </c>
      <c r="G9" s="27">
        <v>2</v>
      </c>
      <c r="H9" s="28">
        <v>850</v>
      </c>
      <c r="I9" s="29">
        <v>20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1:25" ht="15.75" customHeight="1" x14ac:dyDescent="0.3">
      <c r="A10" s="24">
        <v>2</v>
      </c>
      <c r="B10" s="30" t="s">
        <v>62</v>
      </c>
      <c r="C10" s="30" t="s">
        <v>63</v>
      </c>
      <c r="D10" s="28">
        <v>81</v>
      </c>
      <c r="E10" s="28">
        <v>85</v>
      </c>
      <c r="F10" s="28">
        <f t="shared" si="0"/>
        <v>166</v>
      </c>
      <c r="G10" s="27">
        <v>5</v>
      </c>
      <c r="H10" s="28">
        <v>840</v>
      </c>
      <c r="I10" s="29">
        <v>19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X10" s="39"/>
      <c r="Y10" s="39"/>
    </row>
    <row r="11" spans="1:25" ht="15.75" customHeight="1" x14ac:dyDescent="0.3">
      <c r="A11" s="24">
        <v>5</v>
      </c>
      <c r="B11" s="25" t="s">
        <v>70</v>
      </c>
      <c r="C11" s="25" t="s">
        <v>71</v>
      </c>
      <c r="D11" s="28">
        <v>81</v>
      </c>
      <c r="E11" s="28">
        <v>74</v>
      </c>
      <c r="F11" s="28">
        <f t="shared" si="0"/>
        <v>155</v>
      </c>
      <c r="G11" s="27">
        <v>1</v>
      </c>
      <c r="H11" s="28">
        <v>839</v>
      </c>
      <c r="I11" s="29">
        <v>19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</row>
    <row r="12" spans="1:25" ht="15.75" customHeight="1" x14ac:dyDescent="0.3">
      <c r="A12" s="24">
        <v>1</v>
      </c>
      <c r="B12" s="30" t="s">
        <v>92</v>
      </c>
      <c r="C12" s="30" t="s">
        <v>93</v>
      </c>
      <c r="D12" s="28">
        <v>82</v>
      </c>
      <c r="E12" s="28">
        <v>84</v>
      </c>
      <c r="F12" s="28">
        <f t="shared" si="0"/>
        <v>166</v>
      </c>
      <c r="G12" s="27">
        <v>5</v>
      </c>
      <c r="H12" s="31">
        <v>827</v>
      </c>
      <c r="I12" s="32">
        <v>18</v>
      </c>
      <c r="L12" s="39"/>
      <c r="M12" s="39"/>
      <c r="N12" s="39"/>
      <c r="O12" s="39"/>
      <c r="P12" s="39"/>
      <c r="Q12" s="39"/>
      <c r="R12" s="39"/>
      <c r="S12" s="39"/>
      <c r="T12" s="39"/>
      <c r="U12" s="39"/>
      <c r="X12" s="39"/>
      <c r="Y12" s="39"/>
    </row>
    <row r="13" spans="1:25" ht="15.75" customHeight="1" x14ac:dyDescent="0.3">
      <c r="A13" s="33">
        <v>3</v>
      </c>
      <c r="B13" s="34" t="s">
        <v>451</v>
      </c>
      <c r="C13" s="34" t="s">
        <v>450</v>
      </c>
      <c r="D13" s="37">
        <v>87</v>
      </c>
      <c r="E13" s="37">
        <v>78</v>
      </c>
      <c r="F13" s="37">
        <f t="shared" si="0"/>
        <v>165</v>
      </c>
      <c r="G13" s="36">
        <v>3</v>
      </c>
      <c r="H13" s="37">
        <v>812</v>
      </c>
      <c r="I13" s="38">
        <v>12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X13" s="39"/>
      <c r="Y13" s="39"/>
    </row>
    <row r="14" spans="1:25" ht="15.75" customHeight="1" x14ac:dyDescent="0.3"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</row>
    <row r="15" spans="1:25" ht="15.75" customHeight="1" x14ac:dyDescent="0.3">
      <c r="A15" s="1"/>
      <c r="B15" s="8" t="s">
        <v>7</v>
      </c>
      <c r="C15" s="9" t="s">
        <v>452</v>
      </c>
      <c r="D15" s="9"/>
      <c r="E15" s="9" t="s">
        <v>453</v>
      </c>
      <c r="F15" s="8"/>
      <c r="G15" s="8"/>
      <c r="H15" s="8"/>
      <c r="I15" s="8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3"/>
      <c r="E16" s="95"/>
      <c r="F16" s="13" t="s">
        <v>12</v>
      </c>
      <c r="G16" s="13" t="s">
        <v>13</v>
      </c>
      <c r="H16" s="13" t="s">
        <v>14</v>
      </c>
      <c r="I16" s="14" t="s">
        <v>15</v>
      </c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15.75" customHeight="1" x14ac:dyDescent="0.3">
      <c r="A17" s="15">
        <v>4</v>
      </c>
      <c r="B17" s="22" t="s">
        <v>454</v>
      </c>
      <c r="C17" s="22" t="s">
        <v>55</v>
      </c>
      <c r="D17" s="18">
        <v>77</v>
      </c>
      <c r="E17" s="18">
        <v>88</v>
      </c>
      <c r="F17" s="18">
        <f t="shared" ref="F17:F24" si="1">SUM(D17:E17)</f>
        <v>165</v>
      </c>
      <c r="G17" s="18">
        <v>6</v>
      </c>
      <c r="H17" s="18">
        <v>845</v>
      </c>
      <c r="I17" s="23">
        <v>35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X17" s="39"/>
      <c r="Y17" s="39"/>
    </row>
    <row r="18" spans="1:25" x14ac:dyDescent="0.3">
      <c r="A18" s="24">
        <v>3</v>
      </c>
      <c r="B18" s="25" t="s">
        <v>130</v>
      </c>
      <c r="C18" s="25" t="s">
        <v>63</v>
      </c>
      <c r="D18" s="28">
        <v>88</v>
      </c>
      <c r="E18" s="28">
        <v>88</v>
      </c>
      <c r="F18" s="28">
        <f t="shared" si="1"/>
        <v>176</v>
      </c>
      <c r="G18" s="27">
        <v>8</v>
      </c>
      <c r="H18" s="28">
        <v>836</v>
      </c>
      <c r="I18" s="29">
        <v>31</v>
      </c>
    </row>
    <row r="19" spans="1:25" ht="15.75" customHeight="1" x14ac:dyDescent="0.3">
      <c r="A19" s="24">
        <v>7</v>
      </c>
      <c r="B19" s="25" t="s">
        <v>94</v>
      </c>
      <c r="C19" s="25" t="s">
        <v>63</v>
      </c>
      <c r="D19" s="28">
        <v>90</v>
      </c>
      <c r="E19" s="28">
        <v>83</v>
      </c>
      <c r="F19" s="28">
        <f t="shared" si="1"/>
        <v>173</v>
      </c>
      <c r="G19" s="27">
        <v>7</v>
      </c>
      <c r="H19" s="28">
        <v>816</v>
      </c>
      <c r="I19" s="29">
        <v>29</v>
      </c>
    </row>
    <row r="20" spans="1:25" ht="15.75" customHeight="1" x14ac:dyDescent="0.3">
      <c r="A20" s="24">
        <v>6</v>
      </c>
      <c r="B20" s="25" t="s">
        <v>105</v>
      </c>
      <c r="C20" s="25" t="s">
        <v>45</v>
      </c>
      <c r="D20" s="28">
        <v>84</v>
      </c>
      <c r="E20" s="28">
        <v>80</v>
      </c>
      <c r="F20" s="28">
        <f t="shared" si="1"/>
        <v>164</v>
      </c>
      <c r="G20" s="27">
        <v>5</v>
      </c>
      <c r="H20" s="28">
        <v>732</v>
      </c>
      <c r="I20" s="29">
        <v>22</v>
      </c>
      <c r="V20" s="39"/>
      <c r="W20" s="39"/>
    </row>
    <row r="21" spans="1:25" ht="15.75" customHeight="1" x14ac:dyDescent="0.3">
      <c r="A21" s="24">
        <v>8</v>
      </c>
      <c r="B21" s="25" t="s">
        <v>455</v>
      </c>
      <c r="C21" s="25" t="s">
        <v>71</v>
      </c>
      <c r="D21" s="28">
        <v>67</v>
      </c>
      <c r="E21" s="28">
        <v>82</v>
      </c>
      <c r="F21" s="28">
        <f t="shared" si="1"/>
        <v>149</v>
      </c>
      <c r="G21" s="27">
        <v>2</v>
      </c>
      <c r="H21" s="28">
        <v>778</v>
      </c>
      <c r="I21" s="29">
        <v>20</v>
      </c>
    </row>
    <row r="22" spans="1:25" ht="15.75" customHeight="1" x14ac:dyDescent="0.3">
      <c r="A22" s="24">
        <v>2</v>
      </c>
      <c r="B22" s="25" t="s">
        <v>189</v>
      </c>
      <c r="C22" s="25" t="s">
        <v>181</v>
      </c>
      <c r="D22" s="28">
        <v>91</v>
      </c>
      <c r="E22" s="28">
        <v>71</v>
      </c>
      <c r="F22" s="28">
        <f t="shared" si="1"/>
        <v>162</v>
      </c>
      <c r="G22" s="27">
        <v>4</v>
      </c>
      <c r="H22" s="28">
        <v>759</v>
      </c>
      <c r="I22" s="29">
        <v>18</v>
      </c>
    </row>
    <row r="23" spans="1:25" ht="15.75" customHeight="1" x14ac:dyDescent="0.3">
      <c r="A23" s="24">
        <v>1</v>
      </c>
      <c r="B23" s="30" t="s">
        <v>108</v>
      </c>
      <c r="C23" s="30" t="s">
        <v>109</v>
      </c>
      <c r="D23" s="28">
        <v>75</v>
      </c>
      <c r="E23" s="28">
        <v>84</v>
      </c>
      <c r="F23" s="28">
        <f t="shared" si="1"/>
        <v>159</v>
      </c>
      <c r="G23" s="27">
        <v>3</v>
      </c>
      <c r="H23" s="31">
        <v>769</v>
      </c>
      <c r="I23" s="32">
        <v>17</v>
      </c>
    </row>
    <row r="24" spans="1:25" ht="15.75" customHeight="1" x14ac:dyDescent="0.3">
      <c r="A24" s="33">
        <v>5</v>
      </c>
      <c r="B24" s="34" t="s">
        <v>73</v>
      </c>
      <c r="C24" s="34" t="s">
        <v>74</v>
      </c>
      <c r="D24" s="37" t="s">
        <v>79</v>
      </c>
      <c r="E24" s="37"/>
      <c r="F24" s="37">
        <f t="shared" si="1"/>
        <v>0</v>
      </c>
      <c r="G24" s="36">
        <v>0</v>
      </c>
      <c r="H24" s="37">
        <v>307</v>
      </c>
      <c r="I24" s="38">
        <v>7</v>
      </c>
    </row>
    <row r="25" spans="1:25" ht="15.75" customHeight="1" x14ac:dyDescent="0.3"/>
    <row r="26" spans="1:25" ht="15.75" customHeight="1" x14ac:dyDescent="0.3">
      <c r="A26" s="1"/>
      <c r="B26" s="8" t="s">
        <v>46</v>
      </c>
      <c r="C26" s="9" t="s">
        <v>456</v>
      </c>
      <c r="D26" s="9"/>
      <c r="E26" s="9" t="s">
        <v>457</v>
      </c>
      <c r="F26" s="8"/>
      <c r="G26" s="8"/>
      <c r="H26" s="8"/>
      <c r="I26" s="8"/>
    </row>
    <row r="27" spans="1:25" ht="15.75" customHeight="1" x14ac:dyDescent="0.3">
      <c r="A27" s="11">
        <v>2</v>
      </c>
      <c r="B27" s="12" t="s">
        <v>10</v>
      </c>
      <c r="C27" s="94" t="s">
        <v>11</v>
      </c>
      <c r="D27" s="63"/>
      <c r="E27" s="95"/>
      <c r="F27" s="13" t="s">
        <v>12</v>
      </c>
      <c r="G27" s="13" t="s">
        <v>13</v>
      </c>
      <c r="H27" s="13" t="s">
        <v>14</v>
      </c>
      <c r="I27" s="14" t="s">
        <v>15</v>
      </c>
    </row>
    <row r="28" spans="1:25" ht="15.75" customHeight="1" x14ac:dyDescent="0.3">
      <c r="A28" s="15">
        <v>3</v>
      </c>
      <c r="B28" s="22" t="s">
        <v>458</v>
      </c>
      <c r="C28" s="22" t="s">
        <v>450</v>
      </c>
      <c r="D28" s="18">
        <v>84</v>
      </c>
      <c r="E28" s="18">
        <v>63</v>
      </c>
      <c r="F28" s="18">
        <f t="shared" ref="F28:F33" si="2">SUM(D28:E28)</f>
        <v>147</v>
      </c>
      <c r="G28" s="18">
        <v>7</v>
      </c>
      <c r="H28" s="18">
        <v>676</v>
      </c>
      <c r="I28" s="23">
        <v>28</v>
      </c>
    </row>
    <row r="29" spans="1:25" ht="15.75" customHeight="1" x14ac:dyDescent="0.3">
      <c r="A29" s="24">
        <v>7</v>
      </c>
      <c r="B29" s="25" t="s">
        <v>124</v>
      </c>
      <c r="C29" s="25" t="s">
        <v>21</v>
      </c>
      <c r="D29" s="28">
        <v>72</v>
      </c>
      <c r="E29" s="28">
        <v>71</v>
      </c>
      <c r="F29" s="28">
        <f t="shared" si="2"/>
        <v>143</v>
      </c>
      <c r="G29" s="27">
        <v>6</v>
      </c>
      <c r="H29" s="28">
        <v>604</v>
      </c>
      <c r="I29" s="29">
        <v>27</v>
      </c>
    </row>
    <row r="30" spans="1:25" ht="15.75" customHeight="1" x14ac:dyDescent="0.3">
      <c r="A30" s="24">
        <v>8</v>
      </c>
      <c r="B30" s="25" t="s">
        <v>459</v>
      </c>
      <c r="C30" s="25" t="s">
        <v>450</v>
      </c>
      <c r="D30" s="28">
        <v>69</v>
      </c>
      <c r="E30" s="28">
        <v>68</v>
      </c>
      <c r="F30" s="28">
        <f t="shared" si="2"/>
        <v>137</v>
      </c>
      <c r="G30" s="27">
        <v>4</v>
      </c>
      <c r="H30" s="28">
        <v>704</v>
      </c>
      <c r="I30" s="29">
        <v>25</v>
      </c>
    </row>
    <row r="31" spans="1:25" ht="15.75" customHeight="1" x14ac:dyDescent="0.3">
      <c r="A31" s="24">
        <v>2</v>
      </c>
      <c r="B31" s="25" t="s">
        <v>460</v>
      </c>
      <c r="C31" s="25" t="s">
        <v>450</v>
      </c>
      <c r="D31" s="28">
        <v>63</v>
      </c>
      <c r="E31" s="28">
        <v>71</v>
      </c>
      <c r="F31" s="28">
        <f t="shared" si="2"/>
        <v>134</v>
      </c>
      <c r="G31" s="27">
        <v>3</v>
      </c>
      <c r="H31" s="28">
        <v>713</v>
      </c>
      <c r="I31" s="29">
        <v>22</v>
      </c>
    </row>
    <row r="32" spans="1:25" ht="15.75" customHeight="1" x14ac:dyDescent="0.3">
      <c r="A32" s="24">
        <v>5</v>
      </c>
      <c r="B32" s="25" t="s">
        <v>184</v>
      </c>
      <c r="C32" s="25" t="s">
        <v>181</v>
      </c>
      <c r="D32" s="28">
        <v>76</v>
      </c>
      <c r="E32" s="28">
        <v>80</v>
      </c>
      <c r="F32" s="28">
        <f t="shared" si="2"/>
        <v>156</v>
      </c>
      <c r="G32" s="27">
        <v>8</v>
      </c>
      <c r="H32" s="28">
        <v>696</v>
      </c>
      <c r="I32" s="29">
        <v>22</v>
      </c>
    </row>
    <row r="33" spans="1:9" ht="15.75" customHeight="1" x14ac:dyDescent="0.3">
      <c r="A33" s="24">
        <v>6</v>
      </c>
      <c r="B33" s="25" t="s">
        <v>461</v>
      </c>
      <c r="C33" s="25" t="s">
        <v>450</v>
      </c>
      <c r="D33" s="28">
        <v>70</v>
      </c>
      <c r="E33" s="28">
        <v>72</v>
      </c>
      <c r="F33" s="28">
        <f t="shared" si="2"/>
        <v>142</v>
      </c>
      <c r="G33" s="27">
        <v>5</v>
      </c>
      <c r="H33" s="28">
        <v>687</v>
      </c>
      <c r="I33" s="29">
        <v>21</v>
      </c>
    </row>
    <row r="34" spans="1:9" ht="15.75" customHeight="1" x14ac:dyDescent="0.3">
      <c r="A34" s="24">
        <v>1</v>
      </c>
      <c r="B34" s="30" t="s">
        <v>462</v>
      </c>
      <c r="C34" s="30" t="s">
        <v>417</v>
      </c>
      <c r="D34" s="28">
        <v>87</v>
      </c>
      <c r="E34" s="28">
        <v>91</v>
      </c>
      <c r="F34" s="28">
        <f>SUM(D34:E34)-45</f>
        <v>133</v>
      </c>
      <c r="G34" s="27">
        <v>2</v>
      </c>
      <c r="H34" s="31">
        <v>689</v>
      </c>
      <c r="I34" s="32">
        <v>20</v>
      </c>
    </row>
    <row r="35" spans="1:9" ht="15.75" customHeight="1" x14ac:dyDescent="0.3">
      <c r="A35" s="33">
        <v>4</v>
      </c>
      <c r="B35" s="34" t="s">
        <v>463</v>
      </c>
      <c r="C35" s="34" t="s">
        <v>450</v>
      </c>
      <c r="D35" s="37">
        <v>69</v>
      </c>
      <c r="E35" s="37">
        <v>49</v>
      </c>
      <c r="F35" s="37">
        <f>SUM(D35:E35)</f>
        <v>118</v>
      </c>
      <c r="G35" s="36">
        <v>1</v>
      </c>
      <c r="H35" s="37">
        <v>647</v>
      </c>
      <c r="I35" s="38">
        <v>16</v>
      </c>
    </row>
    <row r="36" spans="1:9" ht="15.75" customHeight="1" x14ac:dyDescent="0.3"/>
    <row r="37" spans="1:9" ht="15.75" customHeight="1" x14ac:dyDescent="0.3">
      <c r="A37" s="1"/>
      <c r="B37" s="8" t="s">
        <v>49</v>
      </c>
      <c r="C37" s="9" t="s">
        <v>464</v>
      </c>
      <c r="D37" s="9"/>
      <c r="E37" s="9" t="s">
        <v>465</v>
      </c>
      <c r="F37" s="8"/>
      <c r="G37" s="8"/>
      <c r="H37" s="8"/>
      <c r="I37" s="8"/>
    </row>
    <row r="38" spans="1:9" ht="15.75" customHeight="1" x14ac:dyDescent="0.3">
      <c r="A38" s="11">
        <v>2</v>
      </c>
      <c r="B38" s="12" t="s">
        <v>10</v>
      </c>
      <c r="C38" s="94" t="s">
        <v>11</v>
      </c>
      <c r="D38" s="63"/>
      <c r="E38" s="95"/>
      <c r="F38" s="13" t="s">
        <v>12</v>
      </c>
      <c r="G38" s="13" t="s">
        <v>13</v>
      </c>
      <c r="H38" s="13" t="s">
        <v>14</v>
      </c>
      <c r="I38" s="14" t="s">
        <v>15</v>
      </c>
    </row>
    <row r="39" spans="1:9" ht="15.75" customHeight="1" x14ac:dyDescent="0.3">
      <c r="A39" s="15">
        <v>7</v>
      </c>
      <c r="B39" s="22" t="s">
        <v>466</v>
      </c>
      <c r="C39" s="22" t="s">
        <v>450</v>
      </c>
      <c r="D39" s="18">
        <v>57</v>
      </c>
      <c r="E39" s="18">
        <v>75</v>
      </c>
      <c r="F39" s="18">
        <f>SUM(D39:E39)</f>
        <v>132</v>
      </c>
      <c r="G39" s="18">
        <v>7</v>
      </c>
      <c r="H39" s="18">
        <v>659</v>
      </c>
      <c r="I39" s="23">
        <v>33</v>
      </c>
    </row>
    <row r="40" spans="1:9" ht="15.75" customHeight="1" x14ac:dyDescent="0.3">
      <c r="A40" s="24">
        <v>3</v>
      </c>
      <c r="B40" s="25" t="s">
        <v>467</v>
      </c>
      <c r="C40" s="25" t="s">
        <v>450</v>
      </c>
      <c r="D40" s="28">
        <v>88</v>
      </c>
      <c r="E40" s="28">
        <v>84</v>
      </c>
      <c r="F40" s="28">
        <f>SUM(D40:E40)-30</f>
        <v>142</v>
      </c>
      <c r="G40" s="27">
        <v>8</v>
      </c>
      <c r="H40" s="28">
        <v>651</v>
      </c>
      <c r="I40" s="29">
        <v>33</v>
      </c>
    </row>
    <row r="41" spans="1:9" ht="15.75" customHeight="1" x14ac:dyDescent="0.3">
      <c r="A41" s="24">
        <v>8</v>
      </c>
      <c r="B41" s="25" t="s">
        <v>468</v>
      </c>
      <c r="C41" s="25" t="s">
        <v>450</v>
      </c>
      <c r="D41" s="96">
        <v>58</v>
      </c>
      <c r="E41" s="28">
        <v>67</v>
      </c>
      <c r="F41" s="28">
        <f t="shared" ref="F41:F46" si="3">SUM(D41:E41)</f>
        <v>125</v>
      </c>
      <c r="G41" s="27">
        <v>6</v>
      </c>
      <c r="H41" s="28">
        <v>596</v>
      </c>
      <c r="I41" s="29">
        <v>27</v>
      </c>
    </row>
    <row r="42" spans="1:9" ht="15.75" customHeight="1" x14ac:dyDescent="0.3">
      <c r="A42" s="24">
        <v>2</v>
      </c>
      <c r="B42" s="25" t="s">
        <v>469</v>
      </c>
      <c r="C42" s="25" t="s">
        <v>41</v>
      </c>
      <c r="D42" s="28">
        <v>61</v>
      </c>
      <c r="E42" s="28">
        <v>62</v>
      </c>
      <c r="F42" s="28">
        <f t="shared" si="3"/>
        <v>123</v>
      </c>
      <c r="G42" s="27">
        <v>5</v>
      </c>
      <c r="H42" s="28">
        <v>611</v>
      </c>
      <c r="I42" s="29">
        <v>26</v>
      </c>
    </row>
    <row r="43" spans="1:9" ht="15.75" customHeight="1" x14ac:dyDescent="0.3">
      <c r="A43" s="24">
        <v>6</v>
      </c>
      <c r="B43" s="25" t="s">
        <v>470</v>
      </c>
      <c r="C43" s="25" t="s">
        <v>450</v>
      </c>
      <c r="D43" s="28">
        <v>57</v>
      </c>
      <c r="E43" s="28">
        <v>41</v>
      </c>
      <c r="F43" s="28">
        <f t="shared" si="3"/>
        <v>98</v>
      </c>
      <c r="G43" s="27">
        <v>3</v>
      </c>
      <c r="H43" s="28">
        <v>591</v>
      </c>
      <c r="I43" s="29">
        <v>26</v>
      </c>
    </row>
    <row r="44" spans="1:9" ht="15.75" customHeight="1" x14ac:dyDescent="0.3">
      <c r="A44" s="24">
        <v>4</v>
      </c>
      <c r="B44" s="25" t="s">
        <v>471</v>
      </c>
      <c r="C44" s="25" t="s">
        <v>450</v>
      </c>
      <c r="D44" s="28">
        <v>45</v>
      </c>
      <c r="E44" s="28">
        <v>65</v>
      </c>
      <c r="F44" s="28">
        <f t="shared" si="3"/>
        <v>110</v>
      </c>
      <c r="G44" s="27">
        <v>4</v>
      </c>
      <c r="H44" s="28">
        <v>558</v>
      </c>
      <c r="I44" s="29">
        <v>21</v>
      </c>
    </row>
    <row r="45" spans="1:9" ht="15.75" customHeight="1" x14ac:dyDescent="0.3">
      <c r="A45" s="24">
        <v>5</v>
      </c>
      <c r="B45" s="25" t="s">
        <v>272</v>
      </c>
      <c r="C45" s="25" t="s">
        <v>273</v>
      </c>
      <c r="D45" s="28" t="s">
        <v>132</v>
      </c>
      <c r="E45" s="28"/>
      <c r="F45" s="28">
        <f t="shared" si="3"/>
        <v>0</v>
      </c>
      <c r="G45" s="27">
        <v>0</v>
      </c>
      <c r="H45" s="28">
        <v>110</v>
      </c>
      <c r="I45" s="29">
        <v>3</v>
      </c>
    </row>
    <row r="46" spans="1:9" ht="15.75" customHeight="1" x14ac:dyDescent="0.3">
      <c r="A46" s="33">
        <v>1</v>
      </c>
      <c r="B46" s="53" t="s">
        <v>472</v>
      </c>
      <c r="C46" s="53" t="s">
        <v>71</v>
      </c>
      <c r="D46" s="37" t="s">
        <v>79</v>
      </c>
      <c r="E46" s="37"/>
      <c r="F46" s="37">
        <f t="shared" si="3"/>
        <v>0</v>
      </c>
      <c r="G46" s="36">
        <v>0</v>
      </c>
      <c r="H46" s="54">
        <v>98</v>
      </c>
      <c r="I46" s="55">
        <v>3</v>
      </c>
    </row>
    <row r="47" spans="1:9" ht="15.75" customHeight="1" x14ac:dyDescent="0.3"/>
    <row r="48" spans="1:9" ht="15.75" customHeight="1" x14ac:dyDescent="0.3">
      <c r="B48" s="10" t="s">
        <v>473</v>
      </c>
      <c r="F48" s="40" t="s">
        <v>167</v>
      </c>
    </row>
    <row r="49" spans="2:2" ht="15.75" customHeight="1" x14ac:dyDescent="0.3">
      <c r="B49" s="10" t="s">
        <v>168</v>
      </c>
    </row>
    <row r="50" spans="2:2" ht="15.75" customHeight="1" x14ac:dyDescent="0.3"/>
    <row r="51" spans="2:2" ht="15.75" customHeight="1" x14ac:dyDescent="0.3"/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</sheetData>
  <mergeCells count="1">
    <mergeCell ref="D2:I2"/>
  </mergeCells>
  <hyperlinks>
    <hyperlink ref="B2" location="'Index'!A3" tooltip="Go to the Index sheet" display="á" xr:uid="{766D1B34-5936-419E-B39E-D7876BEAC00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EECF7-13FF-40E3-9BCA-8BC26CABDCEA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87"/>
      <c r="B1" s="2" t="s">
        <v>444</v>
      </c>
      <c r="C1" s="2"/>
      <c r="D1" s="3"/>
      <c r="E1" s="3"/>
      <c r="F1" s="3" t="s">
        <v>278</v>
      </c>
      <c r="G1" s="3"/>
      <c r="H1" s="3"/>
      <c r="I1" s="4" t="s">
        <v>445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474</v>
      </c>
      <c r="D3" s="9"/>
      <c r="E3" s="9" t="s">
        <v>475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2</v>
      </c>
      <c r="B5" s="45" t="s">
        <v>476</v>
      </c>
      <c r="C5" s="45" t="s">
        <v>417</v>
      </c>
      <c r="D5" s="17">
        <v>87</v>
      </c>
      <c r="E5" s="17">
        <v>91</v>
      </c>
      <c r="F5" s="18">
        <v>178</v>
      </c>
      <c r="G5" s="18">
        <v>10</v>
      </c>
      <c r="H5" s="17">
        <v>914</v>
      </c>
      <c r="I5" s="46">
        <v>52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6</v>
      </c>
      <c r="B6" s="48" t="s">
        <v>448</v>
      </c>
      <c r="C6" s="48" t="s">
        <v>63</v>
      </c>
      <c r="D6" s="26">
        <v>90</v>
      </c>
      <c r="E6" s="26">
        <v>90</v>
      </c>
      <c r="F6" s="28">
        <v>180</v>
      </c>
      <c r="G6" s="28">
        <v>11</v>
      </c>
      <c r="H6" s="26">
        <v>908</v>
      </c>
      <c r="I6" s="49">
        <v>51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4">
        <v>9</v>
      </c>
      <c r="B7" s="48" t="s">
        <v>60</v>
      </c>
      <c r="C7" s="48" t="s">
        <v>45</v>
      </c>
      <c r="D7" s="26">
        <v>81</v>
      </c>
      <c r="E7" s="26">
        <v>91</v>
      </c>
      <c r="F7" s="28">
        <v>172</v>
      </c>
      <c r="G7" s="28">
        <v>7</v>
      </c>
      <c r="H7" s="26">
        <v>853</v>
      </c>
      <c r="I7" s="49">
        <v>35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7">
        <v>10</v>
      </c>
      <c r="B8" s="48" t="s">
        <v>44</v>
      </c>
      <c r="C8" s="48" t="s">
        <v>45</v>
      </c>
      <c r="D8" s="26">
        <v>80</v>
      </c>
      <c r="E8" s="26">
        <v>83</v>
      </c>
      <c r="F8" s="28">
        <v>163</v>
      </c>
      <c r="G8" s="28">
        <v>4</v>
      </c>
      <c r="H8" s="26">
        <v>850</v>
      </c>
      <c r="I8" s="49">
        <v>33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4">
        <v>3</v>
      </c>
      <c r="B9" s="48" t="s">
        <v>62</v>
      </c>
      <c r="C9" s="48" t="s">
        <v>63</v>
      </c>
      <c r="D9" s="26">
        <v>81</v>
      </c>
      <c r="E9" s="26">
        <v>85</v>
      </c>
      <c r="F9" s="28">
        <v>166</v>
      </c>
      <c r="G9" s="28">
        <v>6</v>
      </c>
      <c r="H9" s="26">
        <v>840</v>
      </c>
      <c r="I9" s="49">
        <v>33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7">
        <v>8</v>
      </c>
      <c r="B10" s="48" t="s">
        <v>70</v>
      </c>
      <c r="C10" s="48" t="s">
        <v>71</v>
      </c>
      <c r="D10" s="26">
        <v>81</v>
      </c>
      <c r="E10" s="26">
        <v>74</v>
      </c>
      <c r="F10" s="28">
        <v>155</v>
      </c>
      <c r="G10" s="28">
        <v>3</v>
      </c>
      <c r="H10" s="26">
        <v>839</v>
      </c>
      <c r="I10" s="49">
        <v>31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4">
        <v>1</v>
      </c>
      <c r="B11" s="30" t="s">
        <v>130</v>
      </c>
      <c r="C11" s="30" t="s">
        <v>63</v>
      </c>
      <c r="D11" s="28">
        <v>88</v>
      </c>
      <c r="E11" s="28">
        <v>88</v>
      </c>
      <c r="F11" s="28">
        <v>176</v>
      </c>
      <c r="G11" s="28">
        <v>9</v>
      </c>
      <c r="H11" s="31">
        <v>836</v>
      </c>
      <c r="I11" s="32">
        <v>31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4">
        <v>5</v>
      </c>
      <c r="B12" s="48" t="s">
        <v>94</v>
      </c>
      <c r="C12" s="48" t="s">
        <v>63</v>
      </c>
      <c r="D12" s="26">
        <v>90</v>
      </c>
      <c r="E12" s="26">
        <v>83</v>
      </c>
      <c r="F12" s="28">
        <v>173</v>
      </c>
      <c r="G12" s="28">
        <v>8</v>
      </c>
      <c r="H12" s="26">
        <v>816</v>
      </c>
      <c r="I12" s="49">
        <v>25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7">
        <v>4</v>
      </c>
      <c r="B13" s="48" t="s">
        <v>105</v>
      </c>
      <c r="C13" s="48" t="s">
        <v>45</v>
      </c>
      <c r="D13" s="26">
        <v>84</v>
      </c>
      <c r="E13" s="26">
        <v>80</v>
      </c>
      <c r="F13" s="28">
        <v>164</v>
      </c>
      <c r="G13" s="28">
        <v>5</v>
      </c>
      <c r="H13" s="26">
        <v>732</v>
      </c>
      <c r="I13" s="49">
        <v>20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24">
        <v>7</v>
      </c>
      <c r="B14" s="48" t="s">
        <v>455</v>
      </c>
      <c r="C14" s="48" t="s">
        <v>71</v>
      </c>
      <c r="D14" s="26">
        <v>67</v>
      </c>
      <c r="E14" s="26">
        <v>82</v>
      </c>
      <c r="F14" s="28">
        <v>149</v>
      </c>
      <c r="G14" s="28">
        <v>2</v>
      </c>
      <c r="H14" s="26">
        <v>778</v>
      </c>
      <c r="I14" s="49">
        <v>14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33">
        <v>11</v>
      </c>
      <c r="B15" s="51" t="s">
        <v>124</v>
      </c>
      <c r="C15" s="51" t="s">
        <v>21</v>
      </c>
      <c r="D15" s="35">
        <v>72</v>
      </c>
      <c r="E15" s="35">
        <v>71</v>
      </c>
      <c r="F15" s="37">
        <v>143</v>
      </c>
      <c r="G15" s="37">
        <v>1</v>
      </c>
      <c r="H15" s="35">
        <v>604</v>
      </c>
      <c r="I15" s="52">
        <v>7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10" t="s">
        <v>277</v>
      </c>
      <c r="F17" s="40" t="s">
        <v>167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43"/>
      <c r="B18" s="10" t="s">
        <v>168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661E0985-3E34-4F1F-B4C5-20F55239F2E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EFFEA-1B9C-40BC-8DDB-FC114502B729}">
  <sheetPr>
    <tabColor rgb="FFC00000"/>
    <pageSetUpPr fitToPage="1"/>
  </sheetPr>
  <dimension ref="A1:Y6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477</v>
      </c>
      <c r="C1" s="2"/>
      <c r="D1" s="3"/>
      <c r="E1" s="3"/>
      <c r="F1" s="3"/>
      <c r="G1" s="3"/>
      <c r="H1" s="3"/>
      <c r="I1" s="4" t="s">
        <v>478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1"/>
      <c r="B2" s="5" t="s">
        <v>2</v>
      </c>
      <c r="C2" s="93"/>
      <c r="D2" s="7" t="s">
        <v>329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479</v>
      </c>
      <c r="D3" s="9"/>
      <c r="E3" s="9" t="s">
        <v>480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6</v>
      </c>
      <c r="B5" s="22" t="s">
        <v>155</v>
      </c>
      <c r="C5" s="22" t="s">
        <v>156</v>
      </c>
      <c r="D5" s="97">
        <v>100.002</v>
      </c>
      <c r="E5" s="97">
        <v>97.004999999999995</v>
      </c>
      <c r="F5" s="98">
        <f t="shared" ref="F5:F13" si="0">SUM(D5:E5)</f>
        <v>197.00700000000001</v>
      </c>
      <c r="G5" s="18">
        <v>7</v>
      </c>
      <c r="H5" s="98">
        <v>990.02199999999993</v>
      </c>
      <c r="I5" s="23">
        <v>37</v>
      </c>
      <c r="K5" s="10"/>
    </row>
    <row r="6" spans="1:25" ht="15.75" customHeight="1" x14ac:dyDescent="0.3">
      <c r="A6" s="24">
        <v>3</v>
      </c>
      <c r="B6" s="25" t="s">
        <v>481</v>
      </c>
      <c r="C6" s="25" t="s">
        <v>482</v>
      </c>
      <c r="D6" s="99">
        <v>100.002</v>
      </c>
      <c r="E6" s="99">
        <v>98.003</v>
      </c>
      <c r="F6" s="100">
        <f t="shared" si="0"/>
        <v>198.005</v>
      </c>
      <c r="G6" s="27">
        <v>9</v>
      </c>
      <c r="H6" s="100">
        <v>991.02100000000007</v>
      </c>
      <c r="I6" s="29">
        <v>36</v>
      </c>
      <c r="K6" s="10"/>
    </row>
    <row r="7" spans="1:25" ht="15.75" customHeight="1" x14ac:dyDescent="0.3">
      <c r="A7" s="24">
        <v>8</v>
      </c>
      <c r="B7" s="25" t="s">
        <v>483</v>
      </c>
      <c r="C7" s="25" t="s">
        <v>482</v>
      </c>
      <c r="D7" s="99">
        <v>100.004</v>
      </c>
      <c r="E7" s="99">
        <v>98.001000000000005</v>
      </c>
      <c r="F7" s="100">
        <f t="shared" si="0"/>
        <v>198.005</v>
      </c>
      <c r="G7" s="27">
        <v>9</v>
      </c>
      <c r="H7" s="100">
        <v>989.02100000000007</v>
      </c>
      <c r="I7" s="29">
        <v>34</v>
      </c>
      <c r="J7" s="89"/>
      <c r="K7" s="10"/>
    </row>
    <row r="8" spans="1:25" ht="15.75" customHeight="1" x14ac:dyDescent="0.3">
      <c r="A8" s="24">
        <v>7</v>
      </c>
      <c r="B8" s="25" t="s">
        <v>484</v>
      </c>
      <c r="C8" s="25" t="s">
        <v>107</v>
      </c>
      <c r="D8" s="99">
        <v>100.002</v>
      </c>
      <c r="E8" s="99">
        <v>97.001999999999995</v>
      </c>
      <c r="F8" s="100">
        <f t="shared" si="0"/>
        <v>197.00399999999999</v>
      </c>
      <c r="G8" s="27">
        <v>6</v>
      </c>
      <c r="H8" s="100">
        <v>982.02</v>
      </c>
      <c r="I8" s="29">
        <v>29</v>
      </c>
    </row>
    <row r="9" spans="1:25" ht="15.75" customHeight="1" x14ac:dyDescent="0.3">
      <c r="A9" s="24">
        <v>9</v>
      </c>
      <c r="B9" s="25" t="s">
        <v>485</v>
      </c>
      <c r="C9" s="25" t="s">
        <v>486</v>
      </c>
      <c r="D9" s="99">
        <v>98.001000000000005</v>
      </c>
      <c r="E9" s="99">
        <v>97.001999999999995</v>
      </c>
      <c r="F9" s="100">
        <f t="shared" si="0"/>
        <v>195.00299999999999</v>
      </c>
      <c r="G9" s="27">
        <v>4</v>
      </c>
      <c r="H9" s="100">
        <v>980.0179999999998</v>
      </c>
      <c r="I9" s="29">
        <v>27</v>
      </c>
    </row>
    <row r="10" spans="1:25" x14ac:dyDescent="0.3">
      <c r="A10" s="24">
        <v>5</v>
      </c>
      <c r="B10" s="25" t="s">
        <v>487</v>
      </c>
      <c r="C10" s="25" t="s">
        <v>482</v>
      </c>
      <c r="D10" s="99">
        <v>99.001000000000005</v>
      </c>
      <c r="E10" s="99">
        <v>97.003</v>
      </c>
      <c r="F10" s="100">
        <f t="shared" si="0"/>
        <v>196.00400000000002</v>
      </c>
      <c r="G10" s="27">
        <v>5</v>
      </c>
      <c r="H10" s="100">
        <v>977.0200000000001</v>
      </c>
      <c r="I10" s="29">
        <v>25</v>
      </c>
    </row>
    <row r="11" spans="1:25" x14ac:dyDescent="0.3">
      <c r="A11" s="24">
        <v>2</v>
      </c>
      <c r="B11" s="90" t="s">
        <v>488</v>
      </c>
      <c r="C11" s="25" t="s">
        <v>268</v>
      </c>
      <c r="D11" s="99">
        <v>98.001999999999995</v>
      </c>
      <c r="E11" s="99">
        <v>96.003</v>
      </c>
      <c r="F11" s="100">
        <f t="shared" si="0"/>
        <v>194.005</v>
      </c>
      <c r="G11" s="27">
        <v>3</v>
      </c>
      <c r="H11" s="101">
        <v>972.01400000000001</v>
      </c>
      <c r="I11" s="32">
        <v>19</v>
      </c>
    </row>
    <row r="12" spans="1:25" x14ac:dyDescent="0.3">
      <c r="A12" s="24">
        <v>1</v>
      </c>
      <c r="B12" s="25" t="s">
        <v>489</v>
      </c>
      <c r="C12" s="25" t="s">
        <v>490</v>
      </c>
      <c r="D12" s="99">
        <v>98.001000000000005</v>
      </c>
      <c r="E12" s="99">
        <v>96.001999999999995</v>
      </c>
      <c r="F12" s="100">
        <f t="shared" si="0"/>
        <v>194.00299999999999</v>
      </c>
      <c r="G12" s="27">
        <v>2</v>
      </c>
      <c r="H12" s="100">
        <v>974.01800000000003</v>
      </c>
      <c r="I12" s="32">
        <v>18</v>
      </c>
    </row>
    <row r="13" spans="1:25" x14ac:dyDescent="0.3">
      <c r="A13" s="33">
        <v>4</v>
      </c>
      <c r="B13" s="34" t="s">
        <v>491</v>
      </c>
      <c r="C13" s="34" t="s">
        <v>486</v>
      </c>
      <c r="D13" s="102" t="s">
        <v>79</v>
      </c>
      <c r="E13" s="102"/>
      <c r="F13" s="103">
        <f t="shared" si="0"/>
        <v>0</v>
      </c>
      <c r="G13" s="36">
        <v>0</v>
      </c>
      <c r="H13" s="103">
        <v>0</v>
      </c>
      <c r="I13" s="38">
        <v>0</v>
      </c>
    </row>
    <row r="15" spans="1:25" x14ac:dyDescent="0.3">
      <c r="A15" s="1"/>
      <c r="B15" s="8" t="s">
        <v>7</v>
      </c>
      <c r="C15" s="9" t="s">
        <v>492</v>
      </c>
      <c r="D15" s="9"/>
      <c r="E15" s="9" t="s">
        <v>493</v>
      </c>
      <c r="F15" s="8"/>
      <c r="G15" s="8"/>
      <c r="H15" s="8"/>
      <c r="I15" s="8"/>
    </row>
    <row r="16" spans="1:25" x14ac:dyDescent="0.3">
      <c r="A16" s="11">
        <v>2</v>
      </c>
      <c r="B16" s="12" t="s">
        <v>10</v>
      </c>
      <c r="C16" s="94" t="s">
        <v>11</v>
      </c>
      <c r="D16" s="63"/>
      <c r="E16" s="95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x14ac:dyDescent="0.3">
      <c r="A17" s="15">
        <v>7</v>
      </c>
      <c r="B17" s="104" t="s">
        <v>494</v>
      </c>
      <c r="C17" s="22" t="s">
        <v>268</v>
      </c>
      <c r="D17" s="97">
        <v>99.003</v>
      </c>
      <c r="E17" s="97">
        <v>99.001000000000005</v>
      </c>
      <c r="F17" s="98">
        <f t="shared" ref="F17:F25" si="1">SUM(D17:E17)</f>
        <v>198.00400000000002</v>
      </c>
      <c r="G17" s="18">
        <v>9</v>
      </c>
      <c r="H17" s="98">
        <v>983.02099999999996</v>
      </c>
      <c r="I17" s="23">
        <v>36</v>
      </c>
    </row>
    <row r="18" spans="1:9" x14ac:dyDescent="0.3">
      <c r="A18" s="24">
        <v>5</v>
      </c>
      <c r="B18" s="25" t="s">
        <v>495</v>
      </c>
      <c r="C18" s="25" t="s">
        <v>496</v>
      </c>
      <c r="D18" s="99">
        <v>99.001999999999995</v>
      </c>
      <c r="E18" s="99">
        <v>96.001000000000005</v>
      </c>
      <c r="F18" s="100">
        <f t="shared" si="1"/>
        <v>195.00299999999999</v>
      </c>
      <c r="G18" s="27">
        <v>5</v>
      </c>
      <c r="H18" s="100">
        <v>982.02</v>
      </c>
      <c r="I18" s="29">
        <v>32</v>
      </c>
    </row>
    <row r="19" spans="1:9" x14ac:dyDescent="0.3">
      <c r="A19" s="24">
        <v>3</v>
      </c>
      <c r="B19" s="25" t="s">
        <v>497</v>
      </c>
      <c r="C19" s="25" t="s">
        <v>498</v>
      </c>
      <c r="D19" s="99">
        <v>99.001000000000005</v>
      </c>
      <c r="E19" s="99">
        <v>97.001000000000005</v>
      </c>
      <c r="F19" s="100">
        <f t="shared" si="1"/>
        <v>196.00200000000001</v>
      </c>
      <c r="G19" s="27">
        <v>6</v>
      </c>
      <c r="H19" s="100">
        <v>980.01800000000003</v>
      </c>
      <c r="I19" s="29">
        <v>31</v>
      </c>
    </row>
    <row r="20" spans="1:9" x14ac:dyDescent="0.3">
      <c r="A20" s="24">
        <v>9</v>
      </c>
      <c r="B20" s="25" t="s">
        <v>499</v>
      </c>
      <c r="C20" s="25" t="s">
        <v>500</v>
      </c>
      <c r="D20" s="99">
        <v>96.004999999999995</v>
      </c>
      <c r="E20" s="99">
        <v>96.003</v>
      </c>
      <c r="F20" s="100">
        <f t="shared" si="1"/>
        <v>192.00799999999998</v>
      </c>
      <c r="G20" s="27">
        <v>1</v>
      </c>
      <c r="H20" s="100">
        <v>980.02199999999993</v>
      </c>
      <c r="I20" s="29">
        <v>30</v>
      </c>
    </row>
    <row r="21" spans="1:9" x14ac:dyDescent="0.3">
      <c r="A21" s="24">
        <v>8</v>
      </c>
      <c r="B21" s="25" t="s">
        <v>501</v>
      </c>
      <c r="C21" s="25" t="s">
        <v>69</v>
      </c>
      <c r="D21" s="99">
        <v>99.001999999999995</v>
      </c>
      <c r="E21" s="99">
        <v>98.001999999999995</v>
      </c>
      <c r="F21" s="100">
        <f t="shared" si="1"/>
        <v>197.00399999999999</v>
      </c>
      <c r="G21" s="27">
        <v>8</v>
      </c>
      <c r="H21" s="100">
        <v>976.01699999999994</v>
      </c>
      <c r="I21" s="29">
        <v>24</v>
      </c>
    </row>
    <row r="22" spans="1:9" x14ac:dyDescent="0.3">
      <c r="A22" s="24">
        <v>1</v>
      </c>
      <c r="B22" s="25" t="s">
        <v>502</v>
      </c>
      <c r="C22" s="25" t="s">
        <v>482</v>
      </c>
      <c r="D22" s="99">
        <v>99.001999999999995</v>
      </c>
      <c r="E22" s="99">
        <v>98.001999999999995</v>
      </c>
      <c r="F22" s="100">
        <f t="shared" si="1"/>
        <v>197.00399999999999</v>
      </c>
      <c r="G22" s="27">
        <v>8</v>
      </c>
      <c r="H22" s="100">
        <v>976.01599999999996</v>
      </c>
      <c r="I22" s="32">
        <v>24</v>
      </c>
    </row>
    <row r="23" spans="1:9" x14ac:dyDescent="0.3">
      <c r="A23" s="24">
        <v>4</v>
      </c>
      <c r="B23" s="25" t="s">
        <v>503</v>
      </c>
      <c r="C23" s="25" t="s">
        <v>496</v>
      </c>
      <c r="D23" s="99">
        <v>98</v>
      </c>
      <c r="E23" s="99">
        <v>97.001000000000005</v>
      </c>
      <c r="F23" s="100">
        <f t="shared" si="1"/>
        <v>195.001</v>
      </c>
      <c r="G23" s="27">
        <v>4</v>
      </c>
      <c r="H23" s="100">
        <v>976.01599999999996</v>
      </c>
      <c r="I23" s="29">
        <v>23</v>
      </c>
    </row>
    <row r="24" spans="1:9" x14ac:dyDescent="0.3">
      <c r="A24" s="24">
        <v>6</v>
      </c>
      <c r="B24" s="25" t="s">
        <v>504</v>
      </c>
      <c r="C24" s="25" t="s">
        <v>420</v>
      </c>
      <c r="D24" s="99">
        <v>99.003</v>
      </c>
      <c r="E24" s="99">
        <v>95.001000000000005</v>
      </c>
      <c r="F24" s="100">
        <f t="shared" si="1"/>
        <v>194.00400000000002</v>
      </c>
      <c r="G24" s="27">
        <v>3</v>
      </c>
      <c r="H24" s="100">
        <v>970.01700000000005</v>
      </c>
      <c r="I24" s="29">
        <v>19</v>
      </c>
    </row>
    <row r="25" spans="1:9" x14ac:dyDescent="0.3">
      <c r="A25" s="33">
        <v>2</v>
      </c>
      <c r="B25" s="34" t="s">
        <v>505</v>
      </c>
      <c r="C25" s="34" t="s">
        <v>107</v>
      </c>
      <c r="D25" s="102">
        <v>99.001999999999995</v>
      </c>
      <c r="E25" s="102">
        <v>94</v>
      </c>
      <c r="F25" s="103">
        <f t="shared" si="1"/>
        <v>193.00200000000001</v>
      </c>
      <c r="G25" s="36">
        <v>2</v>
      </c>
      <c r="H25" s="103">
        <v>959.01</v>
      </c>
      <c r="I25" s="38">
        <v>11</v>
      </c>
    </row>
    <row r="27" spans="1:9" x14ac:dyDescent="0.3">
      <c r="A27" s="1"/>
      <c r="B27" s="8" t="s">
        <v>46</v>
      </c>
      <c r="C27" s="9" t="s">
        <v>506</v>
      </c>
      <c r="D27" s="9"/>
      <c r="E27" s="9" t="s">
        <v>331</v>
      </c>
      <c r="F27" s="8"/>
      <c r="G27" s="8"/>
      <c r="H27" s="8"/>
      <c r="I27" s="8"/>
    </row>
    <row r="28" spans="1:9" x14ac:dyDescent="0.3">
      <c r="A28" s="11">
        <v>2</v>
      </c>
      <c r="B28" s="12" t="s">
        <v>10</v>
      </c>
      <c r="C28" s="94" t="s">
        <v>11</v>
      </c>
      <c r="D28" s="63"/>
      <c r="E28" s="95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x14ac:dyDescent="0.3">
      <c r="A29" s="15">
        <v>1</v>
      </c>
      <c r="B29" s="22" t="s">
        <v>507</v>
      </c>
      <c r="C29" s="22" t="s">
        <v>482</v>
      </c>
      <c r="D29" s="97">
        <v>99</v>
      </c>
      <c r="E29" s="97">
        <v>96.001000000000005</v>
      </c>
      <c r="F29" s="98">
        <f t="shared" ref="F29:F37" si="2">SUM(D29:E29)</f>
        <v>195.001</v>
      </c>
      <c r="G29" s="18">
        <v>6</v>
      </c>
      <c r="H29" s="98">
        <v>981.01800000000003</v>
      </c>
      <c r="I29" s="20">
        <v>35</v>
      </c>
    </row>
    <row r="30" spans="1:9" x14ac:dyDescent="0.3">
      <c r="A30" s="24">
        <v>8</v>
      </c>
      <c r="B30" s="25" t="s">
        <v>508</v>
      </c>
      <c r="C30" s="25" t="s">
        <v>107</v>
      </c>
      <c r="D30" s="99">
        <v>100.003</v>
      </c>
      <c r="E30" s="99">
        <v>100.001</v>
      </c>
      <c r="F30" s="100">
        <f t="shared" si="2"/>
        <v>200.00400000000002</v>
      </c>
      <c r="G30" s="27">
        <v>9</v>
      </c>
      <c r="H30" s="100">
        <v>981.01900000000001</v>
      </c>
      <c r="I30" s="29">
        <v>33</v>
      </c>
    </row>
    <row r="31" spans="1:9" x14ac:dyDescent="0.3">
      <c r="A31" s="24">
        <v>3</v>
      </c>
      <c r="B31" s="25" t="s">
        <v>509</v>
      </c>
      <c r="C31" s="25" t="s">
        <v>490</v>
      </c>
      <c r="D31" s="99">
        <v>99.003</v>
      </c>
      <c r="E31" s="99">
        <v>96.001999999999995</v>
      </c>
      <c r="F31" s="100">
        <f t="shared" si="2"/>
        <v>195.005</v>
      </c>
      <c r="G31" s="27">
        <v>7</v>
      </c>
      <c r="H31" s="100">
        <v>975.02099999999996</v>
      </c>
      <c r="I31" s="29">
        <v>32</v>
      </c>
    </row>
    <row r="32" spans="1:9" x14ac:dyDescent="0.3">
      <c r="A32" s="24">
        <v>2</v>
      </c>
      <c r="B32" s="25" t="s">
        <v>510</v>
      </c>
      <c r="C32" s="25" t="s">
        <v>498</v>
      </c>
      <c r="D32" s="99">
        <v>99.003</v>
      </c>
      <c r="E32" s="99">
        <v>98.004000000000005</v>
      </c>
      <c r="F32" s="100">
        <f t="shared" si="2"/>
        <v>197.00700000000001</v>
      </c>
      <c r="G32" s="27">
        <v>8</v>
      </c>
      <c r="H32" s="100">
        <v>975.01900000000001</v>
      </c>
      <c r="I32" s="29">
        <v>28</v>
      </c>
    </row>
    <row r="33" spans="1:9" x14ac:dyDescent="0.3">
      <c r="A33" s="24">
        <v>5</v>
      </c>
      <c r="B33" s="25" t="s">
        <v>511</v>
      </c>
      <c r="C33" s="25" t="s">
        <v>496</v>
      </c>
      <c r="D33" s="99">
        <v>98</v>
      </c>
      <c r="E33" s="99">
        <v>96.001000000000005</v>
      </c>
      <c r="F33" s="100">
        <f t="shared" si="2"/>
        <v>194.001</v>
      </c>
      <c r="G33" s="27">
        <v>5</v>
      </c>
      <c r="H33" s="100">
        <v>974.01400000000001</v>
      </c>
      <c r="I33" s="29">
        <v>28</v>
      </c>
    </row>
    <row r="34" spans="1:9" x14ac:dyDescent="0.3">
      <c r="A34" s="24">
        <v>4</v>
      </c>
      <c r="B34" s="25" t="s">
        <v>512</v>
      </c>
      <c r="C34" s="25" t="s">
        <v>490</v>
      </c>
      <c r="D34" s="99">
        <v>95</v>
      </c>
      <c r="E34" s="99">
        <v>95</v>
      </c>
      <c r="F34" s="100">
        <f t="shared" si="2"/>
        <v>190</v>
      </c>
      <c r="G34" s="27">
        <v>3</v>
      </c>
      <c r="H34" s="100">
        <v>969.01</v>
      </c>
      <c r="I34" s="29">
        <v>25</v>
      </c>
    </row>
    <row r="35" spans="1:9" x14ac:dyDescent="0.3">
      <c r="A35" s="24">
        <v>9</v>
      </c>
      <c r="B35" s="25" t="s">
        <v>513</v>
      </c>
      <c r="C35" s="25" t="s">
        <v>145</v>
      </c>
      <c r="D35" s="99" t="s">
        <v>132</v>
      </c>
      <c r="E35" s="99"/>
      <c r="F35" s="100">
        <f t="shared" si="2"/>
        <v>0</v>
      </c>
      <c r="G35" s="27">
        <v>0</v>
      </c>
      <c r="H35" s="100">
        <v>783.01799999999992</v>
      </c>
      <c r="I35" s="29">
        <v>25</v>
      </c>
    </row>
    <row r="36" spans="1:9" x14ac:dyDescent="0.3">
      <c r="A36" s="24">
        <v>6</v>
      </c>
      <c r="B36" s="25" t="s">
        <v>514</v>
      </c>
      <c r="C36" s="25" t="s">
        <v>65</v>
      </c>
      <c r="D36" s="99">
        <v>95.001999999999995</v>
      </c>
      <c r="E36" s="99">
        <v>93</v>
      </c>
      <c r="F36" s="100">
        <f t="shared" si="2"/>
        <v>188.00200000000001</v>
      </c>
      <c r="G36" s="27">
        <v>2</v>
      </c>
      <c r="H36" s="100">
        <v>945.01099999999997</v>
      </c>
      <c r="I36" s="29">
        <v>9</v>
      </c>
    </row>
    <row r="37" spans="1:9" x14ac:dyDescent="0.3">
      <c r="A37" s="33">
        <v>7</v>
      </c>
      <c r="B37" s="34" t="s">
        <v>515</v>
      </c>
      <c r="C37" s="34" t="s">
        <v>268</v>
      </c>
      <c r="D37" s="102">
        <v>98.001999999999995</v>
      </c>
      <c r="E37" s="102">
        <v>95.001999999999995</v>
      </c>
      <c r="F37" s="103">
        <f t="shared" si="2"/>
        <v>193.00399999999999</v>
      </c>
      <c r="G37" s="36">
        <v>4</v>
      </c>
      <c r="H37" s="103">
        <v>385.005</v>
      </c>
      <c r="I37" s="38">
        <v>6</v>
      </c>
    </row>
    <row r="39" spans="1:9" x14ac:dyDescent="0.3">
      <c r="A39" s="1"/>
      <c r="B39" s="8" t="s">
        <v>49</v>
      </c>
      <c r="C39" s="9" t="s">
        <v>516</v>
      </c>
      <c r="D39" s="9"/>
      <c r="E39" s="9" t="s">
        <v>517</v>
      </c>
      <c r="F39" s="8"/>
      <c r="G39" s="8"/>
      <c r="H39" s="8"/>
      <c r="I39" s="8"/>
    </row>
    <row r="40" spans="1:9" x14ac:dyDescent="0.3">
      <c r="A40" s="11">
        <v>2</v>
      </c>
      <c r="B40" s="12" t="s">
        <v>10</v>
      </c>
      <c r="C40" s="94" t="s">
        <v>11</v>
      </c>
      <c r="D40" s="63"/>
      <c r="E40" s="95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x14ac:dyDescent="0.3">
      <c r="A41" s="15">
        <v>2</v>
      </c>
      <c r="B41" s="22" t="s">
        <v>518</v>
      </c>
      <c r="C41" s="22" t="s">
        <v>498</v>
      </c>
      <c r="D41" s="97">
        <v>97</v>
      </c>
      <c r="E41" s="97">
        <v>94.001000000000005</v>
      </c>
      <c r="F41" s="98">
        <f t="shared" ref="F41:F49" si="3">SUM(D41:E41)</f>
        <v>191.001</v>
      </c>
      <c r="G41" s="18">
        <v>2</v>
      </c>
      <c r="H41" s="98">
        <v>980.01699999999994</v>
      </c>
      <c r="I41" s="23">
        <v>33</v>
      </c>
    </row>
    <row r="42" spans="1:9" x14ac:dyDescent="0.3">
      <c r="A42" s="24">
        <v>4</v>
      </c>
      <c r="B42" s="25" t="s">
        <v>519</v>
      </c>
      <c r="C42" s="25" t="s">
        <v>109</v>
      </c>
      <c r="D42" s="99">
        <v>100.004</v>
      </c>
      <c r="E42" s="99">
        <v>99.003</v>
      </c>
      <c r="F42" s="100">
        <f t="shared" si="3"/>
        <v>199.00700000000001</v>
      </c>
      <c r="G42" s="27">
        <v>9</v>
      </c>
      <c r="H42" s="100">
        <v>979.02</v>
      </c>
      <c r="I42" s="29">
        <v>33</v>
      </c>
    </row>
    <row r="43" spans="1:9" x14ac:dyDescent="0.3">
      <c r="A43" s="24">
        <v>3</v>
      </c>
      <c r="B43" s="25" t="s">
        <v>160</v>
      </c>
      <c r="C43" s="25" t="s">
        <v>107</v>
      </c>
      <c r="D43" s="99">
        <v>100.001</v>
      </c>
      <c r="E43" s="99">
        <v>98.001999999999995</v>
      </c>
      <c r="F43" s="100">
        <f t="shared" si="3"/>
        <v>198.00299999999999</v>
      </c>
      <c r="G43" s="27">
        <v>6</v>
      </c>
      <c r="H43" s="100">
        <v>984.02199999999993</v>
      </c>
      <c r="I43" s="29">
        <v>32</v>
      </c>
    </row>
    <row r="44" spans="1:9" x14ac:dyDescent="0.3">
      <c r="A44" s="24">
        <v>7</v>
      </c>
      <c r="B44" s="25" t="s">
        <v>520</v>
      </c>
      <c r="C44" s="25" t="s">
        <v>498</v>
      </c>
      <c r="D44" s="99">
        <v>99.001000000000005</v>
      </c>
      <c r="E44" s="99">
        <v>97.001000000000005</v>
      </c>
      <c r="F44" s="100">
        <f t="shared" si="3"/>
        <v>196.00200000000001</v>
      </c>
      <c r="G44" s="27">
        <v>5</v>
      </c>
      <c r="H44" s="100">
        <v>980.01800000000003</v>
      </c>
      <c r="I44" s="29">
        <v>32</v>
      </c>
    </row>
    <row r="45" spans="1:9" x14ac:dyDescent="0.3">
      <c r="A45" s="24">
        <v>9</v>
      </c>
      <c r="B45" s="25" t="s">
        <v>521</v>
      </c>
      <c r="C45" s="25" t="s">
        <v>268</v>
      </c>
      <c r="D45" s="99">
        <v>100</v>
      </c>
      <c r="E45" s="99">
        <v>99.001999999999995</v>
      </c>
      <c r="F45" s="100">
        <f t="shared" si="3"/>
        <v>199.00200000000001</v>
      </c>
      <c r="G45" s="27">
        <v>8</v>
      </c>
      <c r="H45" s="100">
        <v>978.01199999999994</v>
      </c>
      <c r="I45" s="29">
        <v>32</v>
      </c>
    </row>
    <row r="46" spans="1:9" x14ac:dyDescent="0.3">
      <c r="A46" s="24">
        <v>6</v>
      </c>
      <c r="B46" s="25" t="s">
        <v>522</v>
      </c>
      <c r="C46" s="25" t="s">
        <v>500</v>
      </c>
      <c r="D46" s="99">
        <v>98</v>
      </c>
      <c r="E46" s="99">
        <v>97.003</v>
      </c>
      <c r="F46" s="100">
        <f t="shared" si="3"/>
        <v>195.00299999999999</v>
      </c>
      <c r="G46" s="27">
        <v>4</v>
      </c>
      <c r="H46" s="100">
        <v>980.01900000000001</v>
      </c>
      <c r="I46" s="29">
        <v>25</v>
      </c>
    </row>
    <row r="47" spans="1:9" x14ac:dyDescent="0.3">
      <c r="A47" s="24">
        <v>8</v>
      </c>
      <c r="B47" s="25" t="s">
        <v>523</v>
      </c>
      <c r="C47" s="25" t="s">
        <v>490</v>
      </c>
      <c r="D47" s="99">
        <v>100.004</v>
      </c>
      <c r="E47" s="99">
        <v>98.001999999999995</v>
      </c>
      <c r="F47" s="100">
        <f t="shared" si="3"/>
        <v>198.006</v>
      </c>
      <c r="G47" s="27">
        <v>7</v>
      </c>
      <c r="H47" s="100">
        <v>966.01600000000008</v>
      </c>
      <c r="I47" s="29">
        <v>21</v>
      </c>
    </row>
    <row r="48" spans="1:9" x14ac:dyDescent="0.3">
      <c r="A48" s="24">
        <v>5</v>
      </c>
      <c r="B48" s="25" t="s">
        <v>524</v>
      </c>
      <c r="C48" s="25" t="s">
        <v>500</v>
      </c>
      <c r="D48" s="99">
        <v>97.001999999999995</v>
      </c>
      <c r="E48" s="99">
        <v>96.001000000000005</v>
      </c>
      <c r="F48" s="100">
        <f t="shared" si="3"/>
        <v>193.00299999999999</v>
      </c>
      <c r="G48" s="27">
        <v>3</v>
      </c>
      <c r="H48" s="100">
        <v>964.01700000000005</v>
      </c>
      <c r="I48" s="29">
        <v>17</v>
      </c>
    </row>
    <row r="49" spans="1:9" x14ac:dyDescent="0.3">
      <c r="A49" s="33">
        <v>1</v>
      </c>
      <c r="B49" s="34" t="s">
        <v>525</v>
      </c>
      <c r="C49" s="34" t="s">
        <v>490</v>
      </c>
      <c r="D49" s="102">
        <v>96.001000000000005</v>
      </c>
      <c r="E49" s="102">
        <v>91</v>
      </c>
      <c r="F49" s="103">
        <f t="shared" si="3"/>
        <v>187.001</v>
      </c>
      <c r="G49" s="36">
        <v>1</v>
      </c>
      <c r="H49" s="103">
        <v>930.00499999999988</v>
      </c>
      <c r="I49" s="55">
        <v>6</v>
      </c>
    </row>
    <row r="51" spans="1:9" x14ac:dyDescent="0.3">
      <c r="A51" s="1"/>
      <c r="B51" s="8" t="s">
        <v>82</v>
      </c>
      <c r="C51" s="9" t="s">
        <v>526</v>
      </c>
      <c r="D51" s="9"/>
      <c r="E51" s="9" t="s">
        <v>527</v>
      </c>
      <c r="F51" s="8"/>
      <c r="G51" s="8"/>
      <c r="H51" s="8"/>
      <c r="I51" s="8"/>
    </row>
    <row r="52" spans="1:9" x14ac:dyDescent="0.3">
      <c r="A52" s="11">
        <v>2</v>
      </c>
      <c r="B52" s="12" t="s">
        <v>10</v>
      </c>
      <c r="C52" s="94" t="s">
        <v>11</v>
      </c>
      <c r="D52" s="63"/>
      <c r="E52" s="95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x14ac:dyDescent="0.3">
      <c r="A53" s="15">
        <v>9</v>
      </c>
      <c r="B53" s="22" t="s">
        <v>528</v>
      </c>
      <c r="C53" s="22" t="s">
        <v>268</v>
      </c>
      <c r="D53" s="97">
        <v>99.001000000000005</v>
      </c>
      <c r="E53" s="97">
        <v>98.003</v>
      </c>
      <c r="F53" s="98">
        <f t="shared" ref="F53:F61" si="4">SUM(D53:E53)</f>
        <v>197.00400000000002</v>
      </c>
      <c r="G53" s="18">
        <v>8</v>
      </c>
      <c r="H53" s="98">
        <v>979.02300000000002</v>
      </c>
      <c r="I53" s="23">
        <v>39</v>
      </c>
    </row>
    <row r="54" spans="1:9" x14ac:dyDescent="0.3">
      <c r="A54" s="24">
        <v>7</v>
      </c>
      <c r="B54" s="25" t="s">
        <v>529</v>
      </c>
      <c r="C54" s="25" t="s">
        <v>490</v>
      </c>
      <c r="D54" s="99">
        <v>99.001999999999995</v>
      </c>
      <c r="E54" s="99">
        <v>96.001000000000005</v>
      </c>
      <c r="F54" s="100">
        <f t="shared" si="4"/>
        <v>195.00299999999999</v>
      </c>
      <c r="G54" s="27">
        <v>6</v>
      </c>
      <c r="H54" s="100">
        <v>983.01800000000003</v>
      </c>
      <c r="I54" s="29">
        <v>38</v>
      </c>
    </row>
    <row r="55" spans="1:9" x14ac:dyDescent="0.3">
      <c r="A55" s="24">
        <v>6</v>
      </c>
      <c r="B55" s="25" t="s">
        <v>530</v>
      </c>
      <c r="C55" s="25" t="s">
        <v>420</v>
      </c>
      <c r="D55" s="99">
        <v>99.001999999999995</v>
      </c>
      <c r="E55" s="99">
        <v>98.003</v>
      </c>
      <c r="F55" s="100">
        <f t="shared" si="4"/>
        <v>197.005</v>
      </c>
      <c r="G55" s="27">
        <v>9</v>
      </c>
      <c r="H55" s="100">
        <v>966.01300000000003</v>
      </c>
      <c r="I55" s="29">
        <v>28</v>
      </c>
    </row>
    <row r="56" spans="1:9" x14ac:dyDescent="0.3">
      <c r="A56" s="24">
        <v>5</v>
      </c>
      <c r="B56" s="25" t="s">
        <v>531</v>
      </c>
      <c r="C56" s="25" t="s">
        <v>107</v>
      </c>
      <c r="D56" s="99">
        <v>97.001999999999995</v>
      </c>
      <c r="E56" s="99">
        <v>97.001000000000005</v>
      </c>
      <c r="F56" s="100">
        <f t="shared" si="4"/>
        <v>194.00299999999999</v>
      </c>
      <c r="G56" s="27">
        <v>4</v>
      </c>
      <c r="H56" s="100">
        <v>968.01300000000015</v>
      </c>
      <c r="I56" s="29">
        <v>27</v>
      </c>
    </row>
    <row r="57" spans="1:9" x14ac:dyDescent="0.3">
      <c r="A57" s="24">
        <v>4</v>
      </c>
      <c r="B57" s="25" t="s">
        <v>532</v>
      </c>
      <c r="C57" s="25" t="s">
        <v>69</v>
      </c>
      <c r="D57" s="99">
        <v>97</v>
      </c>
      <c r="E57" s="99">
        <v>96</v>
      </c>
      <c r="F57" s="100">
        <f t="shared" si="4"/>
        <v>193</v>
      </c>
      <c r="G57" s="27">
        <v>3</v>
      </c>
      <c r="H57" s="100">
        <v>971.00900000000001</v>
      </c>
      <c r="I57" s="29">
        <v>25</v>
      </c>
    </row>
    <row r="58" spans="1:9" x14ac:dyDescent="0.3">
      <c r="A58" s="24">
        <v>1</v>
      </c>
      <c r="B58" s="25" t="s">
        <v>130</v>
      </c>
      <c r="C58" s="25" t="s">
        <v>533</v>
      </c>
      <c r="D58" s="99">
        <v>99.001000000000005</v>
      </c>
      <c r="E58" s="99">
        <v>97.001000000000005</v>
      </c>
      <c r="F58" s="100">
        <f t="shared" si="4"/>
        <v>196.00200000000001</v>
      </c>
      <c r="G58" s="27">
        <v>7</v>
      </c>
      <c r="H58" s="100">
        <v>867.01400000000012</v>
      </c>
      <c r="I58" s="32">
        <v>21</v>
      </c>
    </row>
    <row r="59" spans="1:9" x14ac:dyDescent="0.3">
      <c r="A59" s="24">
        <v>8</v>
      </c>
      <c r="B59" s="25" t="s">
        <v>534</v>
      </c>
      <c r="C59" s="25" t="s">
        <v>490</v>
      </c>
      <c r="D59" s="99">
        <v>99.001000000000005</v>
      </c>
      <c r="E59" s="99">
        <v>95.003</v>
      </c>
      <c r="F59" s="100">
        <f t="shared" si="4"/>
        <v>194.00400000000002</v>
      </c>
      <c r="G59" s="27">
        <v>5</v>
      </c>
      <c r="H59" s="100">
        <v>958.01200000000006</v>
      </c>
      <c r="I59" s="29">
        <v>19</v>
      </c>
    </row>
    <row r="60" spans="1:9" x14ac:dyDescent="0.3">
      <c r="A60" s="24">
        <v>2</v>
      </c>
      <c r="B60" s="25" t="s">
        <v>535</v>
      </c>
      <c r="C60" s="25" t="s">
        <v>498</v>
      </c>
      <c r="D60" s="99">
        <v>97.001000000000005</v>
      </c>
      <c r="E60" s="99">
        <v>94.001000000000005</v>
      </c>
      <c r="F60" s="100">
        <f t="shared" si="4"/>
        <v>191.00200000000001</v>
      </c>
      <c r="G60" s="27">
        <v>2</v>
      </c>
      <c r="H60" s="100">
        <v>954.01</v>
      </c>
      <c r="I60" s="29">
        <v>18</v>
      </c>
    </row>
    <row r="61" spans="1:9" x14ac:dyDescent="0.3">
      <c r="A61" s="33">
        <v>3</v>
      </c>
      <c r="B61" s="34" t="s">
        <v>536</v>
      </c>
      <c r="C61" s="34" t="s">
        <v>482</v>
      </c>
      <c r="D61" s="102">
        <v>95</v>
      </c>
      <c r="E61" s="102">
        <v>93</v>
      </c>
      <c r="F61" s="103">
        <f t="shared" si="4"/>
        <v>188</v>
      </c>
      <c r="G61" s="36">
        <v>1</v>
      </c>
      <c r="H61" s="103">
        <v>947.00600000000009</v>
      </c>
      <c r="I61" s="38">
        <v>13</v>
      </c>
    </row>
    <row r="63" spans="1:9" x14ac:dyDescent="0.3">
      <c r="B63" s="10" t="s">
        <v>537</v>
      </c>
    </row>
    <row r="65" spans="2:5" x14ac:dyDescent="0.3">
      <c r="B65" s="10" t="s">
        <v>538</v>
      </c>
      <c r="E65" s="40" t="s">
        <v>392</v>
      </c>
    </row>
    <row r="66" spans="2:5" x14ac:dyDescent="0.3">
      <c r="B66" s="10" t="s">
        <v>393</v>
      </c>
    </row>
  </sheetData>
  <mergeCells count="1">
    <mergeCell ref="D2:I2"/>
  </mergeCells>
  <hyperlinks>
    <hyperlink ref="B2" location="'Index'!A3" tooltip="Go to the Index sheet" display="á" xr:uid="{DFA71D22-94AC-4B7E-847B-0A1C2AA87D73}"/>
  </hyperlinks>
  <printOptions horizontalCentered="1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8703B-A25A-4F76-8194-ADC338F38164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6"/>
      <c r="D2" s="3"/>
      <c r="E2" s="3"/>
      <c r="F2" s="3"/>
      <c r="G2" s="3"/>
      <c r="H2" s="3"/>
      <c r="I2" s="3"/>
      <c r="J2" s="7" t="s">
        <v>3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1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2</v>
      </c>
      <c r="B5" s="16" t="s">
        <v>16</v>
      </c>
      <c r="C5" s="16" t="s">
        <v>17</v>
      </c>
      <c r="D5" s="17">
        <v>192</v>
      </c>
      <c r="E5" s="18">
        <v>9</v>
      </c>
      <c r="F5" s="19">
        <v>957</v>
      </c>
      <c r="G5" s="20">
        <v>40</v>
      </c>
      <c r="I5" s="15">
        <v>3</v>
      </c>
      <c r="J5" s="21" t="s">
        <v>18</v>
      </c>
      <c r="K5" s="22" t="s">
        <v>19</v>
      </c>
      <c r="L5" s="17">
        <v>175</v>
      </c>
      <c r="M5" s="18">
        <v>4</v>
      </c>
      <c r="N5" s="18">
        <v>905</v>
      </c>
      <c r="O5" s="23">
        <v>37</v>
      </c>
    </row>
    <row r="6" spans="1:25" ht="15.75" customHeight="1" x14ac:dyDescent="0.3">
      <c r="A6" s="24">
        <v>5</v>
      </c>
      <c r="B6" s="25" t="s">
        <v>20</v>
      </c>
      <c r="C6" s="25" t="s">
        <v>21</v>
      </c>
      <c r="D6" s="26">
        <v>187</v>
      </c>
      <c r="E6" s="27">
        <v>6</v>
      </c>
      <c r="F6" s="28">
        <v>951</v>
      </c>
      <c r="G6" s="29">
        <v>40</v>
      </c>
      <c r="I6" s="24">
        <v>9</v>
      </c>
      <c r="J6" s="25" t="s">
        <v>22</v>
      </c>
      <c r="K6" s="25" t="s">
        <v>23</v>
      </c>
      <c r="L6" s="26">
        <v>183</v>
      </c>
      <c r="M6" s="27">
        <v>9</v>
      </c>
      <c r="N6" s="28">
        <v>901</v>
      </c>
      <c r="O6" s="29">
        <v>35</v>
      </c>
    </row>
    <row r="7" spans="1:25" ht="15.75" customHeight="1" x14ac:dyDescent="0.3">
      <c r="A7" s="24">
        <v>8</v>
      </c>
      <c r="B7" s="25" t="s">
        <v>24</v>
      </c>
      <c r="C7" s="25" t="s">
        <v>21</v>
      </c>
      <c r="D7" s="26">
        <v>190</v>
      </c>
      <c r="E7" s="27">
        <v>7</v>
      </c>
      <c r="F7" s="28">
        <v>951</v>
      </c>
      <c r="G7" s="29">
        <v>38</v>
      </c>
      <c r="I7" s="24">
        <v>2</v>
      </c>
      <c r="J7" s="25" t="s">
        <v>25</v>
      </c>
      <c r="K7" s="25" t="s">
        <v>26</v>
      </c>
      <c r="L7" s="26">
        <v>176</v>
      </c>
      <c r="M7" s="27">
        <v>5</v>
      </c>
      <c r="N7" s="28">
        <v>892</v>
      </c>
      <c r="O7" s="29">
        <v>33</v>
      </c>
    </row>
    <row r="8" spans="1:25" ht="15.75" customHeight="1" x14ac:dyDescent="0.3">
      <c r="A8" s="24">
        <v>4</v>
      </c>
      <c r="B8" s="25" t="s">
        <v>27</v>
      </c>
      <c r="C8" s="25" t="s">
        <v>28</v>
      </c>
      <c r="D8" s="26">
        <v>192</v>
      </c>
      <c r="E8" s="27">
        <v>9</v>
      </c>
      <c r="F8" s="28">
        <v>938</v>
      </c>
      <c r="G8" s="29">
        <v>30</v>
      </c>
      <c r="I8" s="24">
        <v>6</v>
      </c>
      <c r="J8" s="25" t="s">
        <v>29</v>
      </c>
      <c r="K8" s="25" t="s">
        <v>19</v>
      </c>
      <c r="L8" s="26">
        <v>182</v>
      </c>
      <c r="M8" s="27">
        <v>8</v>
      </c>
      <c r="N8" s="28">
        <v>889</v>
      </c>
      <c r="O8" s="29">
        <v>32</v>
      </c>
    </row>
    <row r="9" spans="1:25" ht="15.75" customHeight="1" x14ac:dyDescent="0.3">
      <c r="A9" s="24">
        <v>9</v>
      </c>
      <c r="B9" s="25" t="s">
        <v>30</v>
      </c>
      <c r="C9" s="25" t="s">
        <v>23</v>
      </c>
      <c r="D9" s="26">
        <v>184</v>
      </c>
      <c r="E9" s="27">
        <v>5</v>
      </c>
      <c r="F9" s="28">
        <v>922</v>
      </c>
      <c r="G9" s="29">
        <v>23</v>
      </c>
      <c r="I9" s="24">
        <v>8</v>
      </c>
      <c r="J9" s="25" t="s">
        <v>31</v>
      </c>
      <c r="K9" s="25" t="s">
        <v>32</v>
      </c>
      <c r="L9" s="26">
        <v>180</v>
      </c>
      <c r="M9" s="27">
        <v>7</v>
      </c>
      <c r="N9" s="28">
        <v>885</v>
      </c>
      <c r="O9" s="29">
        <v>29</v>
      </c>
    </row>
    <row r="10" spans="1:25" ht="15.75" customHeight="1" x14ac:dyDescent="0.3">
      <c r="A10" s="24">
        <v>1</v>
      </c>
      <c r="B10" s="30" t="s">
        <v>33</v>
      </c>
      <c r="C10" s="30" t="s">
        <v>26</v>
      </c>
      <c r="D10" s="26">
        <v>184</v>
      </c>
      <c r="E10" s="27">
        <v>5</v>
      </c>
      <c r="F10" s="31">
        <v>914</v>
      </c>
      <c r="G10" s="32">
        <v>22</v>
      </c>
      <c r="I10" s="24">
        <v>5</v>
      </c>
      <c r="J10" s="25" t="s">
        <v>34</v>
      </c>
      <c r="K10" s="25" t="s">
        <v>21</v>
      </c>
      <c r="L10" s="26">
        <v>177</v>
      </c>
      <c r="M10" s="27">
        <v>6</v>
      </c>
      <c r="N10" s="28">
        <v>883</v>
      </c>
      <c r="O10" s="29">
        <v>28</v>
      </c>
    </row>
    <row r="11" spans="1:25" ht="15.75" customHeight="1" x14ac:dyDescent="0.3">
      <c r="A11" s="24">
        <v>3</v>
      </c>
      <c r="B11" s="25" t="s">
        <v>35</v>
      </c>
      <c r="C11" s="25" t="s">
        <v>36</v>
      </c>
      <c r="D11" s="26">
        <v>181</v>
      </c>
      <c r="E11" s="27">
        <v>2</v>
      </c>
      <c r="F11" s="28">
        <v>912</v>
      </c>
      <c r="G11" s="29">
        <v>17</v>
      </c>
      <c r="I11" s="24">
        <v>4</v>
      </c>
      <c r="J11" s="25" t="s">
        <v>37</v>
      </c>
      <c r="K11" s="25" t="s">
        <v>23</v>
      </c>
      <c r="L11" s="26">
        <v>174</v>
      </c>
      <c r="M11" s="27">
        <v>3</v>
      </c>
      <c r="N11" s="28">
        <v>857</v>
      </c>
      <c r="O11" s="29">
        <v>17</v>
      </c>
    </row>
    <row r="12" spans="1:25" ht="15.75" customHeight="1" x14ac:dyDescent="0.3">
      <c r="A12" s="24">
        <v>7</v>
      </c>
      <c r="B12" s="25" t="s">
        <v>38</v>
      </c>
      <c r="C12" s="25" t="s">
        <v>39</v>
      </c>
      <c r="D12" s="26">
        <v>182</v>
      </c>
      <c r="E12" s="27">
        <v>3</v>
      </c>
      <c r="F12" s="28">
        <v>895</v>
      </c>
      <c r="G12" s="29">
        <v>11</v>
      </c>
      <c r="I12" s="24">
        <v>1</v>
      </c>
      <c r="J12" s="30" t="s">
        <v>40</v>
      </c>
      <c r="K12" s="30" t="s">
        <v>41</v>
      </c>
      <c r="L12" s="26">
        <v>170</v>
      </c>
      <c r="M12" s="27">
        <v>2</v>
      </c>
      <c r="N12" s="31">
        <v>848</v>
      </c>
      <c r="O12" s="32">
        <v>13</v>
      </c>
    </row>
    <row r="13" spans="1:25" ht="15.75" customHeight="1" x14ac:dyDescent="0.3">
      <c r="A13" s="33">
        <v>6</v>
      </c>
      <c r="B13" s="34" t="s">
        <v>42</v>
      </c>
      <c r="C13" s="34" t="s">
        <v>43</v>
      </c>
      <c r="D13" s="35">
        <v>179</v>
      </c>
      <c r="E13" s="36">
        <v>1</v>
      </c>
      <c r="F13" s="37">
        <v>896</v>
      </c>
      <c r="G13" s="38">
        <v>10</v>
      </c>
      <c r="I13" s="33">
        <v>7</v>
      </c>
      <c r="J13" s="34" t="s">
        <v>44</v>
      </c>
      <c r="K13" s="34" t="s">
        <v>45</v>
      </c>
      <c r="L13" s="35">
        <v>158</v>
      </c>
      <c r="M13" s="36">
        <v>1</v>
      </c>
      <c r="N13" s="37">
        <v>821</v>
      </c>
      <c r="O13" s="38">
        <v>6</v>
      </c>
    </row>
    <row r="14" spans="1:25" ht="15.75" customHeight="1" x14ac:dyDescent="0.3"/>
    <row r="15" spans="1:25" ht="15.75" customHeight="1" x14ac:dyDescent="0.3">
      <c r="A15" s="1"/>
      <c r="B15" s="8" t="s">
        <v>46</v>
      </c>
      <c r="C15" s="9" t="s">
        <v>47</v>
      </c>
      <c r="D15" s="9"/>
      <c r="E15" s="9" t="s">
        <v>48</v>
      </c>
      <c r="F15" s="8"/>
      <c r="G15" s="8"/>
      <c r="I15" s="1"/>
      <c r="J15" s="8" t="s">
        <v>49</v>
      </c>
      <c r="K15" s="9" t="s">
        <v>50</v>
      </c>
      <c r="L15" s="9"/>
      <c r="M15" s="9" t="s">
        <v>51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9</v>
      </c>
      <c r="B17" s="22" t="s">
        <v>52</v>
      </c>
      <c r="C17" s="22" t="s">
        <v>41</v>
      </c>
      <c r="D17" s="17">
        <v>187</v>
      </c>
      <c r="E17" s="18">
        <v>9</v>
      </c>
      <c r="F17" s="18">
        <v>917</v>
      </c>
      <c r="G17" s="23">
        <v>42</v>
      </c>
      <c r="I17" s="15">
        <v>3</v>
      </c>
      <c r="J17" s="22" t="s">
        <v>53</v>
      </c>
      <c r="K17" s="22" t="s">
        <v>43</v>
      </c>
      <c r="L17" s="17">
        <v>179</v>
      </c>
      <c r="M17" s="18">
        <v>8</v>
      </c>
      <c r="N17" s="18">
        <v>904</v>
      </c>
      <c r="O17" s="23">
        <v>42</v>
      </c>
    </row>
    <row r="18" spans="1:15" ht="15.75" customHeight="1" x14ac:dyDescent="0.3">
      <c r="A18" s="24">
        <v>6</v>
      </c>
      <c r="B18" s="25" t="s">
        <v>54</v>
      </c>
      <c r="C18" s="25" t="s">
        <v>55</v>
      </c>
      <c r="D18" s="26">
        <v>183</v>
      </c>
      <c r="E18" s="27">
        <v>6</v>
      </c>
      <c r="F18" s="28">
        <v>914</v>
      </c>
      <c r="G18" s="29">
        <v>38</v>
      </c>
      <c r="I18" s="24">
        <v>6</v>
      </c>
      <c r="J18" s="25" t="s">
        <v>56</v>
      </c>
      <c r="K18" s="25" t="s">
        <v>57</v>
      </c>
      <c r="L18" s="26">
        <v>185</v>
      </c>
      <c r="M18" s="27">
        <v>9</v>
      </c>
      <c r="N18" s="28">
        <v>885</v>
      </c>
      <c r="O18" s="29">
        <v>36</v>
      </c>
    </row>
    <row r="19" spans="1:15" ht="15.75" customHeight="1" x14ac:dyDescent="0.3">
      <c r="A19" s="24">
        <v>7</v>
      </c>
      <c r="B19" s="25" t="s">
        <v>58</v>
      </c>
      <c r="C19" s="25" t="s">
        <v>59</v>
      </c>
      <c r="D19" s="26">
        <v>181</v>
      </c>
      <c r="E19" s="27">
        <v>5</v>
      </c>
      <c r="F19" s="28">
        <v>890</v>
      </c>
      <c r="G19" s="29">
        <v>27</v>
      </c>
      <c r="I19" s="24">
        <v>8</v>
      </c>
      <c r="J19" s="25" t="s">
        <v>60</v>
      </c>
      <c r="K19" s="25" t="s">
        <v>45</v>
      </c>
      <c r="L19" s="26">
        <v>173</v>
      </c>
      <c r="M19" s="27">
        <v>5</v>
      </c>
      <c r="N19" s="28">
        <v>880</v>
      </c>
      <c r="O19" s="29">
        <v>31</v>
      </c>
    </row>
    <row r="20" spans="1:15" ht="15.75" customHeight="1" x14ac:dyDescent="0.3">
      <c r="A20" s="24">
        <v>1</v>
      </c>
      <c r="B20" s="30" t="s">
        <v>61</v>
      </c>
      <c r="C20" s="30" t="s">
        <v>17</v>
      </c>
      <c r="D20" s="26">
        <v>184</v>
      </c>
      <c r="E20" s="27">
        <v>7</v>
      </c>
      <c r="F20" s="31">
        <v>890</v>
      </c>
      <c r="G20" s="32">
        <v>26</v>
      </c>
      <c r="I20" s="24">
        <v>1</v>
      </c>
      <c r="J20" s="30" t="s">
        <v>62</v>
      </c>
      <c r="K20" s="30" t="s">
        <v>63</v>
      </c>
      <c r="L20" s="26">
        <v>176</v>
      </c>
      <c r="M20" s="27">
        <v>7</v>
      </c>
      <c r="N20" s="31">
        <v>862</v>
      </c>
      <c r="O20" s="32">
        <v>25</v>
      </c>
    </row>
    <row r="21" spans="1:15" ht="15.75" customHeight="1" x14ac:dyDescent="0.3">
      <c r="A21" s="24">
        <v>5</v>
      </c>
      <c r="B21" s="25" t="s">
        <v>64</v>
      </c>
      <c r="C21" s="25" t="s">
        <v>65</v>
      </c>
      <c r="D21" s="26">
        <v>176</v>
      </c>
      <c r="E21" s="27">
        <v>4</v>
      </c>
      <c r="F21" s="28">
        <v>887</v>
      </c>
      <c r="G21" s="29">
        <v>25</v>
      </c>
      <c r="I21" s="24">
        <v>4</v>
      </c>
      <c r="J21" s="25" t="s">
        <v>66</v>
      </c>
      <c r="K21" s="25" t="s">
        <v>23</v>
      </c>
      <c r="L21" s="26">
        <v>174</v>
      </c>
      <c r="M21" s="27">
        <v>6</v>
      </c>
      <c r="N21" s="28">
        <v>855</v>
      </c>
      <c r="O21" s="29">
        <v>24</v>
      </c>
    </row>
    <row r="22" spans="1:15" ht="15.75" customHeight="1" x14ac:dyDescent="0.3">
      <c r="A22" s="24">
        <v>2</v>
      </c>
      <c r="B22" s="25" t="s">
        <v>67</v>
      </c>
      <c r="C22" s="25" t="s">
        <v>19</v>
      </c>
      <c r="D22" s="26">
        <v>186</v>
      </c>
      <c r="E22" s="27">
        <v>8</v>
      </c>
      <c r="F22" s="28">
        <v>891</v>
      </c>
      <c r="G22" s="29">
        <v>24</v>
      </c>
      <c r="I22" s="24">
        <v>9</v>
      </c>
      <c r="J22" s="25" t="s">
        <v>68</v>
      </c>
      <c r="K22" s="25" t="s">
        <v>69</v>
      </c>
      <c r="L22" s="26">
        <v>164</v>
      </c>
      <c r="M22" s="27">
        <v>2</v>
      </c>
      <c r="N22" s="28">
        <v>852</v>
      </c>
      <c r="O22" s="29">
        <v>24</v>
      </c>
    </row>
    <row r="23" spans="1:15" ht="15.75" customHeight="1" x14ac:dyDescent="0.3">
      <c r="A23" s="24">
        <v>8</v>
      </c>
      <c r="B23" s="25" t="s">
        <v>70</v>
      </c>
      <c r="C23" s="25" t="s">
        <v>71</v>
      </c>
      <c r="D23" s="26">
        <v>176</v>
      </c>
      <c r="E23" s="27">
        <v>4</v>
      </c>
      <c r="F23" s="28">
        <v>882</v>
      </c>
      <c r="G23" s="29">
        <v>24</v>
      </c>
      <c r="I23" s="24">
        <v>5</v>
      </c>
      <c r="J23" s="25" t="s">
        <v>72</v>
      </c>
      <c r="K23" s="25" t="s">
        <v>23</v>
      </c>
      <c r="L23" s="26">
        <v>167</v>
      </c>
      <c r="M23" s="27">
        <v>4</v>
      </c>
      <c r="N23" s="28">
        <v>841</v>
      </c>
      <c r="O23" s="29">
        <v>17</v>
      </c>
    </row>
    <row r="24" spans="1:15" ht="15.75" customHeight="1" x14ac:dyDescent="0.3">
      <c r="A24" s="24">
        <v>3</v>
      </c>
      <c r="B24" s="25" t="s">
        <v>73</v>
      </c>
      <c r="C24" s="25" t="s">
        <v>74</v>
      </c>
      <c r="D24" s="26">
        <v>172</v>
      </c>
      <c r="E24" s="27">
        <v>2</v>
      </c>
      <c r="F24" s="28">
        <v>864</v>
      </c>
      <c r="G24" s="29">
        <v>21</v>
      </c>
      <c r="I24" s="24">
        <v>7</v>
      </c>
      <c r="J24" s="25" t="s">
        <v>75</v>
      </c>
      <c r="K24" s="25" t="s">
        <v>76</v>
      </c>
      <c r="L24" s="26">
        <v>149</v>
      </c>
      <c r="M24" s="27">
        <v>1</v>
      </c>
      <c r="N24" s="28">
        <v>815</v>
      </c>
      <c r="O24" s="29">
        <v>17</v>
      </c>
    </row>
    <row r="25" spans="1:15" ht="15.75" customHeight="1" x14ac:dyDescent="0.3">
      <c r="A25" s="33">
        <v>4</v>
      </c>
      <c r="B25" s="34" t="s">
        <v>77</v>
      </c>
      <c r="C25" s="34" t="s">
        <v>78</v>
      </c>
      <c r="D25" s="35" t="s">
        <v>79</v>
      </c>
      <c r="E25" s="36">
        <v>0</v>
      </c>
      <c r="F25" s="37">
        <v>0</v>
      </c>
      <c r="G25" s="38">
        <v>0</v>
      </c>
      <c r="I25" s="33">
        <v>2</v>
      </c>
      <c r="J25" s="34" t="s">
        <v>80</v>
      </c>
      <c r="K25" s="34" t="s">
        <v>81</v>
      </c>
      <c r="L25" s="35">
        <v>165</v>
      </c>
      <c r="M25" s="36">
        <v>3</v>
      </c>
      <c r="N25" s="37">
        <v>827</v>
      </c>
      <c r="O25" s="38">
        <v>15</v>
      </c>
    </row>
    <row r="26" spans="1:15" ht="15.75" customHeight="1" x14ac:dyDescent="0.3"/>
    <row r="27" spans="1:15" ht="15.75" customHeight="1" x14ac:dyDescent="0.3">
      <c r="A27" s="1"/>
      <c r="B27" s="8" t="s">
        <v>82</v>
      </c>
      <c r="C27" s="9" t="s">
        <v>83</v>
      </c>
      <c r="D27" s="9"/>
      <c r="E27" s="9" t="s">
        <v>84</v>
      </c>
      <c r="F27" s="8"/>
      <c r="G27" s="8"/>
      <c r="I27" s="1"/>
      <c r="J27" s="8" t="s">
        <v>85</v>
      </c>
      <c r="K27" s="9" t="s">
        <v>86</v>
      </c>
      <c r="L27" s="9"/>
      <c r="M27" s="9" t="s">
        <v>87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9</v>
      </c>
      <c r="B29" s="22" t="s">
        <v>88</v>
      </c>
      <c r="C29" s="22" t="s">
        <v>89</v>
      </c>
      <c r="D29" s="17">
        <v>180</v>
      </c>
      <c r="E29" s="18">
        <v>8</v>
      </c>
      <c r="F29" s="18">
        <v>879</v>
      </c>
      <c r="G29" s="23">
        <v>37</v>
      </c>
      <c r="I29" s="15">
        <v>8</v>
      </c>
      <c r="J29" s="22" t="s">
        <v>90</v>
      </c>
      <c r="K29" s="22" t="s">
        <v>59</v>
      </c>
      <c r="L29" s="17">
        <v>180</v>
      </c>
      <c r="M29" s="18">
        <v>9</v>
      </c>
      <c r="N29" s="18">
        <v>907</v>
      </c>
      <c r="O29" s="23">
        <v>45</v>
      </c>
    </row>
    <row r="30" spans="1:15" ht="15.75" customHeight="1" x14ac:dyDescent="0.3">
      <c r="A30" s="24">
        <v>8</v>
      </c>
      <c r="B30" s="25" t="s">
        <v>91</v>
      </c>
      <c r="C30" s="25" t="s">
        <v>32</v>
      </c>
      <c r="D30" s="26">
        <v>174</v>
      </c>
      <c r="E30" s="27">
        <v>6</v>
      </c>
      <c r="F30" s="28">
        <v>868</v>
      </c>
      <c r="G30" s="29">
        <v>32</v>
      </c>
      <c r="I30" s="24">
        <v>1</v>
      </c>
      <c r="J30" s="30" t="s">
        <v>92</v>
      </c>
      <c r="K30" s="30" t="s">
        <v>93</v>
      </c>
      <c r="L30" s="26">
        <v>175</v>
      </c>
      <c r="M30" s="27">
        <v>8</v>
      </c>
      <c r="N30" s="31">
        <v>862</v>
      </c>
      <c r="O30" s="32">
        <v>36</v>
      </c>
    </row>
    <row r="31" spans="1:15" ht="15.75" customHeight="1" x14ac:dyDescent="0.3">
      <c r="A31" s="24">
        <v>6</v>
      </c>
      <c r="B31" s="25" t="s">
        <v>94</v>
      </c>
      <c r="C31" s="25" t="s">
        <v>63</v>
      </c>
      <c r="D31" s="26">
        <v>168</v>
      </c>
      <c r="E31" s="27">
        <v>4</v>
      </c>
      <c r="F31" s="28">
        <v>857</v>
      </c>
      <c r="G31" s="29">
        <v>28</v>
      </c>
      <c r="I31" s="24">
        <v>6</v>
      </c>
      <c r="J31" s="25" t="s">
        <v>95</v>
      </c>
      <c r="K31" s="25" t="s">
        <v>59</v>
      </c>
      <c r="L31" s="26">
        <v>169</v>
      </c>
      <c r="M31" s="27">
        <v>6</v>
      </c>
      <c r="N31" s="28">
        <v>842</v>
      </c>
      <c r="O31" s="29">
        <v>30</v>
      </c>
    </row>
    <row r="32" spans="1:15" ht="15.75" customHeight="1" x14ac:dyDescent="0.3">
      <c r="A32" s="24">
        <v>3</v>
      </c>
      <c r="B32" s="25" t="s">
        <v>96</v>
      </c>
      <c r="C32" s="25" t="s">
        <v>97</v>
      </c>
      <c r="D32" s="26">
        <v>170</v>
      </c>
      <c r="E32" s="27">
        <v>5</v>
      </c>
      <c r="F32" s="28">
        <v>856</v>
      </c>
      <c r="G32" s="29">
        <v>27</v>
      </c>
      <c r="I32" s="24">
        <v>7</v>
      </c>
      <c r="J32" s="25" t="s">
        <v>98</v>
      </c>
      <c r="K32" s="25" t="s">
        <v>23</v>
      </c>
      <c r="L32" s="26">
        <v>169</v>
      </c>
      <c r="M32" s="27">
        <v>6</v>
      </c>
      <c r="N32" s="28">
        <v>842</v>
      </c>
      <c r="O32" s="29">
        <v>30</v>
      </c>
    </row>
    <row r="33" spans="1:15" ht="15.75" customHeight="1" x14ac:dyDescent="0.3">
      <c r="A33" s="24">
        <v>1</v>
      </c>
      <c r="B33" s="30" t="s">
        <v>99</v>
      </c>
      <c r="C33" s="30" t="s">
        <v>23</v>
      </c>
      <c r="D33" s="26">
        <v>163</v>
      </c>
      <c r="E33" s="27">
        <v>2</v>
      </c>
      <c r="F33" s="31">
        <v>847</v>
      </c>
      <c r="G33" s="32">
        <v>22</v>
      </c>
      <c r="I33" s="24">
        <v>3</v>
      </c>
      <c r="J33" s="25" t="s">
        <v>100</v>
      </c>
      <c r="K33" s="25" t="s">
        <v>76</v>
      </c>
      <c r="L33" s="26">
        <v>165</v>
      </c>
      <c r="M33" s="27">
        <v>3</v>
      </c>
      <c r="N33" s="28">
        <v>845</v>
      </c>
      <c r="O33" s="29">
        <v>27</v>
      </c>
    </row>
    <row r="34" spans="1:15" ht="15.75" customHeight="1" x14ac:dyDescent="0.3">
      <c r="A34" s="24">
        <v>5</v>
      </c>
      <c r="B34" s="25" t="s">
        <v>101</v>
      </c>
      <c r="C34" s="25" t="s">
        <v>26</v>
      </c>
      <c r="D34" s="26">
        <v>161</v>
      </c>
      <c r="E34" s="27">
        <v>1</v>
      </c>
      <c r="F34" s="28">
        <v>846</v>
      </c>
      <c r="G34" s="29">
        <v>22</v>
      </c>
      <c r="I34" s="24">
        <v>4</v>
      </c>
      <c r="J34" s="25" t="s">
        <v>102</v>
      </c>
      <c r="K34" s="25" t="s">
        <v>76</v>
      </c>
      <c r="L34" s="26">
        <v>166</v>
      </c>
      <c r="M34" s="27">
        <v>4</v>
      </c>
      <c r="N34" s="28">
        <v>813</v>
      </c>
      <c r="O34" s="29">
        <v>19</v>
      </c>
    </row>
    <row r="35" spans="1:15" ht="15.75" customHeight="1" x14ac:dyDescent="0.3">
      <c r="A35" s="24">
        <v>7</v>
      </c>
      <c r="B35" s="25" t="s">
        <v>103</v>
      </c>
      <c r="C35" s="25" t="s">
        <v>17</v>
      </c>
      <c r="D35" s="26">
        <v>168</v>
      </c>
      <c r="E35" s="27">
        <v>4</v>
      </c>
      <c r="F35" s="28">
        <v>849</v>
      </c>
      <c r="G35" s="29">
        <v>21</v>
      </c>
      <c r="I35" s="24">
        <v>9</v>
      </c>
      <c r="J35" s="25" t="s">
        <v>104</v>
      </c>
      <c r="K35" s="25" t="s">
        <v>41</v>
      </c>
      <c r="L35" s="26">
        <v>163</v>
      </c>
      <c r="M35" s="27">
        <v>2</v>
      </c>
      <c r="N35" s="28">
        <v>813</v>
      </c>
      <c r="O35" s="29">
        <v>16</v>
      </c>
    </row>
    <row r="36" spans="1:15" ht="15.75" customHeight="1" x14ac:dyDescent="0.3">
      <c r="A36" s="24">
        <v>4</v>
      </c>
      <c r="B36" s="25" t="s">
        <v>105</v>
      </c>
      <c r="C36" s="25" t="s">
        <v>45</v>
      </c>
      <c r="D36" s="26">
        <v>175</v>
      </c>
      <c r="E36" s="27">
        <v>7</v>
      </c>
      <c r="F36" s="28">
        <v>847</v>
      </c>
      <c r="G36" s="29">
        <v>21</v>
      </c>
      <c r="I36" s="24">
        <v>2</v>
      </c>
      <c r="J36" s="25" t="s">
        <v>106</v>
      </c>
      <c r="K36" s="25" t="s">
        <v>107</v>
      </c>
      <c r="L36" s="26">
        <v>171</v>
      </c>
      <c r="M36" s="27">
        <v>7</v>
      </c>
      <c r="N36" s="28">
        <v>812</v>
      </c>
      <c r="O36" s="29">
        <v>16</v>
      </c>
    </row>
    <row r="37" spans="1:15" ht="15.75" customHeight="1" x14ac:dyDescent="0.3">
      <c r="A37" s="33">
        <v>2</v>
      </c>
      <c r="B37" s="34" t="s">
        <v>108</v>
      </c>
      <c r="C37" s="34" t="s">
        <v>109</v>
      </c>
      <c r="D37" s="35">
        <v>182</v>
      </c>
      <c r="E37" s="36">
        <v>9</v>
      </c>
      <c r="F37" s="37">
        <v>845</v>
      </c>
      <c r="G37" s="38">
        <v>19</v>
      </c>
      <c r="I37" s="33">
        <v>5</v>
      </c>
      <c r="J37" s="34" t="s">
        <v>110</v>
      </c>
      <c r="K37" s="34" t="s">
        <v>26</v>
      </c>
      <c r="L37" s="35">
        <v>159</v>
      </c>
      <c r="M37" s="36">
        <v>1</v>
      </c>
      <c r="N37" s="37">
        <v>785</v>
      </c>
      <c r="O37" s="38">
        <v>11</v>
      </c>
    </row>
    <row r="38" spans="1:15" ht="15.75" customHeight="1" x14ac:dyDescent="0.3"/>
    <row r="39" spans="1:15" ht="15.75" customHeight="1" x14ac:dyDescent="0.3">
      <c r="A39" s="1"/>
      <c r="B39" s="8" t="s">
        <v>111</v>
      </c>
      <c r="C39" s="9" t="s">
        <v>112</v>
      </c>
      <c r="D39" s="9"/>
      <c r="E39" s="9" t="s">
        <v>113</v>
      </c>
      <c r="F39" s="8"/>
      <c r="G39" s="8"/>
      <c r="I39" s="1"/>
      <c r="J39" s="8" t="s">
        <v>114</v>
      </c>
      <c r="K39" s="9" t="s">
        <v>115</v>
      </c>
      <c r="L39" s="9"/>
      <c r="M39" s="9" t="s">
        <v>116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3</v>
      </c>
      <c r="B41" s="22" t="s">
        <v>117</v>
      </c>
      <c r="C41" s="22" t="s">
        <v>23</v>
      </c>
      <c r="D41" s="17">
        <v>165</v>
      </c>
      <c r="E41" s="18">
        <v>8</v>
      </c>
      <c r="F41" s="18">
        <v>846</v>
      </c>
      <c r="G41" s="23">
        <v>39</v>
      </c>
      <c r="I41" s="15">
        <v>8</v>
      </c>
      <c r="J41" s="22" t="s">
        <v>118</v>
      </c>
      <c r="K41" s="22" t="s">
        <v>26</v>
      </c>
      <c r="L41" s="17">
        <v>177</v>
      </c>
      <c r="M41" s="18">
        <v>9</v>
      </c>
      <c r="N41" s="18">
        <v>891</v>
      </c>
      <c r="O41" s="23">
        <v>45</v>
      </c>
    </row>
    <row r="42" spans="1:15" ht="15.75" customHeight="1" x14ac:dyDescent="0.3">
      <c r="A42" s="24">
        <v>8</v>
      </c>
      <c r="B42" s="25" t="s">
        <v>119</v>
      </c>
      <c r="C42" s="25" t="s">
        <v>93</v>
      </c>
      <c r="D42" s="26">
        <v>176</v>
      </c>
      <c r="E42" s="27">
        <v>9</v>
      </c>
      <c r="F42" s="28">
        <v>849</v>
      </c>
      <c r="G42" s="29">
        <v>36</v>
      </c>
      <c r="I42" s="24">
        <v>6</v>
      </c>
      <c r="J42" s="25" t="s">
        <v>120</v>
      </c>
      <c r="K42" s="25" t="s">
        <v>59</v>
      </c>
      <c r="L42" s="26">
        <v>170</v>
      </c>
      <c r="M42" s="27">
        <v>7</v>
      </c>
      <c r="N42" s="28">
        <v>857</v>
      </c>
      <c r="O42" s="29">
        <v>34</v>
      </c>
    </row>
    <row r="43" spans="1:15" ht="15.75" customHeight="1" x14ac:dyDescent="0.3">
      <c r="A43" s="24">
        <v>2</v>
      </c>
      <c r="B43" s="25" t="s">
        <v>121</v>
      </c>
      <c r="C43" s="25" t="s">
        <v>122</v>
      </c>
      <c r="D43" s="26">
        <v>161</v>
      </c>
      <c r="E43" s="27">
        <v>7</v>
      </c>
      <c r="F43" s="28">
        <v>838</v>
      </c>
      <c r="G43" s="29">
        <v>34</v>
      </c>
      <c r="I43" s="24">
        <v>4</v>
      </c>
      <c r="J43" s="25" t="s">
        <v>123</v>
      </c>
      <c r="K43" s="25" t="s">
        <v>21</v>
      </c>
      <c r="L43" s="26">
        <v>167</v>
      </c>
      <c r="M43" s="27">
        <v>6</v>
      </c>
      <c r="N43" s="28">
        <v>838</v>
      </c>
      <c r="O43" s="29">
        <v>31</v>
      </c>
    </row>
    <row r="44" spans="1:15" ht="15.75" customHeight="1" x14ac:dyDescent="0.3">
      <c r="A44" s="24">
        <v>7</v>
      </c>
      <c r="B44" s="25" t="s">
        <v>124</v>
      </c>
      <c r="C44" s="25" t="s">
        <v>21</v>
      </c>
      <c r="D44" s="26">
        <v>157</v>
      </c>
      <c r="E44" s="27">
        <v>5</v>
      </c>
      <c r="F44" s="28">
        <v>812</v>
      </c>
      <c r="G44" s="29">
        <v>31</v>
      </c>
      <c r="I44" s="24">
        <v>2</v>
      </c>
      <c r="J44" s="25" t="s">
        <v>125</v>
      </c>
      <c r="K44" s="25" t="s">
        <v>93</v>
      </c>
      <c r="L44" s="26">
        <v>177</v>
      </c>
      <c r="M44" s="27">
        <v>9</v>
      </c>
      <c r="N44" s="28">
        <v>836</v>
      </c>
      <c r="O44" s="29">
        <v>29</v>
      </c>
    </row>
    <row r="45" spans="1:15" ht="15.75" customHeight="1" x14ac:dyDescent="0.3">
      <c r="A45" s="24">
        <v>6</v>
      </c>
      <c r="B45" s="25" t="s">
        <v>126</v>
      </c>
      <c r="C45" s="25" t="s">
        <v>127</v>
      </c>
      <c r="D45" s="26">
        <v>156</v>
      </c>
      <c r="E45" s="27">
        <v>4</v>
      </c>
      <c r="F45" s="28">
        <v>807</v>
      </c>
      <c r="G45" s="29">
        <v>23</v>
      </c>
      <c r="I45" s="24">
        <v>7</v>
      </c>
      <c r="J45" s="25" t="s">
        <v>128</v>
      </c>
      <c r="K45" s="25" t="s">
        <v>59</v>
      </c>
      <c r="L45" s="26">
        <v>161</v>
      </c>
      <c r="M45" s="27">
        <v>3</v>
      </c>
      <c r="N45" s="28">
        <v>840</v>
      </c>
      <c r="O45" s="29">
        <v>24</v>
      </c>
    </row>
    <row r="46" spans="1:15" ht="15.75" customHeight="1" x14ac:dyDescent="0.3">
      <c r="A46" s="24">
        <v>9</v>
      </c>
      <c r="B46" s="25" t="s">
        <v>129</v>
      </c>
      <c r="C46" s="25" t="s">
        <v>127</v>
      </c>
      <c r="D46" s="26">
        <v>153</v>
      </c>
      <c r="E46" s="27">
        <v>3</v>
      </c>
      <c r="F46" s="28">
        <v>789</v>
      </c>
      <c r="G46" s="29">
        <v>22</v>
      </c>
      <c r="I46" s="24">
        <v>1</v>
      </c>
      <c r="J46" s="30" t="s">
        <v>130</v>
      </c>
      <c r="K46" s="30" t="s">
        <v>63</v>
      </c>
      <c r="L46" s="26">
        <v>166</v>
      </c>
      <c r="M46" s="27">
        <v>5</v>
      </c>
      <c r="N46" s="31">
        <v>818</v>
      </c>
      <c r="O46" s="32">
        <v>23</v>
      </c>
    </row>
    <row r="47" spans="1:15" ht="15.75" customHeight="1" x14ac:dyDescent="0.3">
      <c r="A47" s="24">
        <v>1</v>
      </c>
      <c r="B47" s="30" t="s">
        <v>131</v>
      </c>
      <c r="C47" s="30" t="s">
        <v>26</v>
      </c>
      <c r="D47" s="26" t="s">
        <v>132</v>
      </c>
      <c r="E47" s="27">
        <v>0</v>
      </c>
      <c r="F47" s="31">
        <v>532</v>
      </c>
      <c r="G47" s="32">
        <v>16</v>
      </c>
      <c r="I47" s="24">
        <v>5</v>
      </c>
      <c r="J47" s="25" t="s">
        <v>133</v>
      </c>
      <c r="K47" s="25" t="s">
        <v>23</v>
      </c>
      <c r="L47" s="26">
        <v>159</v>
      </c>
      <c r="M47" s="27">
        <v>2</v>
      </c>
      <c r="N47" s="28">
        <v>822</v>
      </c>
      <c r="O47" s="29">
        <v>22</v>
      </c>
    </row>
    <row r="48" spans="1:15" ht="15.75" customHeight="1" x14ac:dyDescent="0.3">
      <c r="A48" s="24">
        <v>4</v>
      </c>
      <c r="B48" s="25" t="s">
        <v>134</v>
      </c>
      <c r="C48" s="25" t="s">
        <v>76</v>
      </c>
      <c r="D48" s="26">
        <v>160</v>
      </c>
      <c r="E48" s="27">
        <v>6</v>
      </c>
      <c r="F48" s="28">
        <v>320</v>
      </c>
      <c r="G48" s="29">
        <v>9</v>
      </c>
      <c r="I48" s="24">
        <v>3</v>
      </c>
      <c r="J48" s="25" t="s">
        <v>135</v>
      </c>
      <c r="K48" s="25" t="s">
        <v>21</v>
      </c>
      <c r="L48" s="26">
        <v>162</v>
      </c>
      <c r="M48" s="27">
        <v>4</v>
      </c>
      <c r="N48" s="28">
        <v>781</v>
      </c>
      <c r="O48" s="29">
        <v>14</v>
      </c>
    </row>
    <row r="49" spans="1:15" ht="15.75" customHeight="1" x14ac:dyDescent="0.3">
      <c r="A49" s="33">
        <v>5</v>
      </c>
      <c r="B49" s="34" t="s">
        <v>136</v>
      </c>
      <c r="C49" s="34" t="s">
        <v>59</v>
      </c>
      <c r="D49" s="35" t="s">
        <v>79</v>
      </c>
      <c r="E49" s="36">
        <v>0</v>
      </c>
      <c r="F49" s="37">
        <v>314</v>
      </c>
      <c r="G49" s="38">
        <v>8</v>
      </c>
      <c r="I49" s="33">
        <v>9</v>
      </c>
      <c r="J49" s="34" t="s">
        <v>137</v>
      </c>
      <c r="K49" s="34" t="s">
        <v>63</v>
      </c>
      <c r="L49" s="35" t="s">
        <v>79</v>
      </c>
      <c r="M49" s="36">
        <v>0</v>
      </c>
      <c r="N49" s="37">
        <v>0</v>
      </c>
      <c r="O49" s="38">
        <v>0</v>
      </c>
    </row>
    <row r="50" spans="1:15" ht="15.75" customHeight="1" x14ac:dyDescent="0.3"/>
    <row r="51" spans="1:15" ht="15.75" customHeight="1" x14ac:dyDescent="0.3">
      <c r="A51" s="1"/>
      <c r="B51" s="8" t="s">
        <v>138</v>
      </c>
      <c r="C51" s="9" t="s">
        <v>139</v>
      </c>
      <c r="D51" s="9"/>
      <c r="E51" s="9" t="s">
        <v>140</v>
      </c>
      <c r="F51" s="8"/>
      <c r="G51" s="8"/>
      <c r="I51" s="1"/>
      <c r="J51" s="8" t="s">
        <v>141</v>
      </c>
      <c r="K51" s="9" t="s">
        <v>142</v>
      </c>
      <c r="L51" s="9"/>
      <c r="M51" s="9" t="s">
        <v>143</v>
      </c>
      <c r="N51" s="8"/>
      <c r="O51" s="8"/>
    </row>
    <row r="52" spans="1:1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2</v>
      </c>
      <c r="B53" s="22" t="s">
        <v>144</v>
      </c>
      <c r="C53" s="22" t="s">
        <v>145</v>
      </c>
      <c r="D53" s="17">
        <v>179</v>
      </c>
      <c r="E53" s="18">
        <v>9</v>
      </c>
      <c r="F53" s="18">
        <v>871</v>
      </c>
      <c r="G53" s="23">
        <v>40</v>
      </c>
      <c r="I53" s="15">
        <v>5</v>
      </c>
      <c r="J53" s="22" t="s">
        <v>146</v>
      </c>
      <c r="K53" s="22" t="s">
        <v>71</v>
      </c>
      <c r="L53" s="17">
        <v>170</v>
      </c>
      <c r="M53" s="18">
        <v>9</v>
      </c>
      <c r="N53" s="18">
        <v>841</v>
      </c>
      <c r="O53" s="23">
        <v>40</v>
      </c>
    </row>
    <row r="54" spans="1:15" x14ac:dyDescent="0.3">
      <c r="A54" s="24">
        <v>9</v>
      </c>
      <c r="B54" s="25" t="s">
        <v>147</v>
      </c>
      <c r="C54" s="25" t="s">
        <v>32</v>
      </c>
      <c r="D54" s="26">
        <v>167</v>
      </c>
      <c r="E54" s="27">
        <v>6</v>
      </c>
      <c r="F54" s="28">
        <v>854</v>
      </c>
      <c r="G54" s="29">
        <v>37</v>
      </c>
      <c r="I54" s="24">
        <v>1</v>
      </c>
      <c r="J54" s="30" t="s">
        <v>148</v>
      </c>
      <c r="K54" s="30" t="s">
        <v>26</v>
      </c>
      <c r="L54" s="26">
        <v>165</v>
      </c>
      <c r="M54" s="27">
        <v>7</v>
      </c>
      <c r="N54" s="31">
        <v>838</v>
      </c>
      <c r="O54" s="32">
        <v>40</v>
      </c>
    </row>
    <row r="55" spans="1:15" x14ac:dyDescent="0.3">
      <c r="A55" s="24">
        <v>1</v>
      </c>
      <c r="B55" s="30" t="s">
        <v>149</v>
      </c>
      <c r="C55" s="30" t="s">
        <v>26</v>
      </c>
      <c r="D55" s="26">
        <v>176</v>
      </c>
      <c r="E55" s="27">
        <v>8</v>
      </c>
      <c r="F55" s="31">
        <v>852</v>
      </c>
      <c r="G55" s="32">
        <v>35</v>
      </c>
      <c r="I55" s="24">
        <v>9</v>
      </c>
      <c r="J55" s="25" t="s">
        <v>150</v>
      </c>
      <c r="K55" s="25" t="s">
        <v>26</v>
      </c>
      <c r="L55" s="26">
        <v>165</v>
      </c>
      <c r="M55" s="27">
        <v>7</v>
      </c>
      <c r="N55" s="28">
        <v>825</v>
      </c>
      <c r="O55" s="29">
        <v>33</v>
      </c>
    </row>
    <row r="56" spans="1:15" x14ac:dyDescent="0.3">
      <c r="A56" s="24">
        <v>4</v>
      </c>
      <c r="B56" s="25" t="s">
        <v>151</v>
      </c>
      <c r="C56" s="25" t="s">
        <v>152</v>
      </c>
      <c r="D56" s="26">
        <v>165</v>
      </c>
      <c r="E56" s="27">
        <v>4</v>
      </c>
      <c r="F56" s="28">
        <v>838</v>
      </c>
      <c r="G56" s="29">
        <v>32</v>
      </c>
      <c r="I56" s="24">
        <v>3</v>
      </c>
      <c r="J56" s="25" t="s">
        <v>153</v>
      </c>
      <c r="K56" s="25" t="s">
        <v>127</v>
      </c>
      <c r="L56" s="26">
        <v>159</v>
      </c>
      <c r="M56" s="27">
        <v>5</v>
      </c>
      <c r="N56" s="28">
        <v>801</v>
      </c>
      <c r="O56" s="29">
        <v>25</v>
      </c>
    </row>
    <row r="57" spans="1:15" x14ac:dyDescent="0.3">
      <c r="A57" s="24">
        <v>5</v>
      </c>
      <c r="B57" s="25" t="s">
        <v>154</v>
      </c>
      <c r="C57" s="25" t="s">
        <v>78</v>
      </c>
      <c r="D57" s="26">
        <v>168</v>
      </c>
      <c r="E57" s="27">
        <v>7</v>
      </c>
      <c r="F57" s="28">
        <v>814</v>
      </c>
      <c r="G57" s="29">
        <v>22</v>
      </c>
      <c r="I57" s="24">
        <v>6</v>
      </c>
      <c r="J57" s="25" t="s">
        <v>155</v>
      </c>
      <c r="K57" s="25" t="s">
        <v>156</v>
      </c>
      <c r="L57" s="26">
        <v>158</v>
      </c>
      <c r="M57" s="27">
        <v>4</v>
      </c>
      <c r="N57" s="28">
        <v>800</v>
      </c>
      <c r="O57" s="29">
        <v>24</v>
      </c>
    </row>
    <row r="58" spans="1:15" x14ac:dyDescent="0.3">
      <c r="A58" s="24">
        <v>8</v>
      </c>
      <c r="B58" s="25" t="s">
        <v>157</v>
      </c>
      <c r="C58" s="25" t="s">
        <v>158</v>
      </c>
      <c r="D58" s="26">
        <v>158</v>
      </c>
      <c r="E58" s="27">
        <v>2</v>
      </c>
      <c r="F58" s="28">
        <v>807</v>
      </c>
      <c r="G58" s="29">
        <v>21</v>
      </c>
      <c r="I58" s="24">
        <v>2</v>
      </c>
      <c r="J58" s="25" t="s">
        <v>159</v>
      </c>
      <c r="K58" s="25" t="s">
        <v>76</v>
      </c>
      <c r="L58" s="26">
        <v>149</v>
      </c>
      <c r="M58" s="27">
        <v>2</v>
      </c>
      <c r="N58" s="28">
        <v>798</v>
      </c>
      <c r="O58" s="29">
        <v>22</v>
      </c>
    </row>
    <row r="59" spans="1:15" x14ac:dyDescent="0.3">
      <c r="A59" s="24">
        <v>3</v>
      </c>
      <c r="B59" s="25" t="s">
        <v>160</v>
      </c>
      <c r="C59" s="25" t="s">
        <v>107</v>
      </c>
      <c r="D59" s="26">
        <v>163</v>
      </c>
      <c r="E59" s="27">
        <v>3</v>
      </c>
      <c r="F59" s="28">
        <v>805</v>
      </c>
      <c r="G59" s="29">
        <v>18</v>
      </c>
      <c r="I59" s="24">
        <v>8</v>
      </c>
      <c r="J59" s="25" t="s">
        <v>161</v>
      </c>
      <c r="K59" s="25" t="s">
        <v>26</v>
      </c>
      <c r="L59" s="26">
        <v>168</v>
      </c>
      <c r="M59" s="27">
        <v>8</v>
      </c>
      <c r="N59" s="28">
        <v>785</v>
      </c>
      <c r="O59" s="29">
        <v>20</v>
      </c>
    </row>
    <row r="60" spans="1:15" x14ac:dyDescent="0.3">
      <c r="A60" s="24">
        <v>6</v>
      </c>
      <c r="B60" s="25" t="s">
        <v>162</v>
      </c>
      <c r="C60" s="25" t="s">
        <v>21</v>
      </c>
      <c r="D60" s="26">
        <v>167</v>
      </c>
      <c r="E60" s="27">
        <v>6</v>
      </c>
      <c r="F60" s="28">
        <v>807</v>
      </c>
      <c r="G60" s="29">
        <v>15</v>
      </c>
      <c r="I60" s="24">
        <v>7</v>
      </c>
      <c r="J60" s="25" t="s">
        <v>163</v>
      </c>
      <c r="K60" s="25" t="s">
        <v>81</v>
      </c>
      <c r="L60" s="26">
        <v>147</v>
      </c>
      <c r="M60" s="27">
        <v>1</v>
      </c>
      <c r="N60" s="28">
        <v>781</v>
      </c>
      <c r="O60" s="29">
        <v>18</v>
      </c>
    </row>
    <row r="61" spans="1:15" x14ac:dyDescent="0.3">
      <c r="A61" s="33">
        <v>7</v>
      </c>
      <c r="B61" s="34" t="s">
        <v>164</v>
      </c>
      <c r="C61" s="34" t="s">
        <v>32</v>
      </c>
      <c r="D61" s="35" t="s">
        <v>132</v>
      </c>
      <c r="E61" s="36">
        <v>0</v>
      </c>
      <c r="F61" s="37">
        <v>491</v>
      </c>
      <c r="G61" s="38">
        <v>12</v>
      </c>
      <c r="I61" s="33">
        <v>4</v>
      </c>
      <c r="J61" s="34" t="s">
        <v>165</v>
      </c>
      <c r="K61" s="34" t="s">
        <v>63</v>
      </c>
      <c r="L61" s="35">
        <v>158</v>
      </c>
      <c r="M61" s="36">
        <v>4</v>
      </c>
      <c r="N61" s="37">
        <v>735</v>
      </c>
      <c r="O61" s="38">
        <v>11</v>
      </c>
    </row>
    <row r="63" spans="1:15" x14ac:dyDescent="0.3">
      <c r="B63" s="10" t="s">
        <v>166</v>
      </c>
      <c r="F63" s="40" t="s">
        <v>167</v>
      </c>
    </row>
    <row r="64" spans="1:15" x14ac:dyDescent="0.3">
      <c r="B64" s="10" t="s">
        <v>168</v>
      </c>
    </row>
  </sheetData>
  <mergeCells count="1">
    <mergeCell ref="J2:O2"/>
  </mergeCells>
  <hyperlinks>
    <hyperlink ref="B2" location="'Index'!A3" tooltip="Go to the Index sheet" display="á" xr:uid="{7FFAF682-5905-4EF6-88ED-36C365771FA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1EB6-14DB-49F4-A810-E844181BD2C4}">
  <sheetPr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477</v>
      </c>
      <c r="C1" s="2"/>
      <c r="D1" s="3"/>
      <c r="E1" s="3"/>
      <c r="F1" s="3"/>
      <c r="G1" s="3"/>
      <c r="H1" s="3"/>
      <c r="I1" s="4" t="s">
        <v>478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1"/>
      <c r="B2" s="5" t="s">
        <v>2</v>
      </c>
      <c r="C2" s="41"/>
      <c r="D2" s="42" t="s">
        <v>329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85</v>
      </c>
      <c r="C3" s="9" t="s">
        <v>539</v>
      </c>
      <c r="D3" s="9"/>
      <c r="E3" s="9" t="s">
        <v>540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3</v>
      </c>
      <c r="B5" s="45" t="s">
        <v>541</v>
      </c>
      <c r="C5" s="45" t="s">
        <v>482</v>
      </c>
      <c r="D5" s="97">
        <v>98.001000000000005</v>
      </c>
      <c r="E5" s="97">
        <v>97.001999999999995</v>
      </c>
      <c r="F5" s="98">
        <f t="shared" ref="F5:F13" si="0">SUM(D5:E5)</f>
        <v>195.00299999999999</v>
      </c>
      <c r="G5" s="18">
        <v>8</v>
      </c>
      <c r="H5" s="105">
        <v>962.01299999999992</v>
      </c>
      <c r="I5" s="46">
        <v>37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4">
        <v>7</v>
      </c>
      <c r="B6" s="48" t="s">
        <v>542</v>
      </c>
      <c r="C6" s="48" t="s">
        <v>490</v>
      </c>
      <c r="D6" s="99">
        <v>95.001000000000005</v>
      </c>
      <c r="E6" s="99">
        <v>94.001000000000005</v>
      </c>
      <c r="F6" s="100">
        <f t="shared" si="0"/>
        <v>189.00200000000001</v>
      </c>
      <c r="G6" s="27">
        <v>5</v>
      </c>
      <c r="H6" s="106">
        <v>961.01199999999994</v>
      </c>
      <c r="I6" s="49">
        <v>37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4">
        <v>9</v>
      </c>
      <c r="B7" s="48" t="s">
        <v>543</v>
      </c>
      <c r="C7" s="48" t="s">
        <v>490</v>
      </c>
      <c r="D7" s="99">
        <v>98.001000000000005</v>
      </c>
      <c r="E7" s="99">
        <v>98.001000000000005</v>
      </c>
      <c r="F7" s="100">
        <f t="shared" si="0"/>
        <v>196.00200000000001</v>
      </c>
      <c r="G7" s="27">
        <v>9</v>
      </c>
      <c r="H7" s="106">
        <v>962.00900000000001</v>
      </c>
      <c r="I7" s="49">
        <v>36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7">
        <v>8</v>
      </c>
      <c r="B8" s="48" t="s">
        <v>544</v>
      </c>
      <c r="C8" s="48" t="s">
        <v>145</v>
      </c>
      <c r="D8" s="99">
        <v>97.001000000000005</v>
      </c>
      <c r="E8" s="99">
        <v>95</v>
      </c>
      <c r="F8" s="100">
        <f t="shared" si="0"/>
        <v>192.001</v>
      </c>
      <c r="G8" s="27">
        <v>7</v>
      </c>
      <c r="H8" s="106">
        <v>947.005</v>
      </c>
      <c r="I8" s="49">
        <v>28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4</v>
      </c>
      <c r="B9" s="48" t="s">
        <v>545</v>
      </c>
      <c r="C9" s="48" t="s">
        <v>490</v>
      </c>
      <c r="D9" s="99">
        <v>92</v>
      </c>
      <c r="E9" s="99">
        <v>91</v>
      </c>
      <c r="F9" s="100">
        <f t="shared" si="0"/>
        <v>183</v>
      </c>
      <c r="G9" s="27">
        <v>2</v>
      </c>
      <c r="H9" s="106">
        <v>940.00900000000001</v>
      </c>
      <c r="I9" s="49">
        <v>24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24">
        <v>1</v>
      </c>
      <c r="B10" s="25" t="s">
        <v>546</v>
      </c>
      <c r="C10" s="25" t="s">
        <v>490</v>
      </c>
      <c r="D10" s="99">
        <v>93.001000000000005</v>
      </c>
      <c r="E10" s="99">
        <v>92.001000000000005</v>
      </c>
      <c r="F10" s="100">
        <f t="shared" si="0"/>
        <v>185.00200000000001</v>
      </c>
      <c r="G10" s="27">
        <v>3</v>
      </c>
      <c r="H10" s="100">
        <v>935.00800000000004</v>
      </c>
      <c r="I10" s="32">
        <v>22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47">
        <v>2</v>
      </c>
      <c r="B11" s="48" t="s">
        <v>547</v>
      </c>
      <c r="C11" s="48" t="s">
        <v>420</v>
      </c>
      <c r="D11" s="99">
        <v>98</v>
      </c>
      <c r="E11" s="99">
        <v>94</v>
      </c>
      <c r="F11" s="100">
        <f t="shared" si="0"/>
        <v>192</v>
      </c>
      <c r="G11" s="27">
        <v>6</v>
      </c>
      <c r="H11" s="106">
        <v>573.00199999999995</v>
      </c>
      <c r="I11" s="49">
        <v>19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24">
        <v>5</v>
      </c>
      <c r="B12" s="48" t="s">
        <v>548</v>
      </c>
      <c r="C12" s="48" t="s">
        <v>490</v>
      </c>
      <c r="D12" s="99">
        <v>95.001999999999995</v>
      </c>
      <c r="E12" s="99">
        <v>93.001000000000005</v>
      </c>
      <c r="F12" s="100">
        <f t="shared" si="0"/>
        <v>188.00299999999999</v>
      </c>
      <c r="G12" s="27">
        <v>4</v>
      </c>
      <c r="H12" s="106">
        <v>924.00800000000004</v>
      </c>
      <c r="I12" s="49">
        <v>16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50">
        <v>6</v>
      </c>
      <c r="B13" s="51" t="s">
        <v>549</v>
      </c>
      <c r="C13" s="51" t="s">
        <v>482</v>
      </c>
      <c r="D13" s="102" t="s">
        <v>79</v>
      </c>
      <c r="E13" s="102"/>
      <c r="F13" s="103">
        <f t="shared" si="0"/>
        <v>0</v>
      </c>
      <c r="G13" s="36">
        <v>0</v>
      </c>
      <c r="H13" s="107">
        <v>0</v>
      </c>
      <c r="I13" s="52">
        <v>0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1"/>
      <c r="B15" s="8" t="s">
        <v>111</v>
      </c>
      <c r="C15" s="9" t="s">
        <v>550</v>
      </c>
      <c r="D15" s="9"/>
      <c r="E15" s="9" t="s">
        <v>551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11">
        <v>2</v>
      </c>
      <c r="B16" s="12" t="s">
        <v>10</v>
      </c>
      <c r="C16" s="94" t="s">
        <v>11</v>
      </c>
      <c r="D16" s="63"/>
      <c r="E16" s="95"/>
      <c r="F16" s="13" t="s">
        <v>12</v>
      </c>
      <c r="G16" s="13" t="s">
        <v>13</v>
      </c>
      <c r="H16" s="13" t="s">
        <v>14</v>
      </c>
      <c r="I16" s="14" t="s">
        <v>15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15">
        <v>7</v>
      </c>
      <c r="B17" s="45" t="s">
        <v>552</v>
      </c>
      <c r="C17" s="45" t="s">
        <v>107</v>
      </c>
      <c r="D17" s="97">
        <v>100.002</v>
      </c>
      <c r="E17" s="97">
        <v>99.003</v>
      </c>
      <c r="F17" s="98">
        <f t="shared" ref="F17:F25" si="1">SUM(D17:E17)</f>
        <v>199.005</v>
      </c>
      <c r="G17" s="18">
        <v>9</v>
      </c>
      <c r="H17" s="105">
        <v>983.01599999999996</v>
      </c>
      <c r="I17" s="46">
        <v>43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24">
        <v>5</v>
      </c>
      <c r="B18" s="48" t="s">
        <v>553</v>
      </c>
      <c r="C18" s="48" t="s">
        <v>420</v>
      </c>
      <c r="D18" s="99">
        <v>95</v>
      </c>
      <c r="E18" s="99">
        <v>94.001000000000005</v>
      </c>
      <c r="F18" s="100">
        <f t="shared" si="1"/>
        <v>189.001</v>
      </c>
      <c r="G18" s="27">
        <v>7</v>
      </c>
      <c r="H18" s="106">
        <v>958.01</v>
      </c>
      <c r="I18" s="49">
        <v>36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47">
        <v>2</v>
      </c>
      <c r="B19" s="48" t="s">
        <v>554</v>
      </c>
      <c r="C19" s="48" t="s">
        <v>490</v>
      </c>
      <c r="D19" s="99">
        <v>95.001000000000005</v>
      </c>
      <c r="E19" s="99">
        <v>92.001000000000005</v>
      </c>
      <c r="F19" s="100">
        <f t="shared" si="1"/>
        <v>187.00200000000001</v>
      </c>
      <c r="G19" s="27">
        <v>5</v>
      </c>
      <c r="H19" s="106">
        <v>944.00500000000011</v>
      </c>
      <c r="I19" s="49">
        <v>29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24">
        <v>1</v>
      </c>
      <c r="B20" s="25" t="s">
        <v>555</v>
      </c>
      <c r="C20" s="25" t="s">
        <v>420</v>
      </c>
      <c r="D20" s="99">
        <v>93</v>
      </c>
      <c r="E20" s="99">
        <v>92</v>
      </c>
      <c r="F20" s="100">
        <f t="shared" si="1"/>
        <v>185</v>
      </c>
      <c r="G20" s="27">
        <v>3</v>
      </c>
      <c r="H20" s="100">
        <v>947.00800000000004</v>
      </c>
      <c r="I20" s="32">
        <v>26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47">
        <v>4</v>
      </c>
      <c r="B21" s="48" t="s">
        <v>556</v>
      </c>
      <c r="C21" s="48" t="s">
        <v>490</v>
      </c>
      <c r="D21" s="99">
        <v>94</v>
      </c>
      <c r="E21" s="99">
        <v>91.001000000000005</v>
      </c>
      <c r="F21" s="100">
        <f t="shared" si="1"/>
        <v>185.001</v>
      </c>
      <c r="G21" s="27">
        <v>4</v>
      </c>
      <c r="H21" s="106">
        <v>933.00399999999991</v>
      </c>
      <c r="I21" s="49">
        <v>24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24">
        <v>3</v>
      </c>
      <c r="B22" s="48" t="s">
        <v>557</v>
      </c>
      <c r="C22" s="48" t="s">
        <v>490</v>
      </c>
      <c r="D22" s="99">
        <v>91</v>
      </c>
      <c r="E22" s="99">
        <v>91</v>
      </c>
      <c r="F22" s="100">
        <f t="shared" si="1"/>
        <v>182</v>
      </c>
      <c r="G22" s="27">
        <v>2</v>
      </c>
      <c r="H22" s="106">
        <v>934.01099999999997</v>
      </c>
      <c r="I22" s="49">
        <v>22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47">
        <v>8</v>
      </c>
      <c r="B23" s="48" t="s">
        <v>449</v>
      </c>
      <c r="C23" s="48" t="s">
        <v>498</v>
      </c>
      <c r="D23" s="99">
        <v>96</v>
      </c>
      <c r="E23" s="99">
        <v>94</v>
      </c>
      <c r="F23" s="100">
        <f t="shared" si="1"/>
        <v>190</v>
      </c>
      <c r="G23" s="27">
        <v>8</v>
      </c>
      <c r="H23" s="106">
        <v>925.00800000000004</v>
      </c>
      <c r="I23" s="49">
        <v>22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24">
        <v>9</v>
      </c>
      <c r="B24" s="48" t="s">
        <v>558</v>
      </c>
      <c r="C24" s="48" t="s">
        <v>268</v>
      </c>
      <c r="D24" s="99">
        <v>96.001000000000005</v>
      </c>
      <c r="E24" s="99">
        <v>92</v>
      </c>
      <c r="F24" s="100">
        <f t="shared" si="1"/>
        <v>188.001</v>
      </c>
      <c r="G24" s="27">
        <v>6</v>
      </c>
      <c r="H24" s="106">
        <v>896.00499999999988</v>
      </c>
      <c r="I24" s="49">
        <v>18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50">
        <v>6</v>
      </c>
      <c r="B25" s="51" t="s">
        <v>559</v>
      </c>
      <c r="C25" s="51" t="s">
        <v>498</v>
      </c>
      <c r="D25" s="102" t="s">
        <v>132</v>
      </c>
      <c r="E25" s="102"/>
      <c r="F25" s="103">
        <f t="shared" si="1"/>
        <v>0</v>
      </c>
      <c r="G25" s="36">
        <v>0</v>
      </c>
      <c r="H25" s="107">
        <v>0</v>
      </c>
      <c r="I25" s="52">
        <v>0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43"/>
      <c r="B27" s="43" t="s">
        <v>537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43"/>
      <c r="B29" s="10" t="s">
        <v>538</v>
      </c>
      <c r="E29" s="40" t="s">
        <v>392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43"/>
      <c r="B30" s="10" t="s">
        <v>393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mergeCells count="1">
    <mergeCell ref="D2:I2"/>
  </mergeCells>
  <hyperlinks>
    <hyperlink ref="B2" location="'Index'!A3" tooltip="Go to the Index sheet" display="á" xr:uid="{52BF161C-8FB5-4EEA-A259-00D78C6AF3E6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038AA-543A-4131-930D-9561EFBE500C}">
  <sheetPr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477</v>
      </c>
      <c r="C1" s="2"/>
      <c r="D1" s="3"/>
      <c r="E1" s="3"/>
      <c r="F1" s="3" t="s">
        <v>278</v>
      </c>
      <c r="G1" s="3"/>
      <c r="H1" s="3"/>
      <c r="I1" s="4" t="s">
        <v>478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1"/>
      <c r="B2" s="5" t="s">
        <v>2</v>
      </c>
      <c r="C2" s="41"/>
      <c r="D2" s="42" t="s">
        <v>329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560</v>
      </c>
      <c r="D3" s="9"/>
      <c r="E3" s="9" t="s">
        <v>561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7</v>
      </c>
      <c r="B5" s="45" t="s">
        <v>155</v>
      </c>
      <c r="C5" s="45" t="s">
        <v>156</v>
      </c>
      <c r="D5" s="105">
        <v>100.002</v>
      </c>
      <c r="E5" s="105">
        <v>97.004999999999995</v>
      </c>
      <c r="F5" s="98">
        <v>197.00700000000001</v>
      </c>
      <c r="G5" s="18">
        <v>9</v>
      </c>
      <c r="H5" s="105">
        <v>990.02199999999993</v>
      </c>
      <c r="I5" s="46">
        <v>46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4">
        <v>9</v>
      </c>
      <c r="B6" s="48" t="s">
        <v>485</v>
      </c>
      <c r="C6" s="48" t="s">
        <v>486</v>
      </c>
      <c r="D6" s="106">
        <v>98.001000000000005</v>
      </c>
      <c r="E6" s="106">
        <v>97.001999999999995</v>
      </c>
      <c r="F6" s="100">
        <v>195.00299999999999</v>
      </c>
      <c r="G6" s="28">
        <v>6</v>
      </c>
      <c r="H6" s="106">
        <v>980.0179999999998</v>
      </c>
      <c r="I6" s="49">
        <v>34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7">
        <v>6</v>
      </c>
      <c r="B7" s="48" t="s">
        <v>487</v>
      </c>
      <c r="C7" s="48" t="s">
        <v>482</v>
      </c>
      <c r="D7" s="106">
        <v>99.001000000000005</v>
      </c>
      <c r="E7" s="106">
        <v>97.003</v>
      </c>
      <c r="F7" s="100">
        <v>196.00400000000002</v>
      </c>
      <c r="G7" s="28">
        <v>7</v>
      </c>
      <c r="H7" s="106">
        <v>977.0200000000001</v>
      </c>
      <c r="I7" s="49">
        <v>34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4">
        <v>1</v>
      </c>
      <c r="B8" s="25" t="s">
        <v>507</v>
      </c>
      <c r="C8" s="25" t="s">
        <v>482</v>
      </c>
      <c r="D8" s="100">
        <v>99</v>
      </c>
      <c r="E8" s="100">
        <v>96.001000000000005</v>
      </c>
      <c r="F8" s="100">
        <v>195.001</v>
      </c>
      <c r="G8" s="28">
        <v>5</v>
      </c>
      <c r="H8" s="100">
        <v>981.01800000000003</v>
      </c>
      <c r="I8" s="32">
        <v>30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8</v>
      </c>
      <c r="B9" s="48" t="s">
        <v>499</v>
      </c>
      <c r="C9" s="48" t="s">
        <v>500</v>
      </c>
      <c r="D9" s="106">
        <v>96.004999999999995</v>
      </c>
      <c r="E9" s="106">
        <v>96.003</v>
      </c>
      <c r="F9" s="100">
        <v>192.00799999999998</v>
      </c>
      <c r="G9" s="28">
        <v>3</v>
      </c>
      <c r="H9" s="106">
        <v>980.02199999999993</v>
      </c>
      <c r="I9" s="49">
        <v>30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47">
        <v>4</v>
      </c>
      <c r="B10" s="48" t="s">
        <v>502</v>
      </c>
      <c r="C10" s="48" t="s">
        <v>482</v>
      </c>
      <c r="D10" s="106">
        <v>99.001999999999995</v>
      </c>
      <c r="E10" s="106">
        <v>98.001999999999995</v>
      </c>
      <c r="F10" s="100">
        <v>197.00399999999999</v>
      </c>
      <c r="G10" s="28">
        <v>8</v>
      </c>
      <c r="H10" s="106">
        <v>976.01599999999996</v>
      </c>
      <c r="I10" s="49">
        <v>27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47">
        <v>10</v>
      </c>
      <c r="B11" s="48" t="s">
        <v>523</v>
      </c>
      <c r="C11" s="48" t="s">
        <v>490</v>
      </c>
      <c r="D11" s="106">
        <v>100.004</v>
      </c>
      <c r="E11" s="106">
        <v>98.001999999999995</v>
      </c>
      <c r="F11" s="100">
        <v>198.006</v>
      </c>
      <c r="G11" s="28">
        <v>10</v>
      </c>
      <c r="H11" s="106">
        <v>966.01600000000008</v>
      </c>
      <c r="I11" s="49">
        <v>27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47">
        <v>2</v>
      </c>
      <c r="B12" s="48" t="s">
        <v>489</v>
      </c>
      <c r="C12" s="48" t="s">
        <v>490</v>
      </c>
      <c r="D12" s="106">
        <v>98.001000000000005</v>
      </c>
      <c r="E12" s="106">
        <v>96.001999999999995</v>
      </c>
      <c r="F12" s="100">
        <v>194.00299999999999</v>
      </c>
      <c r="G12" s="28">
        <v>4</v>
      </c>
      <c r="H12" s="106">
        <v>974.01800000000003</v>
      </c>
      <c r="I12" s="49">
        <v>25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24">
        <v>3</v>
      </c>
      <c r="B13" s="48" t="s">
        <v>512</v>
      </c>
      <c r="C13" s="48" t="s">
        <v>490</v>
      </c>
      <c r="D13" s="106">
        <v>95</v>
      </c>
      <c r="E13" s="106">
        <v>95</v>
      </c>
      <c r="F13" s="100">
        <v>190</v>
      </c>
      <c r="G13" s="28">
        <v>2</v>
      </c>
      <c r="H13" s="106">
        <v>969.01</v>
      </c>
      <c r="I13" s="49">
        <v>19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33">
        <v>5</v>
      </c>
      <c r="B14" s="51" t="s">
        <v>491</v>
      </c>
      <c r="C14" s="51" t="s">
        <v>486</v>
      </c>
      <c r="D14" s="107" t="s">
        <v>79</v>
      </c>
      <c r="E14" s="107" t="s">
        <v>562</v>
      </c>
      <c r="F14" s="103">
        <v>0</v>
      </c>
      <c r="G14" s="37">
        <v>0</v>
      </c>
      <c r="H14" s="107">
        <v>0</v>
      </c>
      <c r="I14" s="52">
        <v>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1"/>
      <c r="B16" s="8" t="s">
        <v>7</v>
      </c>
      <c r="C16" s="9" t="s">
        <v>563</v>
      </c>
      <c r="D16" s="9"/>
      <c r="E16" s="9" t="s">
        <v>564</v>
      </c>
      <c r="F16" s="8"/>
      <c r="G16" s="8"/>
      <c r="H16" s="8"/>
      <c r="I16" s="8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11">
        <v>2</v>
      </c>
      <c r="B17" s="12" t="s">
        <v>10</v>
      </c>
      <c r="C17" s="94" t="s">
        <v>11</v>
      </c>
      <c r="D17" s="63"/>
      <c r="E17" s="95"/>
      <c r="F17" s="13" t="s">
        <v>12</v>
      </c>
      <c r="G17" s="13" t="s">
        <v>13</v>
      </c>
      <c r="H17" s="13" t="s">
        <v>14</v>
      </c>
      <c r="I17" s="14" t="s">
        <v>15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44">
        <v>10</v>
      </c>
      <c r="B18" s="45" t="s">
        <v>529</v>
      </c>
      <c r="C18" s="45" t="s">
        <v>490</v>
      </c>
      <c r="D18" s="105">
        <v>99.001999999999995</v>
      </c>
      <c r="E18" s="105">
        <v>96.001000000000005</v>
      </c>
      <c r="F18" s="98">
        <v>195.00299999999999</v>
      </c>
      <c r="G18" s="18">
        <v>8</v>
      </c>
      <c r="H18" s="105">
        <v>983.01800000000003</v>
      </c>
      <c r="I18" s="46">
        <v>46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24">
        <v>9</v>
      </c>
      <c r="B19" s="48" t="s">
        <v>519</v>
      </c>
      <c r="C19" s="48" t="s">
        <v>109</v>
      </c>
      <c r="D19" s="106">
        <v>100.004</v>
      </c>
      <c r="E19" s="106">
        <v>99.003</v>
      </c>
      <c r="F19" s="100">
        <v>199.00700000000001</v>
      </c>
      <c r="G19" s="28">
        <v>10</v>
      </c>
      <c r="H19" s="106">
        <v>979.02</v>
      </c>
      <c r="I19" s="49">
        <v>44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24">
        <v>3</v>
      </c>
      <c r="B20" s="48" t="s">
        <v>130</v>
      </c>
      <c r="C20" s="48" t="s">
        <v>533</v>
      </c>
      <c r="D20" s="106">
        <v>99.001000000000005</v>
      </c>
      <c r="E20" s="106">
        <v>97.001000000000005</v>
      </c>
      <c r="F20" s="100">
        <v>196.00200000000001</v>
      </c>
      <c r="G20" s="28">
        <v>9</v>
      </c>
      <c r="H20" s="106">
        <v>867.01400000000012</v>
      </c>
      <c r="I20" s="49">
        <v>31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24">
        <v>7</v>
      </c>
      <c r="B21" s="48" t="s">
        <v>536</v>
      </c>
      <c r="C21" s="48" t="s">
        <v>482</v>
      </c>
      <c r="D21" s="106">
        <v>95</v>
      </c>
      <c r="E21" s="106">
        <v>93</v>
      </c>
      <c r="F21" s="100">
        <v>188</v>
      </c>
      <c r="G21" s="28">
        <v>7</v>
      </c>
      <c r="H21" s="106">
        <v>947.00600000000009</v>
      </c>
      <c r="I21" s="49">
        <v>29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24">
        <v>5</v>
      </c>
      <c r="B22" s="48" t="s">
        <v>545</v>
      </c>
      <c r="C22" s="48" t="s">
        <v>490</v>
      </c>
      <c r="D22" s="106">
        <v>92</v>
      </c>
      <c r="E22" s="106">
        <v>91</v>
      </c>
      <c r="F22" s="100">
        <v>183</v>
      </c>
      <c r="G22" s="28">
        <v>3</v>
      </c>
      <c r="H22" s="106">
        <v>940.00900000000001</v>
      </c>
      <c r="I22" s="49">
        <v>27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47">
        <v>2</v>
      </c>
      <c r="B23" s="48" t="s">
        <v>546</v>
      </c>
      <c r="C23" s="48" t="s">
        <v>490</v>
      </c>
      <c r="D23" s="106">
        <v>93.001000000000005</v>
      </c>
      <c r="E23" s="106">
        <v>92.001000000000005</v>
      </c>
      <c r="F23" s="100">
        <v>185.00200000000001</v>
      </c>
      <c r="G23" s="28">
        <v>5</v>
      </c>
      <c r="H23" s="106">
        <v>935.00800000000004</v>
      </c>
      <c r="I23" s="49">
        <v>26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47">
        <v>4</v>
      </c>
      <c r="B24" s="48" t="s">
        <v>557</v>
      </c>
      <c r="C24" s="48" t="s">
        <v>490</v>
      </c>
      <c r="D24" s="106">
        <v>91</v>
      </c>
      <c r="E24" s="106">
        <v>91</v>
      </c>
      <c r="F24" s="100">
        <v>182</v>
      </c>
      <c r="G24" s="28">
        <v>2</v>
      </c>
      <c r="H24" s="106">
        <v>934.01099999999997</v>
      </c>
      <c r="I24" s="49">
        <v>25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47">
        <v>6</v>
      </c>
      <c r="B25" s="48" t="s">
        <v>556</v>
      </c>
      <c r="C25" s="48" t="s">
        <v>490</v>
      </c>
      <c r="D25" s="106">
        <v>94</v>
      </c>
      <c r="E25" s="106">
        <v>91.001000000000005</v>
      </c>
      <c r="F25" s="100">
        <v>185.001</v>
      </c>
      <c r="G25" s="28">
        <v>4</v>
      </c>
      <c r="H25" s="106">
        <v>933.00399999999991</v>
      </c>
      <c r="I25" s="49">
        <v>22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24">
        <v>1</v>
      </c>
      <c r="B26" s="25" t="s">
        <v>525</v>
      </c>
      <c r="C26" s="25" t="s">
        <v>490</v>
      </c>
      <c r="D26" s="100">
        <v>96.001000000000005</v>
      </c>
      <c r="E26" s="100">
        <v>91</v>
      </c>
      <c r="F26" s="100">
        <v>187.001</v>
      </c>
      <c r="G26" s="28">
        <v>6</v>
      </c>
      <c r="H26" s="100">
        <v>930.00499999999988</v>
      </c>
      <c r="I26" s="32">
        <v>20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50">
        <v>8</v>
      </c>
      <c r="B27" s="51" t="s">
        <v>549</v>
      </c>
      <c r="C27" s="51" t="s">
        <v>482</v>
      </c>
      <c r="D27" s="107" t="s">
        <v>79</v>
      </c>
      <c r="E27" s="107" t="s">
        <v>562</v>
      </c>
      <c r="F27" s="103">
        <v>0</v>
      </c>
      <c r="G27" s="37">
        <v>0</v>
      </c>
      <c r="H27" s="107">
        <v>0</v>
      </c>
      <c r="I27" s="52">
        <v>0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43"/>
      <c r="B29" s="43" t="s">
        <v>537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43"/>
      <c r="B31" s="10" t="s">
        <v>277</v>
      </c>
      <c r="E31" s="40" t="s">
        <v>392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43"/>
      <c r="B32" s="10" t="s">
        <v>393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769CBBC5-626A-4C52-943A-3E3DED1F3B1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30974-D08E-46DD-981F-7FA664DA1B7C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2" width="5" style="10"/>
    <col min="3" max="3" width="5.140625" style="10" bestFit="1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9" width="5" style="10"/>
    <col min="10" max="10" width="5.7109375" style="10" bestFit="1" customWidth="1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565</v>
      </c>
      <c r="B1" s="2"/>
      <c r="C1" s="2"/>
      <c r="D1" s="3"/>
      <c r="E1" s="3"/>
      <c r="F1" s="3"/>
      <c r="G1" s="58"/>
      <c r="H1" s="3"/>
      <c r="I1" s="4" t="s">
        <v>478</v>
      </c>
      <c r="J1" s="59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1"/>
      <c r="I2" s="7" t="s">
        <v>329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566</v>
      </c>
      <c r="B4" s="63"/>
      <c r="C4" s="64">
        <v>584</v>
      </c>
      <c r="D4" s="63"/>
      <c r="E4" s="65" t="s">
        <v>15</v>
      </c>
      <c r="F4" s="108">
        <f>SUM(F5:F7)</f>
        <v>584.005</v>
      </c>
      <c r="G4" s="67" t="s">
        <v>291</v>
      </c>
      <c r="H4" s="62" t="s">
        <v>567</v>
      </c>
      <c r="I4" s="63"/>
      <c r="J4" s="64">
        <v>586</v>
      </c>
      <c r="K4" s="63"/>
      <c r="L4" s="65" t="s">
        <v>15</v>
      </c>
      <c r="M4" s="108">
        <f>SUM(M5:M7)</f>
        <v>585.01300000000003</v>
      </c>
      <c r="N4"/>
    </row>
    <row r="5" spans="1:25" ht="15.75" customHeight="1" x14ac:dyDescent="0.3">
      <c r="A5" s="109" t="s">
        <v>511</v>
      </c>
      <c r="B5" s="110"/>
      <c r="C5" s="111"/>
      <c r="D5" s="97">
        <v>98</v>
      </c>
      <c r="E5" s="97">
        <v>96.001000000000005</v>
      </c>
      <c r="F5" s="112">
        <f>SUM(D5:E5)</f>
        <v>194.001</v>
      </c>
      <c r="G5"/>
      <c r="H5" s="113" t="s">
        <v>488</v>
      </c>
      <c r="I5" s="110"/>
      <c r="J5" s="111"/>
      <c r="K5" s="97">
        <v>98.001999999999995</v>
      </c>
      <c r="L5" s="97">
        <v>96.003</v>
      </c>
      <c r="M5" s="112">
        <f>SUM(K5:L5)</f>
        <v>194.005</v>
      </c>
      <c r="N5"/>
    </row>
    <row r="6" spans="1:25" ht="15.75" customHeight="1" x14ac:dyDescent="0.3">
      <c r="A6" s="114" t="s">
        <v>503</v>
      </c>
      <c r="B6" s="115"/>
      <c r="C6" s="116"/>
      <c r="D6" s="117">
        <v>98</v>
      </c>
      <c r="E6" s="117">
        <v>97.001000000000005</v>
      </c>
      <c r="F6" s="118">
        <f>SUM(D6:E6)</f>
        <v>195.001</v>
      </c>
      <c r="G6"/>
      <c r="H6" s="114" t="s">
        <v>515</v>
      </c>
      <c r="I6" s="115"/>
      <c r="J6" s="116"/>
      <c r="K6" s="117">
        <v>98.001999999999995</v>
      </c>
      <c r="L6" s="117">
        <v>95.001999999999995</v>
      </c>
      <c r="M6" s="118">
        <f>SUM(K6:L6)</f>
        <v>193.00399999999999</v>
      </c>
      <c r="N6"/>
    </row>
    <row r="7" spans="1:25" ht="15.75" customHeight="1" x14ac:dyDescent="0.3">
      <c r="A7" s="119" t="s">
        <v>495</v>
      </c>
      <c r="B7" s="120"/>
      <c r="C7" s="121"/>
      <c r="D7" s="102">
        <v>99.001999999999995</v>
      </c>
      <c r="E7" s="102">
        <v>96.001000000000005</v>
      </c>
      <c r="F7" s="122">
        <f>SUM(D7:E7)</f>
        <v>195.00299999999999</v>
      </c>
      <c r="G7"/>
      <c r="H7" s="123" t="s">
        <v>494</v>
      </c>
      <c r="I7" s="120"/>
      <c r="J7" s="121"/>
      <c r="K7" s="102">
        <v>99.003</v>
      </c>
      <c r="L7" s="102">
        <v>99.001000000000005</v>
      </c>
      <c r="M7" s="122">
        <f>SUM(K7:L7)</f>
        <v>198.00400000000002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3"/>
    </row>
    <row r="9" spans="1:25" ht="15.75" customHeight="1" x14ac:dyDescent="0.3">
      <c r="A9" s="62" t="s">
        <v>568</v>
      </c>
      <c r="B9" s="63"/>
      <c r="C9" s="64">
        <v>591</v>
      </c>
      <c r="D9" s="63"/>
      <c r="E9" s="65" t="s">
        <v>15</v>
      </c>
      <c r="F9" s="108">
        <f>SUM(F10:F12)</f>
        <v>592.01400000000001</v>
      </c>
      <c r="G9" s="67" t="s">
        <v>291</v>
      </c>
      <c r="H9" s="62" t="s">
        <v>569</v>
      </c>
      <c r="I9" s="63"/>
      <c r="J9" s="64">
        <v>585</v>
      </c>
      <c r="K9" s="63"/>
      <c r="L9" s="65" t="s">
        <v>15</v>
      </c>
      <c r="M9" s="108">
        <f>SUM(M10:M12)</f>
        <v>579.00800000000004</v>
      </c>
      <c r="N9"/>
    </row>
    <row r="10" spans="1:25" ht="15.75" customHeight="1" x14ac:dyDescent="0.3">
      <c r="A10" s="109" t="s">
        <v>481</v>
      </c>
      <c r="B10" s="110"/>
      <c r="C10" s="111"/>
      <c r="D10" s="97">
        <v>100.002</v>
      </c>
      <c r="E10" s="97">
        <v>98.003</v>
      </c>
      <c r="F10" s="112">
        <f>SUM(D10:E10)</f>
        <v>198.005</v>
      </c>
      <c r="G10"/>
      <c r="H10" s="109" t="s">
        <v>489</v>
      </c>
      <c r="I10" s="110"/>
      <c r="J10" s="111"/>
      <c r="K10" s="97">
        <v>98.001000000000005</v>
      </c>
      <c r="L10" s="97">
        <v>96.001999999999995</v>
      </c>
      <c r="M10" s="112">
        <f>SUM(K10:L10)</f>
        <v>194.00299999999999</v>
      </c>
      <c r="N10"/>
    </row>
    <row r="11" spans="1:25" ht="15.75" customHeight="1" x14ac:dyDescent="0.3">
      <c r="A11" s="114" t="s">
        <v>487</v>
      </c>
      <c r="B11" s="115"/>
      <c r="C11" s="116"/>
      <c r="D11" s="117">
        <v>99.001000000000005</v>
      </c>
      <c r="E11" s="117">
        <v>97.003</v>
      </c>
      <c r="F11" s="118">
        <f>SUM(D11:E11)</f>
        <v>196.00400000000002</v>
      </c>
      <c r="G11"/>
      <c r="H11" s="114" t="s">
        <v>509</v>
      </c>
      <c r="I11" s="115"/>
      <c r="J11" s="116"/>
      <c r="K11" s="117">
        <v>99.003</v>
      </c>
      <c r="L11" s="117">
        <v>96.001999999999995</v>
      </c>
      <c r="M11" s="118">
        <f>SUM(K11:L11)</f>
        <v>195.005</v>
      </c>
      <c r="N11"/>
    </row>
    <row r="12" spans="1:25" ht="15.75" customHeight="1" x14ac:dyDescent="0.3">
      <c r="A12" s="119" t="s">
        <v>483</v>
      </c>
      <c r="B12" s="120"/>
      <c r="C12" s="121"/>
      <c r="D12" s="102">
        <v>100.004</v>
      </c>
      <c r="E12" s="102">
        <v>98.001000000000005</v>
      </c>
      <c r="F12" s="122">
        <f>SUM(D12:E12)</f>
        <v>198.005</v>
      </c>
      <c r="G12"/>
      <c r="H12" s="119" t="s">
        <v>512</v>
      </c>
      <c r="I12" s="120"/>
      <c r="J12" s="121"/>
      <c r="K12" s="102">
        <v>95</v>
      </c>
      <c r="L12" s="102">
        <v>95</v>
      </c>
      <c r="M12" s="122">
        <f>SUM(K12:L12)</f>
        <v>190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2" t="s">
        <v>570</v>
      </c>
      <c r="B14" s="63"/>
      <c r="C14" s="64">
        <v>580</v>
      </c>
      <c r="D14" s="63"/>
      <c r="E14" s="65" t="s">
        <v>15</v>
      </c>
      <c r="F14" s="108">
        <f>SUM(F15:F17)</f>
        <v>587.00800000000004</v>
      </c>
      <c r="G14" s="67" t="s">
        <v>291</v>
      </c>
      <c r="H14" s="73" t="s">
        <v>571</v>
      </c>
      <c r="I14" s="73"/>
      <c r="J14" s="124">
        <v>585</v>
      </c>
      <c r="K14" s="73"/>
      <c r="L14" s="73"/>
      <c r="M14" s="10">
        <v>585</v>
      </c>
      <c r="N14"/>
    </row>
    <row r="15" spans="1:25" ht="15.75" customHeight="1" x14ac:dyDescent="0.3">
      <c r="A15" s="109" t="s">
        <v>507</v>
      </c>
      <c r="B15" s="110"/>
      <c r="C15" s="111"/>
      <c r="D15" s="97">
        <v>99</v>
      </c>
      <c r="E15" s="97">
        <v>96.001000000000005</v>
      </c>
      <c r="F15" s="112">
        <f>SUM(D15:E15)</f>
        <v>195.001</v>
      </c>
      <c r="G15"/>
      <c r="H15" s="73"/>
      <c r="I15" s="73"/>
      <c r="J15" s="73"/>
      <c r="K15" s="73"/>
      <c r="L15" s="73"/>
      <c r="M15" s="73"/>
      <c r="N15"/>
    </row>
    <row r="16" spans="1:25" ht="15.75" customHeight="1" x14ac:dyDescent="0.3">
      <c r="A16" s="114" t="s">
        <v>502</v>
      </c>
      <c r="B16" s="115"/>
      <c r="C16" s="116"/>
      <c r="D16" s="117">
        <v>99.001999999999995</v>
      </c>
      <c r="E16" s="117">
        <v>98.001999999999995</v>
      </c>
      <c r="F16" s="118">
        <f>SUM(D16:E16)</f>
        <v>197.00399999999999</v>
      </c>
      <c r="G16"/>
      <c r="H16" s="73"/>
      <c r="I16" s="73"/>
      <c r="J16" s="73"/>
      <c r="K16" s="73"/>
      <c r="L16" s="73"/>
      <c r="M16" s="73"/>
      <c r="N16"/>
    </row>
    <row r="17" spans="1:20" ht="15.75" customHeight="1" x14ac:dyDescent="0.3">
      <c r="A17" s="119" t="s">
        <v>541</v>
      </c>
      <c r="B17" s="120"/>
      <c r="C17" s="121"/>
      <c r="D17" s="102">
        <v>98.001000000000005</v>
      </c>
      <c r="E17" s="102">
        <v>97.001999999999995</v>
      </c>
      <c r="F17" s="122">
        <f>SUM(D17:E17)</f>
        <v>195.00299999999999</v>
      </c>
      <c r="G17"/>
      <c r="H17" s="73"/>
      <c r="I17" s="73"/>
      <c r="J17" s="73"/>
      <c r="K17" s="73"/>
      <c r="L17" s="73"/>
      <c r="M17" s="73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4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572</v>
      </c>
      <c r="E20" s="10"/>
      <c r="H20" s="75" t="s">
        <v>568</v>
      </c>
      <c r="I20" s="27">
        <v>5</v>
      </c>
      <c r="J20" s="27">
        <v>4</v>
      </c>
      <c r="K20" s="27">
        <v>1</v>
      </c>
      <c r="L20" s="27"/>
      <c r="M20" s="125">
        <v>2957.0619999999999</v>
      </c>
      <c r="N20" s="70">
        <v>9</v>
      </c>
    </row>
    <row r="21" spans="1:20" ht="15.75" customHeight="1" x14ac:dyDescent="0.3">
      <c r="B21" s="76" t="s">
        <v>573</v>
      </c>
      <c r="E21" s="10"/>
      <c r="H21" s="126" t="s">
        <v>569</v>
      </c>
      <c r="I21" s="28">
        <v>5</v>
      </c>
      <c r="J21" s="28">
        <v>3</v>
      </c>
      <c r="K21" s="28"/>
      <c r="L21" s="28">
        <v>2</v>
      </c>
      <c r="M21" s="127">
        <v>2918.049</v>
      </c>
      <c r="N21" s="29">
        <v>6</v>
      </c>
    </row>
    <row r="22" spans="1:20" ht="15.75" customHeight="1" x14ac:dyDescent="0.3">
      <c r="B22" s="9" t="s">
        <v>304</v>
      </c>
      <c r="E22" s="10"/>
      <c r="H22" s="71" t="s">
        <v>566</v>
      </c>
      <c r="I22" s="31">
        <v>5</v>
      </c>
      <c r="J22" s="31">
        <v>2</v>
      </c>
      <c r="K22" s="31">
        <v>1</v>
      </c>
      <c r="L22" s="31">
        <v>2</v>
      </c>
      <c r="M22" s="128">
        <v>2932.05</v>
      </c>
      <c r="N22" s="32">
        <v>5</v>
      </c>
    </row>
    <row r="23" spans="1:20" ht="15.75" customHeight="1" x14ac:dyDescent="0.3">
      <c r="H23" s="71" t="s">
        <v>571</v>
      </c>
      <c r="I23" s="28">
        <v>5</v>
      </c>
      <c r="J23" s="28">
        <v>1</v>
      </c>
      <c r="K23" s="28">
        <v>2</v>
      </c>
      <c r="L23" s="28">
        <v>2</v>
      </c>
      <c r="M23" s="127">
        <v>2925</v>
      </c>
      <c r="N23" s="29">
        <v>4</v>
      </c>
    </row>
    <row r="24" spans="1:20" ht="15.75" customHeight="1" x14ac:dyDescent="0.3">
      <c r="H24" s="71" t="s">
        <v>570</v>
      </c>
      <c r="I24" s="28">
        <v>5</v>
      </c>
      <c r="J24" s="28">
        <v>2</v>
      </c>
      <c r="K24" s="28"/>
      <c r="L24" s="28">
        <v>3</v>
      </c>
      <c r="M24" s="127">
        <v>2919.0469999999996</v>
      </c>
      <c r="N24" s="29">
        <v>4</v>
      </c>
    </row>
    <row r="25" spans="1:20" ht="15.75" customHeight="1" x14ac:dyDescent="0.3">
      <c r="H25" s="129" t="s">
        <v>567</v>
      </c>
      <c r="I25" s="37">
        <v>5</v>
      </c>
      <c r="J25" s="37">
        <v>1</v>
      </c>
      <c r="K25" s="37"/>
      <c r="L25" s="37">
        <v>4</v>
      </c>
      <c r="M25" s="130">
        <v>2340.04</v>
      </c>
      <c r="N25" s="38">
        <v>2</v>
      </c>
    </row>
    <row r="26" spans="1:20" ht="15.75" customHeight="1" x14ac:dyDescent="0.3"/>
    <row r="27" spans="1:20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2" t="s">
        <v>574</v>
      </c>
      <c r="B30" s="63"/>
      <c r="C30" s="64">
        <v>579</v>
      </c>
      <c r="D30" s="63"/>
      <c r="E30" s="65" t="s">
        <v>15</v>
      </c>
      <c r="F30" s="108">
        <f>SUM(F31:F33)</f>
        <v>580.01299999999992</v>
      </c>
      <c r="G30" s="67" t="s">
        <v>291</v>
      </c>
      <c r="H30" s="62" t="s">
        <v>575</v>
      </c>
      <c r="I30" s="63"/>
      <c r="J30" s="64">
        <v>569</v>
      </c>
      <c r="K30" s="63"/>
      <c r="L30" s="65" t="s">
        <v>15</v>
      </c>
      <c r="M30" s="108">
        <f>SUM(M31:M33)</f>
        <v>584.00700000000006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09" t="s">
        <v>524</v>
      </c>
      <c r="B31" s="110"/>
      <c r="C31" s="111"/>
      <c r="D31" s="97">
        <v>97.001999999999995</v>
      </c>
      <c r="E31" s="97">
        <v>96.001000000000005</v>
      </c>
      <c r="F31" s="112">
        <f>SUM(D31:E31)</f>
        <v>193.00299999999999</v>
      </c>
      <c r="G31"/>
      <c r="H31" s="109" t="s">
        <v>558</v>
      </c>
      <c r="I31" s="110"/>
      <c r="J31" s="111"/>
      <c r="K31" s="97">
        <v>96.001000000000005</v>
      </c>
      <c r="L31" s="97">
        <v>92</v>
      </c>
      <c r="M31" s="112">
        <f>SUM(K31:L31)</f>
        <v>188.001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14" t="s">
        <v>522</v>
      </c>
      <c r="B32" s="115"/>
      <c r="C32" s="116"/>
      <c r="D32" s="117">
        <v>98</v>
      </c>
      <c r="E32" s="117">
        <v>97.003</v>
      </c>
      <c r="F32" s="118">
        <f>SUM(D32:E32)</f>
        <v>195.00299999999999</v>
      </c>
      <c r="G32"/>
      <c r="H32" s="114" t="s">
        <v>528</v>
      </c>
      <c r="I32" s="115"/>
      <c r="J32" s="116"/>
      <c r="K32" s="117">
        <v>99.001000000000005</v>
      </c>
      <c r="L32" s="117">
        <v>98.003</v>
      </c>
      <c r="M32" s="118">
        <f>SUM(K32:L32)</f>
        <v>197.00400000000002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19" t="s">
        <v>499</v>
      </c>
      <c r="B33" s="120"/>
      <c r="C33" s="121"/>
      <c r="D33" s="102">
        <v>96.004000000000005</v>
      </c>
      <c r="E33" s="102">
        <v>96.003</v>
      </c>
      <c r="F33" s="122">
        <f>SUM(D33:E33)</f>
        <v>192.00700000000001</v>
      </c>
      <c r="G33"/>
      <c r="H33" s="119" t="s">
        <v>521</v>
      </c>
      <c r="I33" s="120"/>
      <c r="J33" s="121"/>
      <c r="K33" s="102">
        <v>100</v>
      </c>
      <c r="L33" s="102">
        <v>99.001999999999995</v>
      </c>
      <c r="M33" s="122">
        <f>SUM(K33:L33)</f>
        <v>199.00200000000001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2" t="s">
        <v>576</v>
      </c>
      <c r="B35" s="63"/>
      <c r="C35" s="64">
        <v>575</v>
      </c>
      <c r="D35" s="63"/>
      <c r="E35" s="65" t="s">
        <v>15</v>
      </c>
      <c r="F35" s="108">
        <f>SUM(F36:F38)</f>
        <v>576.00800000000004</v>
      </c>
      <c r="G35" s="67" t="s">
        <v>291</v>
      </c>
      <c r="H35" s="62" t="s">
        <v>577</v>
      </c>
      <c r="I35" s="63"/>
      <c r="J35" s="64">
        <v>558</v>
      </c>
      <c r="K35" s="63"/>
      <c r="L35" s="65" t="s">
        <v>15</v>
      </c>
      <c r="M35" s="108">
        <f>SUM(M36:M38)</f>
        <v>566.005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09" t="s">
        <v>525</v>
      </c>
      <c r="B36" s="110"/>
      <c r="C36" s="111"/>
      <c r="D36" s="97">
        <v>96.001000000000005</v>
      </c>
      <c r="E36" s="97">
        <v>91</v>
      </c>
      <c r="F36" s="112">
        <f>SUM(D36:E36)</f>
        <v>187.001</v>
      </c>
      <c r="G36"/>
      <c r="H36" s="109" t="s">
        <v>557</v>
      </c>
      <c r="I36" s="110"/>
      <c r="J36" s="111"/>
      <c r="K36" s="97">
        <v>91</v>
      </c>
      <c r="L36" s="97">
        <v>91</v>
      </c>
      <c r="M36" s="112">
        <f>SUM(K36:L36)</f>
        <v>182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14" t="s">
        <v>529</v>
      </c>
      <c r="B37" s="115"/>
      <c r="C37" s="116"/>
      <c r="D37" s="117">
        <v>99.001999999999995</v>
      </c>
      <c r="E37" s="117">
        <v>96.001000000000005</v>
      </c>
      <c r="F37" s="118">
        <f>SUM(D37:E37)</f>
        <v>195.00299999999999</v>
      </c>
      <c r="G37"/>
      <c r="H37" s="114" t="s">
        <v>548</v>
      </c>
      <c r="I37" s="115"/>
      <c r="J37" s="116"/>
      <c r="K37" s="117">
        <v>95.001999999999995</v>
      </c>
      <c r="L37" s="117">
        <v>93.001000000000005</v>
      </c>
      <c r="M37" s="118">
        <f>SUM(K37:L37)</f>
        <v>188.00299999999999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19" t="s">
        <v>534</v>
      </c>
      <c r="B38" s="120"/>
      <c r="C38" s="121"/>
      <c r="D38" s="102">
        <v>99.001000000000005</v>
      </c>
      <c r="E38" s="102">
        <v>95.003</v>
      </c>
      <c r="F38" s="122">
        <f>SUM(D38:E38)</f>
        <v>194.00400000000002</v>
      </c>
      <c r="G38"/>
      <c r="H38" s="119" t="s">
        <v>543</v>
      </c>
      <c r="I38" s="120"/>
      <c r="J38" s="121"/>
      <c r="K38" s="102">
        <v>98.001000000000005</v>
      </c>
      <c r="L38" s="102">
        <v>98.001000000000005</v>
      </c>
      <c r="M38" s="122">
        <f>SUM(K38:L38)</f>
        <v>196.00200000000001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2" t="s">
        <v>578</v>
      </c>
      <c r="B40" s="63"/>
      <c r="C40" s="64">
        <v>567</v>
      </c>
      <c r="D40" s="63"/>
      <c r="E40" s="65" t="s">
        <v>15</v>
      </c>
      <c r="F40" s="108">
        <f>SUM(F41:F43)</f>
        <v>557.00400000000002</v>
      </c>
      <c r="G40" s="67" t="s">
        <v>291</v>
      </c>
      <c r="H40" s="43" t="s">
        <v>579</v>
      </c>
      <c r="I40" s="43"/>
      <c r="J40" s="131">
        <v>564</v>
      </c>
      <c r="K40" s="43"/>
      <c r="L40" s="43"/>
      <c r="M40" s="43">
        <v>564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09" t="s">
        <v>546</v>
      </c>
      <c r="B41" s="110"/>
      <c r="C41" s="111"/>
      <c r="D41" s="97">
        <v>93.001000000000005</v>
      </c>
      <c r="E41" s="97">
        <v>92.001000000000005</v>
      </c>
      <c r="F41" s="112">
        <f>SUM(D41:E41)</f>
        <v>185.00200000000001</v>
      </c>
      <c r="G41"/>
      <c r="H41" s="43"/>
      <c r="I41" s="43"/>
      <c r="J41" s="43"/>
      <c r="K41" s="43"/>
      <c r="L41" s="43"/>
      <c r="M41" s="43"/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14" t="s">
        <v>545</v>
      </c>
      <c r="B42" s="115"/>
      <c r="C42" s="116"/>
      <c r="D42" s="117">
        <v>92</v>
      </c>
      <c r="E42" s="117">
        <v>91</v>
      </c>
      <c r="F42" s="118">
        <f>SUM(D42:E42)</f>
        <v>183</v>
      </c>
      <c r="G42"/>
      <c r="H42" s="43"/>
      <c r="I42" s="43"/>
      <c r="J42" s="43"/>
      <c r="K42" s="43"/>
      <c r="L42" s="43"/>
      <c r="M42" s="43"/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19" t="s">
        <v>542</v>
      </c>
      <c r="B43" s="120"/>
      <c r="C43" s="121"/>
      <c r="D43" s="102">
        <v>95.001000000000005</v>
      </c>
      <c r="E43" s="102">
        <v>94.001000000000005</v>
      </c>
      <c r="F43" s="122">
        <f>SUM(D43:E43)</f>
        <v>189.00200000000001</v>
      </c>
      <c r="G43"/>
      <c r="H43" s="43"/>
      <c r="I43" s="43"/>
      <c r="J43" s="43"/>
      <c r="K43" s="43"/>
      <c r="L43" s="43"/>
      <c r="M43" s="43"/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E45" s="10"/>
      <c r="H45" s="74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580</v>
      </c>
      <c r="E46" s="10"/>
      <c r="H46" s="81" t="s">
        <v>574</v>
      </c>
      <c r="I46" s="69">
        <v>5</v>
      </c>
      <c r="J46" s="69">
        <v>4</v>
      </c>
      <c r="K46" s="69"/>
      <c r="L46" s="69">
        <v>1</v>
      </c>
      <c r="M46" s="132">
        <v>2924.0569999999998</v>
      </c>
      <c r="N46" s="82">
        <v>8</v>
      </c>
      <c r="O46" s="43"/>
      <c r="P46" s="43"/>
    </row>
    <row r="47" spans="1:20" ht="15.75" customHeight="1" x14ac:dyDescent="0.3">
      <c r="B47" s="83" t="s">
        <v>581</v>
      </c>
      <c r="E47" s="10"/>
      <c r="H47" s="84" t="s">
        <v>576</v>
      </c>
      <c r="I47" s="26">
        <v>5</v>
      </c>
      <c r="J47" s="26">
        <v>4</v>
      </c>
      <c r="K47" s="26"/>
      <c r="L47" s="26">
        <v>1</v>
      </c>
      <c r="M47" s="133">
        <v>2871.0349999999999</v>
      </c>
      <c r="N47" s="49">
        <v>8</v>
      </c>
      <c r="O47" s="43"/>
      <c r="P47" s="43"/>
    </row>
    <row r="48" spans="1:20" ht="15.75" customHeight="1" x14ac:dyDescent="0.3">
      <c r="B48" s="9" t="s">
        <v>304</v>
      </c>
      <c r="E48" s="10"/>
      <c r="H48" s="84" t="s">
        <v>575</v>
      </c>
      <c r="I48" s="26">
        <v>5</v>
      </c>
      <c r="J48" s="26">
        <v>3</v>
      </c>
      <c r="K48" s="26"/>
      <c r="L48" s="26">
        <v>2</v>
      </c>
      <c r="M48" s="133">
        <v>2853.0400000000004</v>
      </c>
      <c r="N48" s="49">
        <v>6</v>
      </c>
      <c r="O48" s="43"/>
      <c r="P48" s="43"/>
    </row>
    <row r="49" spans="1:16" ht="15.75" customHeight="1" x14ac:dyDescent="0.3">
      <c r="H49" s="84" t="s">
        <v>578</v>
      </c>
      <c r="I49" s="26">
        <v>5</v>
      </c>
      <c r="J49" s="26">
        <v>2</v>
      </c>
      <c r="K49" s="26"/>
      <c r="L49" s="26">
        <v>3</v>
      </c>
      <c r="M49" s="133">
        <v>2836.0290000000005</v>
      </c>
      <c r="N49" s="49">
        <v>4</v>
      </c>
      <c r="O49" s="43"/>
      <c r="P49" s="43"/>
    </row>
    <row r="50" spans="1:16" ht="15.75" customHeight="1" x14ac:dyDescent="0.3">
      <c r="H50" s="84" t="s">
        <v>577</v>
      </c>
      <c r="I50" s="26">
        <v>5</v>
      </c>
      <c r="J50" s="26">
        <v>1</v>
      </c>
      <c r="K50" s="26"/>
      <c r="L50" s="26">
        <v>4</v>
      </c>
      <c r="M50" s="133">
        <v>2820.0280000000002</v>
      </c>
      <c r="N50" s="49">
        <v>2</v>
      </c>
      <c r="O50" s="43"/>
      <c r="P50" s="43"/>
    </row>
    <row r="51" spans="1:16" ht="15.75" customHeight="1" x14ac:dyDescent="0.3">
      <c r="H51" s="85" t="s">
        <v>579</v>
      </c>
      <c r="I51" s="35">
        <v>5</v>
      </c>
      <c r="J51" s="35">
        <v>1</v>
      </c>
      <c r="K51" s="35"/>
      <c r="L51" s="35">
        <v>4</v>
      </c>
      <c r="M51" s="134">
        <v>2820</v>
      </c>
      <c r="N51" s="52">
        <v>2</v>
      </c>
      <c r="O51" s="43"/>
      <c r="P51" s="43"/>
    </row>
    <row r="52" spans="1:16" ht="15.75" customHeight="1" x14ac:dyDescent="0.3">
      <c r="A52" s="73"/>
      <c r="B52" s="73"/>
      <c r="C52" s="73"/>
      <c r="D52" s="73"/>
      <c r="E52" s="73"/>
      <c r="F52" s="73"/>
      <c r="G52" s="135"/>
      <c r="H52" s="73"/>
      <c r="I52" s="73"/>
      <c r="J52" s="73"/>
      <c r="K52" s="73"/>
      <c r="L52" s="73"/>
      <c r="M52" s="73"/>
      <c r="N52" s="73"/>
    </row>
    <row r="53" spans="1:16" ht="15.75" customHeight="1" x14ac:dyDescent="0.3">
      <c r="A53" s="73" t="s">
        <v>537</v>
      </c>
      <c r="B53" s="73"/>
      <c r="C53" s="73"/>
      <c r="D53" s="73"/>
      <c r="E53" s="73"/>
      <c r="F53" s="73"/>
      <c r="G53" s="135"/>
      <c r="H53" s="73"/>
      <c r="I53" s="73"/>
      <c r="J53" s="73"/>
      <c r="K53" s="73"/>
      <c r="L53" s="73"/>
      <c r="M53" s="73"/>
      <c r="N53" s="73"/>
    </row>
    <row r="54" spans="1:16" ht="15.75" customHeight="1" x14ac:dyDescent="0.3">
      <c r="A54" s="73"/>
      <c r="B54" s="73"/>
      <c r="C54" s="73"/>
      <c r="D54" s="73"/>
      <c r="E54" s="73"/>
      <c r="F54" s="73"/>
      <c r="G54" s="135"/>
      <c r="H54" s="73"/>
      <c r="I54" s="73"/>
      <c r="J54" s="73"/>
      <c r="K54" s="73"/>
      <c r="L54" s="73"/>
      <c r="M54" s="73"/>
      <c r="N54" s="73"/>
    </row>
    <row r="55" spans="1:16" ht="15.75" customHeight="1" x14ac:dyDescent="0.3">
      <c r="A55" s="10" t="s">
        <v>538</v>
      </c>
      <c r="E55" s="86" t="s">
        <v>392</v>
      </c>
      <c r="G55" s="10"/>
      <c r="H55" s="73"/>
      <c r="I55" s="73"/>
      <c r="J55" s="73"/>
      <c r="K55" s="73"/>
      <c r="L55" s="73"/>
      <c r="M55" s="73"/>
      <c r="N55" s="73"/>
    </row>
    <row r="56" spans="1:16" ht="15.75" customHeight="1" x14ac:dyDescent="0.3">
      <c r="A56" s="10" t="s">
        <v>393</v>
      </c>
      <c r="E56" s="10"/>
      <c r="H56" s="73"/>
      <c r="I56" s="73"/>
      <c r="J56" s="73"/>
      <c r="K56" s="73"/>
      <c r="L56" s="73"/>
      <c r="M56" s="73"/>
      <c r="N56" s="73"/>
    </row>
    <row r="57" spans="1:16" ht="15.75" customHeight="1" x14ac:dyDescent="0.3">
      <c r="A57" s="73"/>
      <c r="B57" s="73"/>
      <c r="C57" s="73"/>
      <c r="D57" s="73"/>
      <c r="E57" s="73"/>
      <c r="F57" s="73"/>
      <c r="G57" s="135"/>
      <c r="H57" s="73"/>
      <c r="I57" s="73"/>
      <c r="J57" s="73"/>
      <c r="K57" s="73"/>
      <c r="L57" s="73"/>
      <c r="M57" s="73"/>
      <c r="N57" s="73"/>
    </row>
    <row r="58" spans="1:16" ht="15.75" customHeight="1" x14ac:dyDescent="0.3">
      <c r="A58" s="73"/>
      <c r="B58" s="73"/>
      <c r="C58" s="73"/>
      <c r="D58" s="73"/>
      <c r="E58" s="73"/>
      <c r="F58" s="73"/>
      <c r="G58" s="135"/>
      <c r="H58" s="73"/>
      <c r="I58" s="73"/>
      <c r="J58" s="73"/>
      <c r="K58" s="73"/>
      <c r="L58" s="73"/>
      <c r="M58" s="73"/>
      <c r="N58" s="73"/>
    </row>
    <row r="59" spans="1:16" ht="15.75" customHeight="1" x14ac:dyDescent="0.3">
      <c r="A59" s="73"/>
      <c r="B59" s="73"/>
      <c r="C59" s="73"/>
      <c r="D59" s="73"/>
      <c r="E59" s="73"/>
      <c r="F59" s="73"/>
      <c r="G59" s="135"/>
      <c r="H59" s="73"/>
      <c r="I59" s="73"/>
      <c r="J59" s="73"/>
      <c r="K59" s="73"/>
      <c r="L59" s="73"/>
      <c r="M59" s="73"/>
      <c r="N59" s="73"/>
    </row>
    <row r="60" spans="1:16" ht="15.75" customHeight="1" x14ac:dyDescent="0.3">
      <c r="A60" s="73"/>
      <c r="B60" s="73"/>
      <c r="C60" s="73"/>
      <c r="D60" s="73"/>
      <c r="E60" s="73"/>
      <c r="F60" s="73"/>
      <c r="G60" s="135"/>
      <c r="H60" s="73"/>
      <c r="I60" s="73"/>
      <c r="J60" s="73"/>
      <c r="K60" s="73"/>
      <c r="L60" s="73"/>
      <c r="M60" s="73"/>
      <c r="N60" s="73"/>
    </row>
    <row r="61" spans="1:16" ht="15.75" customHeight="1" x14ac:dyDescent="0.3">
      <c r="A61" s="73"/>
      <c r="B61" s="73"/>
      <c r="C61" s="73"/>
      <c r="D61" s="73"/>
      <c r="E61" s="73"/>
      <c r="F61" s="73"/>
      <c r="G61" s="135"/>
      <c r="H61" s="73"/>
      <c r="I61" s="73"/>
      <c r="J61" s="73"/>
      <c r="K61" s="73"/>
      <c r="L61" s="73"/>
      <c r="M61" s="73"/>
      <c r="N61" s="73"/>
    </row>
    <row r="62" spans="1:16" ht="15.75" customHeight="1" x14ac:dyDescent="0.3">
      <c r="A62" s="73"/>
      <c r="B62" s="73"/>
      <c r="C62" s="73"/>
      <c r="D62" s="73"/>
      <c r="E62" s="73"/>
      <c r="F62" s="73"/>
      <c r="G62" s="135"/>
      <c r="H62" s="73"/>
      <c r="I62" s="73"/>
      <c r="J62" s="73"/>
      <c r="K62" s="73"/>
      <c r="L62" s="73"/>
      <c r="M62" s="73"/>
      <c r="N62" s="73"/>
    </row>
    <row r="63" spans="1:16" ht="15.75" customHeight="1" x14ac:dyDescent="0.3">
      <c r="A63" s="73"/>
      <c r="B63" s="73"/>
      <c r="C63" s="73"/>
      <c r="D63" s="73"/>
      <c r="E63" s="73"/>
      <c r="F63" s="73"/>
      <c r="G63" s="135"/>
      <c r="H63" s="73"/>
      <c r="I63" s="73"/>
      <c r="J63" s="73"/>
      <c r="K63" s="73"/>
      <c r="L63" s="73"/>
      <c r="M63" s="73"/>
      <c r="N63" s="73"/>
    </row>
    <row r="64" spans="1:16" ht="15.75" customHeight="1" x14ac:dyDescent="0.3">
      <c r="A64" s="73"/>
      <c r="B64" s="73"/>
      <c r="C64" s="73"/>
      <c r="D64" s="73"/>
      <c r="E64" s="73"/>
      <c r="F64" s="73"/>
      <c r="G64" s="135"/>
      <c r="H64" s="73"/>
      <c r="I64" s="73"/>
      <c r="J64" s="73"/>
      <c r="K64" s="73"/>
      <c r="L64" s="73"/>
      <c r="M64" s="73"/>
      <c r="N64" s="73"/>
    </row>
    <row r="65" spans="1:14" ht="15.75" customHeight="1" x14ac:dyDescent="0.3">
      <c r="A65" s="73"/>
      <c r="B65" s="73"/>
      <c r="C65" s="73"/>
      <c r="D65" s="73"/>
      <c r="E65" s="73"/>
      <c r="F65" s="73"/>
      <c r="G65" s="135"/>
      <c r="H65" s="73"/>
      <c r="I65" s="73"/>
      <c r="J65" s="73"/>
      <c r="K65" s="73"/>
      <c r="L65" s="73"/>
      <c r="M65" s="73"/>
      <c r="N65" s="73"/>
    </row>
    <row r="66" spans="1:14" ht="15.75" customHeight="1" x14ac:dyDescent="0.3">
      <c r="A66" s="73"/>
      <c r="B66" s="73"/>
      <c r="C66" s="73"/>
      <c r="D66" s="73"/>
      <c r="E66" s="73"/>
      <c r="F66" s="73"/>
      <c r="G66" s="135"/>
      <c r="H66" s="73"/>
      <c r="I66" s="73"/>
      <c r="J66" s="73"/>
      <c r="K66" s="73"/>
      <c r="L66" s="73"/>
      <c r="M66" s="73"/>
      <c r="N66" s="73"/>
    </row>
    <row r="67" spans="1:14" ht="15.75" customHeight="1" x14ac:dyDescent="0.3">
      <c r="A67" s="73"/>
      <c r="B67" s="73"/>
      <c r="C67" s="73"/>
      <c r="D67" s="73"/>
      <c r="E67" s="73"/>
      <c r="F67" s="73"/>
      <c r="G67" s="135"/>
      <c r="H67" s="73"/>
      <c r="I67" s="73"/>
      <c r="J67" s="73"/>
      <c r="K67" s="73"/>
      <c r="L67" s="73"/>
      <c r="M67" s="73"/>
      <c r="N67" s="73"/>
    </row>
    <row r="68" spans="1:14" ht="15.75" customHeight="1" x14ac:dyDescent="0.3">
      <c r="A68" s="73"/>
      <c r="B68" s="73"/>
      <c r="C68" s="73"/>
      <c r="D68" s="73"/>
      <c r="E68" s="73"/>
      <c r="F68" s="73"/>
      <c r="G68" s="135"/>
      <c r="H68" s="73"/>
      <c r="I68" s="73"/>
      <c r="J68" s="73"/>
      <c r="K68" s="73"/>
      <c r="L68" s="73"/>
      <c r="M68" s="73"/>
      <c r="N68" s="73"/>
    </row>
    <row r="69" spans="1:14" ht="15.75" customHeight="1" x14ac:dyDescent="0.3">
      <c r="A69" s="73"/>
      <c r="B69" s="73"/>
      <c r="C69" s="73"/>
      <c r="D69" s="73"/>
      <c r="E69" s="73"/>
      <c r="F69" s="73"/>
      <c r="G69" s="135"/>
      <c r="H69" s="73"/>
      <c r="I69" s="73"/>
      <c r="J69" s="73"/>
      <c r="K69" s="73"/>
      <c r="L69" s="73"/>
      <c r="M69" s="73"/>
      <c r="N69" s="73"/>
    </row>
    <row r="70" spans="1:14" ht="15.75" customHeight="1" x14ac:dyDescent="0.3">
      <c r="A70" s="73"/>
      <c r="B70" s="73"/>
      <c r="C70" s="73"/>
      <c r="D70" s="73"/>
      <c r="E70" s="73"/>
      <c r="F70" s="73"/>
      <c r="G70" s="135"/>
      <c r="H70" s="73"/>
      <c r="I70" s="73"/>
      <c r="J70" s="73"/>
      <c r="K70" s="73"/>
      <c r="L70" s="73"/>
      <c r="M70" s="73"/>
      <c r="N70" s="73"/>
    </row>
    <row r="71" spans="1:14" ht="15.75" customHeight="1" x14ac:dyDescent="0.3">
      <c r="A71" s="73"/>
      <c r="B71" s="73"/>
      <c r="C71" s="73"/>
      <c r="D71" s="73"/>
      <c r="E71" s="73"/>
      <c r="F71" s="73"/>
      <c r="G71" s="135"/>
      <c r="H71" s="73"/>
      <c r="I71" s="73"/>
      <c r="J71" s="73"/>
      <c r="K71" s="73"/>
      <c r="L71" s="73"/>
      <c r="M71" s="73"/>
      <c r="N71" s="73"/>
    </row>
    <row r="72" spans="1:14" ht="15.75" customHeight="1" x14ac:dyDescent="0.3">
      <c r="A72" s="73"/>
      <c r="B72" s="73"/>
      <c r="C72" s="73"/>
      <c r="D72" s="73"/>
      <c r="E72" s="73"/>
      <c r="F72" s="73"/>
      <c r="G72" s="135"/>
      <c r="H72" s="73"/>
      <c r="I72" s="73"/>
      <c r="J72" s="73"/>
      <c r="K72" s="73"/>
      <c r="L72" s="73"/>
      <c r="M72" s="73"/>
      <c r="N72" s="73"/>
    </row>
    <row r="73" spans="1:14" ht="15.75" customHeight="1" x14ac:dyDescent="0.3">
      <c r="A73" s="73"/>
      <c r="B73" s="73"/>
      <c r="C73" s="73"/>
      <c r="D73" s="73"/>
      <c r="E73" s="73"/>
      <c r="F73" s="73"/>
      <c r="G73" s="135"/>
      <c r="H73" s="73"/>
      <c r="I73" s="73"/>
      <c r="J73" s="73"/>
      <c r="K73" s="73"/>
      <c r="L73" s="73"/>
      <c r="M73" s="73"/>
      <c r="N73" s="73"/>
    </row>
    <row r="74" spans="1:14" ht="15.75" customHeight="1" x14ac:dyDescent="0.3">
      <c r="A74" s="73"/>
      <c r="B74" s="73"/>
      <c r="C74" s="73"/>
      <c r="D74" s="73"/>
      <c r="E74" s="73"/>
      <c r="F74" s="73"/>
      <c r="G74" s="135"/>
      <c r="H74" s="73"/>
      <c r="I74" s="73"/>
      <c r="J74" s="73"/>
      <c r="K74" s="73"/>
      <c r="L74" s="73"/>
      <c r="M74" s="73"/>
      <c r="N74" s="73"/>
    </row>
    <row r="75" spans="1:14" ht="15.75" customHeight="1" x14ac:dyDescent="0.3">
      <c r="A75" s="73"/>
      <c r="B75" s="73"/>
      <c r="C75" s="73"/>
      <c r="D75" s="73"/>
      <c r="E75" s="73"/>
      <c r="F75" s="73"/>
      <c r="G75" s="135"/>
      <c r="H75" s="73"/>
      <c r="I75" s="73"/>
      <c r="J75" s="73"/>
      <c r="K75" s="73"/>
      <c r="L75" s="73"/>
      <c r="M75" s="73"/>
      <c r="N75" s="73"/>
    </row>
    <row r="76" spans="1:14" ht="15.75" customHeight="1" x14ac:dyDescent="0.3">
      <c r="A76" s="73"/>
      <c r="B76" s="73"/>
      <c r="C76" s="73"/>
      <c r="D76" s="73"/>
      <c r="E76" s="73"/>
      <c r="F76" s="73"/>
      <c r="G76" s="135"/>
      <c r="H76" s="73"/>
      <c r="I76" s="73"/>
      <c r="J76" s="73"/>
      <c r="K76" s="73"/>
      <c r="L76" s="73"/>
      <c r="M76" s="73"/>
      <c r="N76" s="73"/>
    </row>
    <row r="77" spans="1:14" ht="15.75" customHeight="1" x14ac:dyDescent="0.3">
      <c r="A77" s="73"/>
      <c r="B77" s="73"/>
      <c r="C77" s="73"/>
      <c r="D77" s="73"/>
      <c r="E77" s="73"/>
      <c r="F77" s="73"/>
      <c r="G77" s="135"/>
      <c r="H77" s="73"/>
      <c r="I77" s="73"/>
      <c r="J77" s="73"/>
      <c r="K77" s="73"/>
      <c r="L77" s="73"/>
      <c r="M77" s="73"/>
      <c r="N77" s="73"/>
    </row>
    <row r="78" spans="1:14" ht="15.75" customHeight="1" x14ac:dyDescent="0.3">
      <c r="A78" s="73"/>
      <c r="B78" s="73"/>
      <c r="C78" s="73"/>
      <c r="D78" s="73"/>
      <c r="E78" s="73"/>
      <c r="F78" s="73"/>
      <c r="G78" s="135"/>
      <c r="H78" s="73"/>
      <c r="I78" s="73"/>
      <c r="J78" s="73"/>
      <c r="K78" s="73"/>
      <c r="L78" s="73"/>
      <c r="M78" s="73"/>
      <c r="N78" s="73"/>
    </row>
    <row r="79" spans="1:14" ht="15.75" customHeight="1" x14ac:dyDescent="0.3">
      <c r="A79" s="73"/>
      <c r="B79" s="73"/>
      <c r="C79" s="73"/>
      <c r="D79" s="73"/>
      <c r="E79" s="73"/>
      <c r="F79" s="73"/>
      <c r="G79" s="135"/>
      <c r="H79" s="73"/>
      <c r="I79" s="73"/>
      <c r="J79" s="73"/>
      <c r="K79" s="73"/>
      <c r="L79" s="73"/>
      <c r="M79" s="73"/>
      <c r="N79" s="73"/>
    </row>
    <row r="80" spans="1:14" ht="15.75" customHeight="1" x14ac:dyDescent="0.3">
      <c r="A80" s="73"/>
      <c r="B80" s="73"/>
      <c r="C80" s="73"/>
      <c r="D80" s="73"/>
      <c r="E80" s="73"/>
      <c r="F80" s="73"/>
      <c r="G80" s="135"/>
      <c r="H80" s="73"/>
      <c r="I80" s="73"/>
      <c r="J80" s="73"/>
      <c r="K80" s="73"/>
      <c r="L80" s="73"/>
      <c r="M80" s="73"/>
      <c r="N80" s="73"/>
    </row>
    <row r="81" spans="1:14" ht="15.75" customHeight="1" x14ac:dyDescent="0.3">
      <c r="A81" s="73"/>
      <c r="B81" s="73"/>
      <c r="C81" s="73"/>
      <c r="D81" s="73"/>
      <c r="E81" s="73"/>
      <c r="F81" s="73"/>
      <c r="G81" s="135"/>
      <c r="H81" s="73"/>
      <c r="I81" s="73"/>
      <c r="J81" s="73"/>
      <c r="K81" s="73"/>
      <c r="L81" s="73"/>
      <c r="M81" s="73"/>
      <c r="N81" s="73"/>
    </row>
    <row r="82" spans="1:14" ht="15.75" customHeight="1" x14ac:dyDescent="0.3">
      <c r="A82" s="73"/>
      <c r="B82" s="73"/>
      <c r="C82" s="73"/>
      <c r="D82" s="73"/>
      <c r="E82" s="73"/>
      <c r="F82" s="73"/>
      <c r="G82" s="135"/>
      <c r="H82" s="73"/>
      <c r="I82" s="73"/>
      <c r="J82" s="73"/>
      <c r="K82" s="73"/>
      <c r="L82" s="73"/>
      <c r="M82" s="73"/>
      <c r="N82" s="73"/>
    </row>
    <row r="83" spans="1:14" ht="15.75" customHeight="1" x14ac:dyDescent="0.3">
      <c r="A83" s="73"/>
      <c r="B83" s="73"/>
      <c r="C83" s="73"/>
      <c r="D83" s="73"/>
      <c r="E83" s="73"/>
      <c r="F83" s="73"/>
      <c r="G83" s="135"/>
      <c r="H83" s="73"/>
      <c r="I83" s="73"/>
      <c r="J83" s="73"/>
      <c r="K83" s="73"/>
      <c r="L83" s="73"/>
      <c r="M83" s="73"/>
      <c r="N83" s="73"/>
    </row>
    <row r="84" spans="1:14" ht="15.75" customHeight="1" x14ac:dyDescent="0.3">
      <c r="A84" s="73"/>
      <c r="B84" s="73"/>
      <c r="C84" s="73"/>
      <c r="D84" s="73"/>
      <c r="E84" s="73"/>
      <c r="F84" s="73"/>
      <c r="G84" s="135"/>
      <c r="H84" s="73"/>
      <c r="I84" s="73"/>
      <c r="J84" s="73"/>
      <c r="K84" s="73"/>
      <c r="L84" s="73"/>
      <c r="M84" s="73"/>
      <c r="N84" s="73"/>
    </row>
    <row r="85" spans="1:14" ht="15.75" customHeight="1" x14ac:dyDescent="0.3">
      <c r="A85" s="73"/>
      <c r="B85" s="73"/>
      <c r="C85" s="73"/>
      <c r="D85" s="73"/>
      <c r="E85" s="73"/>
      <c r="F85" s="73"/>
      <c r="G85" s="135"/>
      <c r="H85" s="73"/>
      <c r="I85" s="73"/>
      <c r="J85" s="73"/>
      <c r="K85" s="73"/>
      <c r="L85" s="73"/>
      <c r="M85" s="73"/>
      <c r="N85" s="73"/>
    </row>
    <row r="86" spans="1:14" ht="15.75" customHeight="1" x14ac:dyDescent="0.3">
      <c r="A86" s="73"/>
      <c r="B86" s="73"/>
      <c r="C86" s="73"/>
      <c r="D86" s="73"/>
      <c r="E86" s="73"/>
      <c r="F86" s="73"/>
      <c r="G86" s="135"/>
      <c r="H86" s="73"/>
      <c r="I86" s="73"/>
      <c r="J86" s="73"/>
      <c r="K86" s="73"/>
      <c r="L86" s="73"/>
      <c r="M86" s="73"/>
      <c r="N86" s="73"/>
    </row>
    <row r="87" spans="1:14" ht="15.75" customHeight="1" x14ac:dyDescent="0.3">
      <c r="A87" s="73"/>
      <c r="B87" s="73"/>
      <c r="C87" s="73"/>
      <c r="D87" s="73"/>
      <c r="E87" s="73"/>
      <c r="F87" s="73"/>
      <c r="G87" s="135"/>
      <c r="H87" s="73"/>
      <c r="I87" s="73"/>
      <c r="J87" s="73"/>
      <c r="K87" s="73"/>
      <c r="L87" s="73"/>
      <c r="M87" s="73"/>
      <c r="N87" s="73"/>
    </row>
    <row r="88" spans="1:14" ht="15.75" customHeight="1" x14ac:dyDescent="0.3">
      <c r="A88" s="73"/>
      <c r="B88" s="73"/>
      <c r="C88" s="73"/>
      <c r="D88" s="73"/>
      <c r="E88" s="73"/>
      <c r="F88" s="73"/>
      <c r="G88" s="135"/>
      <c r="H88" s="73"/>
      <c r="I88" s="73"/>
      <c r="J88" s="73"/>
      <c r="K88" s="73"/>
      <c r="L88" s="73"/>
      <c r="M88" s="73"/>
      <c r="N88" s="73"/>
    </row>
    <row r="89" spans="1:14" ht="15.75" customHeight="1" x14ac:dyDescent="0.3">
      <c r="A89" s="73"/>
      <c r="B89" s="73"/>
      <c r="C89" s="73"/>
      <c r="D89" s="73"/>
      <c r="E89" s="73"/>
      <c r="F89" s="73"/>
      <c r="G89" s="135"/>
      <c r="H89" s="73"/>
      <c r="I89" s="73"/>
      <c r="J89" s="73"/>
      <c r="K89" s="73"/>
      <c r="L89" s="73"/>
      <c r="M89" s="73"/>
      <c r="N89" s="73"/>
    </row>
    <row r="90" spans="1:14" ht="15.75" customHeight="1" x14ac:dyDescent="0.3">
      <c r="A90" s="73"/>
      <c r="B90" s="73"/>
      <c r="C90" s="73"/>
      <c r="D90" s="73"/>
      <c r="E90" s="73"/>
      <c r="F90" s="73"/>
      <c r="G90" s="135"/>
      <c r="H90" s="73"/>
      <c r="I90" s="73"/>
      <c r="J90" s="73"/>
      <c r="K90" s="73"/>
      <c r="L90" s="73"/>
      <c r="M90" s="73"/>
      <c r="N90" s="73"/>
    </row>
    <row r="91" spans="1:14" ht="15.75" customHeight="1" x14ac:dyDescent="0.3">
      <c r="A91" s="73"/>
      <c r="B91" s="73"/>
      <c r="C91" s="73"/>
      <c r="D91" s="73"/>
      <c r="E91" s="73"/>
      <c r="F91" s="73"/>
      <c r="G91" s="135"/>
      <c r="H91" s="73"/>
      <c r="I91" s="73"/>
      <c r="J91" s="73"/>
      <c r="K91" s="73"/>
      <c r="L91" s="73"/>
      <c r="M91" s="73"/>
      <c r="N91" s="73"/>
    </row>
    <row r="92" spans="1:14" ht="15.75" customHeight="1" x14ac:dyDescent="0.3">
      <c r="A92" s="73"/>
      <c r="B92" s="73"/>
      <c r="C92" s="73"/>
      <c r="D92" s="73"/>
      <c r="E92" s="73"/>
      <c r="F92" s="73"/>
      <c r="G92" s="135"/>
      <c r="H92" s="73"/>
      <c r="I92" s="73"/>
      <c r="J92" s="73"/>
      <c r="K92" s="73"/>
      <c r="L92" s="73"/>
      <c r="M92" s="73"/>
      <c r="N92" s="73"/>
    </row>
    <row r="93" spans="1:14" ht="15.75" customHeight="1" x14ac:dyDescent="0.3">
      <c r="A93" s="73"/>
      <c r="B93" s="73"/>
      <c r="C93" s="73"/>
      <c r="D93" s="73"/>
      <c r="E93" s="73"/>
      <c r="F93" s="73"/>
      <c r="G93" s="135"/>
      <c r="H93" s="73"/>
      <c r="I93" s="73"/>
      <c r="J93" s="73"/>
      <c r="K93" s="73"/>
      <c r="L93" s="73"/>
      <c r="M93" s="73"/>
      <c r="N93" s="73"/>
    </row>
    <row r="94" spans="1:14" ht="15.75" customHeight="1" x14ac:dyDescent="0.3">
      <c r="A94" s="73"/>
      <c r="B94" s="73"/>
      <c r="C94" s="73"/>
      <c r="D94" s="73"/>
      <c r="E94" s="73"/>
      <c r="F94" s="73"/>
      <c r="G94" s="135"/>
      <c r="H94" s="73"/>
      <c r="I94" s="73"/>
      <c r="J94" s="73"/>
      <c r="K94" s="73"/>
      <c r="L94" s="73"/>
      <c r="M94" s="73"/>
      <c r="N94" s="73"/>
    </row>
    <row r="95" spans="1:14" ht="15.75" customHeight="1" x14ac:dyDescent="0.3">
      <c r="A95" s="73"/>
      <c r="B95" s="73"/>
      <c r="C95" s="73"/>
      <c r="D95" s="73"/>
      <c r="E95" s="73"/>
      <c r="F95" s="73"/>
      <c r="G95" s="135"/>
      <c r="H95" s="73"/>
      <c r="I95" s="73"/>
      <c r="J95" s="73"/>
      <c r="K95" s="73"/>
      <c r="L95" s="73"/>
      <c r="M95" s="73"/>
      <c r="N95" s="73"/>
    </row>
    <row r="96" spans="1:14" ht="15.75" customHeight="1" x14ac:dyDescent="0.3">
      <c r="A96" s="73"/>
      <c r="B96" s="73"/>
      <c r="C96" s="73"/>
      <c r="D96" s="73"/>
      <c r="E96" s="73"/>
      <c r="F96" s="73"/>
      <c r="G96" s="135"/>
      <c r="H96" s="73"/>
      <c r="I96" s="73"/>
      <c r="J96" s="73"/>
      <c r="K96" s="73"/>
      <c r="L96" s="73"/>
      <c r="M96" s="73"/>
      <c r="N96" s="73"/>
    </row>
    <row r="97" spans="1:14" ht="15.75" customHeight="1" x14ac:dyDescent="0.3">
      <c r="A97" s="73"/>
      <c r="B97" s="73"/>
      <c r="C97" s="73"/>
      <c r="D97" s="73"/>
      <c r="E97" s="73"/>
      <c r="F97" s="73"/>
      <c r="G97" s="135"/>
      <c r="H97" s="73"/>
      <c r="I97" s="73"/>
      <c r="J97" s="73"/>
      <c r="K97" s="73"/>
      <c r="L97" s="73"/>
      <c r="M97" s="73"/>
      <c r="N97" s="73"/>
    </row>
    <row r="98" spans="1:14" ht="15.75" customHeight="1" x14ac:dyDescent="0.3">
      <c r="A98" s="73"/>
      <c r="B98" s="73"/>
      <c r="C98" s="73"/>
      <c r="D98" s="73"/>
      <c r="E98" s="73"/>
      <c r="F98" s="73"/>
      <c r="G98" s="135"/>
      <c r="H98" s="73"/>
      <c r="I98" s="73"/>
      <c r="J98" s="73"/>
      <c r="K98" s="73"/>
      <c r="L98" s="73"/>
      <c r="M98" s="73"/>
      <c r="N98" s="73"/>
    </row>
    <row r="99" spans="1:14" ht="15.75" customHeight="1" x14ac:dyDescent="0.3">
      <c r="A99" s="73"/>
      <c r="B99" s="73"/>
      <c r="C99" s="73"/>
      <c r="D99" s="73"/>
      <c r="E99" s="73"/>
      <c r="F99" s="73"/>
      <c r="G99" s="135"/>
      <c r="H99" s="73"/>
      <c r="I99" s="73"/>
      <c r="J99" s="73"/>
      <c r="K99" s="73"/>
      <c r="L99" s="73"/>
      <c r="M99" s="73"/>
      <c r="N99" s="73"/>
    </row>
    <row r="100" spans="1:14" ht="15.75" customHeight="1" x14ac:dyDescent="0.3">
      <c r="A100" s="73"/>
      <c r="B100" s="73"/>
      <c r="C100" s="73"/>
      <c r="D100" s="73"/>
      <c r="E100" s="73"/>
      <c r="F100" s="73"/>
      <c r="G100" s="135"/>
      <c r="H100" s="73"/>
      <c r="I100" s="73"/>
      <c r="J100" s="73"/>
      <c r="K100" s="73"/>
      <c r="L100" s="73"/>
      <c r="M100" s="73"/>
      <c r="N100" s="73"/>
    </row>
    <row r="101" spans="1:14" ht="15.75" customHeight="1" x14ac:dyDescent="0.3">
      <c r="A101" s="73"/>
      <c r="B101" s="73"/>
      <c r="C101" s="73"/>
      <c r="D101" s="73"/>
      <c r="E101" s="73"/>
      <c r="F101" s="73"/>
      <c r="G101" s="135"/>
      <c r="H101" s="73"/>
      <c r="I101" s="73"/>
      <c r="J101" s="73"/>
      <c r="K101" s="73"/>
      <c r="L101" s="73"/>
      <c r="M101" s="73"/>
      <c r="N101" s="73"/>
    </row>
    <row r="102" spans="1:14" ht="15.75" customHeight="1" x14ac:dyDescent="0.3">
      <c r="A102" s="73"/>
      <c r="B102" s="73"/>
      <c r="C102" s="73"/>
      <c r="D102" s="73"/>
      <c r="E102" s="73"/>
      <c r="F102" s="73"/>
      <c r="G102" s="135"/>
      <c r="H102" s="73"/>
      <c r="I102" s="73"/>
      <c r="J102" s="73"/>
      <c r="K102" s="73"/>
      <c r="L102" s="73"/>
      <c r="M102" s="73"/>
      <c r="N102" s="73"/>
    </row>
    <row r="103" spans="1:14" ht="15.75" customHeight="1" x14ac:dyDescent="0.3">
      <c r="A103" s="73"/>
      <c r="B103" s="73"/>
      <c r="C103" s="73"/>
      <c r="D103" s="73"/>
      <c r="E103" s="73"/>
      <c r="F103" s="73"/>
      <c r="G103" s="135"/>
      <c r="H103" s="73"/>
      <c r="I103" s="73"/>
      <c r="J103" s="73"/>
      <c r="K103" s="73"/>
      <c r="L103" s="73"/>
      <c r="M103" s="73"/>
      <c r="N103" s="73"/>
    </row>
    <row r="104" spans="1:14" ht="15.75" customHeight="1" x14ac:dyDescent="0.3">
      <c r="A104" s="73"/>
      <c r="B104" s="73"/>
      <c r="C104" s="73"/>
      <c r="D104" s="73"/>
      <c r="E104" s="73"/>
      <c r="F104" s="73"/>
      <c r="G104" s="135"/>
      <c r="H104" s="73"/>
      <c r="I104" s="73"/>
      <c r="J104" s="73"/>
      <c r="K104" s="73"/>
      <c r="L104" s="73"/>
      <c r="M104" s="73"/>
      <c r="N104" s="73"/>
    </row>
    <row r="105" spans="1:14" ht="15.75" customHeight="1" x14ac:dyDescent="0.3">
      <c r="A105" s="73"/>
      <c r="B105" s="73"/>
      <c r="C105" s="73"/>
      <c r="D105" s="73"/>
      <c r="E105" s="73"/>
      <c r="F105" s="73"/>
      <c r="G105" s="135"/>
      <c r="H105" s="73"/>
      <c r="I105" s="73"/>
      <c r="J105" s="73"/>
      <c r="K105" s="73"/>
      <c r="L105" s="73"/>
      <c r="M105" s="73"/>
      <c r="N105" s="73"/>
    </row>
    <row r="106" spans="1:14" ht="15.75" customHeight="1" x14ac:dyDescent="0.3">
      <c r="A106" s="73"/>
      <c r="B106" s="73"/>
      <c r="C106" s="73"/>
      <c r="D106" s="73"/>
      <c r="E106" s="73"/>
      <c r="F106" s="73"/>
      <c r="G106" s="135"/>
      <c r="H106" s="73"/>
      <c r="I106" s="73"/>
      <c r="J106" s="73"/>
      <c r="K106" s="73"/>
      <c r="L106" s="73"/>
      <c r="M106" s="73"/>
      <c r="N106" s="73"/>
    </row>
    <row r="107" spans="1:14" ht="15.75" customHeight="1" x14ac:dyDescent="0.3">
      <c r="A107" s="73"/>
      <c r="B107" s="73"/>
      <c r="C107" s="73"/>
      <c r="D107" s="73"/>
      <c r="E107" s="73"/>
      <c r="F107" s="73"/>
      <c r="G107" s="135"/>
      <c r="H107" s="73"/>
      <c r="I107" s="73"/>
      <c r="J107" s="73"/>
      <c r="K107" s="73"/>
      <c r="L107" s="73"/>
      <c r="M107" s="73"/>
      <c r="N107" s="73"/>
    </row>
    <row r="108" spans="1:14" ht="15.75" customHeight="1" x14ac:dyDescent="0.3">
      <c r="A108" s="73"/>
      <c r="B108" s="73"/>
      <c r="C108" s="73"/>
      <c r="D108" s="73"/>
      <c r="E108" s="73"/>
      <c r="F108" s="73"/>
      <c r="G108" s="135"/>
      <c r="H108" s="73"/>
      <c r="I108" s="73"/>
      <c r="J108" s="73"/>
      <c r="K108" s="73"/>
      <c r="L108" s="73"/>
      <c r="M108" s="73"/>
      <c r="N108" s="73"/>
    </row>
    <row r="109" spans="1:14" ht="15.75" customHeight="1" x14ac:dyDescent="0.3">
      <c r="A109" s="73"/>
      <c r="B109" s="73"/>
      <c r="C109" s="73"/>
      <c r="D109" s="73"/>
      <c r="E109" s="73"/>
      <c r="F109" s="73"/>
      <c r="G109" s="135"/>
      <c r="H109" s="73"/>
      <c r="I109" s="73"/>
      <c r="J109" s="73"/>
      <c r="K109" s="73"/>
      <c r="L109" s="73"/>
      <c r="M109" s="73"/>
      <c r="N109" s="73"/>
    </row>
    <row r="110" spans="1:14" ht="15.75" customHeight="1" x14ac:dyDescent="0.3">
      <c r="A110" s="73"/>
      <c r="B110" s="73"/>
      <c r="C110" s="73"/>
      <c r="D110" s="73"/>
      <c r="E110" s="73"/>
      <c r="F110" s="73"/>
      <c r="G110" s="135"/>
      <c r="H110" s="73"/>
      <c r="I110" s="73"/>
      <c r="J110" s="73"/>
      <c r="K110" s="73"/>
      <c r="L110" s="73"/>
      <c r="M110" s="73"/>
      <c r="N110" s="73"/>
    </row>
    <row r="111" spans="1:14" ht="15.75" customHeight="1" x14ac:dyDescent="0.3">
      <c r="A111" s="73"/>
      <c r="B111" s="73"/>
      <c r="C111" s="73"/>
      <c r="D111" s="73"/>
      <c r="E111" s="73"/>
      <c r="F111" s="73"/>
      <c r="G111" s="135"/>
      <c r="H111" s="73"/>
      <c r="I111" s="73"/>
      <c r="J111" s="73"/>
      <c r="K111" s="73"/>
      <c r="L111" s="73"/>
      <c r="M111" s="73"/>
      <c r="N111" s="73"/>
    </row>
  </sheetData>
  <mergeCells count="1">
    <mergeCell ref="I2:N2"/>
  </mergeCells>
  <hyperlinks>
    <hyperlink ref="A2" location="'Index'!A3" tooltip="Go to the Index sheet" display="á" xr:uid="{93B6CEC1-1232-4D9B-980F-809223753586}"/>
  </hyperlinks>
  <printOptions horizontalCentered="1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2FC25-2D74-4368-90BE-A6878813BC14}">
  <sheetPr>
    <tabColor rgb="FFC00000"/>
    <pageSetUpPr fitToPage="1"/>
  </sheetPr>
  <dimension ref="A1:Y6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582</v>
      </c>
      <c r="C1" s="2"/>
      <c r="D1" s="3"/>
      <c r="E1" s="3"/>
      <c r="F1" s="3"/>
      <c r="G1" s="3"/>
      <c r="H1" s="3"/>
      <c r="I1" s="4" t="s">
        <v>478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61"/>
      <c r="D2" s="7" t="s">
        <v>329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583</v>
      </c>
      <c r="D3" s="9"/>
      <c r="E3" s="9" t="s">
        <v>584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2</v>
      </c>
      <c r="B5" s="22" t="s">
        <v>160</v>
      </c>
      <c r="C5" s="22" t="s">
        <v>107</v>
      </c>
      <c r="D5" s="97">
        <v>100.005</v>
      </c>
      <c r="E5" s="97">
        <v>100.002</v>
      </c>
      <c r="F5" s="98">
        <f t="shared" ref="F5:F13" si="0">SUM(D5:E5)</f>
        <v>200.00700000000001</v>
      </c>
      <c r="G5" s="18">
        <v>9</v>
      </c>
      <c r="H5" s="136">
        <v>999.03199999999993</v>
      </c>
      <c r="I5" s="20">
        <v>39</v>
      </c>
      <c r="K5" s="10"/>
    </row>
    <row r="6" spans="1:25" ht="15.75" customHeight="1" x14ac:dyDescent="0.3">
      <c r="A6" s="24">
        <v>6</v>
      </c>
      <c r="B6" s="25" t="s">
        <v>155</v>
      </c>
      <c r="C6" s="25" t="s">
        <v>156</v>
      </c>
      <c r="D6" s="99">
        <v>100.002</v>
      </c>
      <c r="E6" s="99">
        <v>99.004000000000005</v>
      </c>
      <c r="F6" s="100">
        <f t="shared" si="0"/>
        <v>199.006</v>
      </c>
      <c r="G6" s="27">
        <v>7</v>
      </c>
      <c r="H6" s="100">
        <v>997.029</v>
      </c>
      <c r="I6" s="29">
        <v>37</v>
      </c>
      <c r="K6" s="10"/>
    </row>
    <row r="7" spans="1:25" ht="15.75" customHeight="1" x14ac:dyDescent="0.3">
      <c r="A7" s="24">
        <v>9</v>
      </c>
      <c r="B7" s="25" t="s">
        <v>485</v>
      </c>
      <c r="C7" s="25" t="s">
        <v>486</v>
      </c>
      <c r="D7" s="99">
        <v>100.001</v>
      </c>
      <c r="E7" s="99">
        <v>99.004000000000005</v>
      </c>
      <c r="F7" s="100">
        <f t="shared" si="0"/>
        <v>199.005</v>
      </c>
      <c r="G7" s="27">
        <v>6</v>
      </c>
      <c r="H7" s="100">
        <v>997.02200000000005</v>
      </c>
      <c r="I7" s="29">
        <v>33</v>
      </c>
      <c r="J7" s="89"/>
      <c r="K7" s="10"/>
    </row>
    <row r="8" spans="1:25" ht="15.75" customHeight="1" x14ac:dyDescent="0.3">
      <c r="A8" s="24">
        <v>8</v>
      </c>
      <c r="B8" s="25" t="s">
        <v>585</v>
      </c>
      <c r="C8" s="25" t="s">
        <v>586</v>
      </c>
      <c r="D8" s="99">
        <v>99.003</v>
      </c>
      <c r="E8" s="99">
        <v>99.001000000000005</v>
      </c>
      <c r="F8" s="100">
        <f t="shared" si="0"/>
        <v>198.00400000000002</v>
      </c>
      <c r="G8" s="27">
        <v>4</v>
      </c>
      <c r="H8" s="100">
        <v>994.02</v>
      </c>
      <c r="I8" s="29">
        <v>28</v>
      </c>
    </row>
    <row r="9" spans="1:25" ht="15.75" customHeight="1" x14ac:dyDescent="0.3">
      <c r="A9" s="24">
        <v>4</v>
      </c>
      <c r="B9" s="25" t="s">
        <v>515</v>
      </c>
      <c r="C9" s="25" t="s">
        <v>268</v>
      </c>
      <c r="D9" s="99">
        <v>99.001000000000005</v>
      </c>
      <c r="E9" s="99">
        <v>98.001999999999995</v>
      </c>
      <c r="F9" s="100">
        <f t="shared" si="0"/>
        <v>197.00299999999999</v>
      </c>
      <c r="G9" s="27">
        <v>2</v>
      </c>
      <c r="H9" s="100">
        <v>995.01900000000001</v>
      </c>
      <c r="I9" s="29">
        <v>27</v>
      </c>
    </row>
    <row r="10" spans="1:25" x14ac:dyDescent="0.3">
      <c r="A10" s="24">
        <v>5</v>
      </c>
      <c r="B10" s="25" t="s">
        <v>587</v>
      </c>
      <c r="C10" s="25" t="s">
        <v>586</v>
      </c>
      <c r="D10" s="99">
        <v>100.004</v>
      </c>
      <c r="E10" s="99">
        <v>100.003</v>
      </c>
      <c r="F10" s="100">
        <f t="shared" si="0"/>
        <v>200.00700000000001</v>
      </c>
      <c r="G10" s="27">
        <v>9</v>
      </c>
      <c r="H10" s="100">
        <v>994.02299999999991</v>
      </c>
      <c r="I10" s="29">
        <v>27</v>
      </c>
    </row>
    <row r="11" spans="1:25" x14ac:dyDescent="0.3">
      <c r="A11" s="24">
        <v>7</v>
      </c>
      <c r="B11" s="25" t="s">
        <v>484</v>
      </c>
      <c r="C11" s="25" t="s">
        <v>107</v>
      </c>
      <c r="D11" s="99">
        <v>100.002</v>
      </c>
      <c r="E11" s="99">
        <v>98.003</v>
      </c>
      <c r="F11" s="100">
        <f t="shared" si="0"/>
        <v>198.005</v>
      </c>
      <c r="G11" s="27">
        <v>5</v>
      </c>
      <c r="H11" s="100">
        <v>991.02700000000004</v>
      </c>
      <c r="I11" s="29">
        <v>22</v>
      </c>
    </row>
    <row r="12" spans="1:25" x14ac:dyDescent="0.3">
      <c r="A12" s="24">
        <v>3</v>
      </c>
      <c r="B12" s="25" t="s">
        <v>481</v>
      </c>
      <c r="C12" s="25" t="s">
        <v>482</v>
      </c>
      <c r="D12" s="99">
        <v>100</v>
      </c>
      <c r="E12" s="99">
        <v>98</v>
      </c>
      <c r="F12" s="100">
        <f t="shared" si="0"/>
        <v>198</v>
      </c>
      <c r="G12" s="27">
        <v>3</v>
      </c>
      <c r="H12" s="100">
        <v>988.01099999999997</v>
      </c>
      <c r="I12" s="29">
        <v>13</v>
      </c>
    </row>
    <row r="13" spans="1:25" x14ac:dyDescent="0.3">
      <c r="A13" s="33">
        <v>1</v>
      </c>
      <c r="B13" s="34" t="s">
        <v>588</v>
      </c>
      <c r="C13" s="34" t="s">
        <v>586</v>
      </c>
      <c r="D13" s="102">
        <v>97.001000000000005</v>
      </c>
      <c r="E13" s="102">
        <v>96</v>
      </c>
      <c r="F13" s="103">
        <f t="shared" si="0"/>
        <v>193.001</v>
      </c>
      <c r="G13" s="36">
        <v>1</v>
      </c>
      <c r="H13" s="103">
        <v>971.00900000000001</v>
      </c>
      <c r="I13" s="55">
        <v>8</v>
      </c>
    </row>
    <row r="15" spans="1:25" x14ac:dyDescent="0.3">
      <c r="A15" s="1"/>
      <c r="B15" s="8" t="s">
        <v>7</v>
      </c>
      <c r="C15" s="9" t="s">
        <v>589</v>
      </c>
      <c r="D15" s="9"/>
      <c r="E15" s="9" t="s">
        <v>590</v>
      </c>
      <c r="F15" s="8"/>
      <c r="G15" s="8"/>
      <c r="H15" s="8"/>
      <c r="I15" s="8"/>
    </row>
    <row r="16" spans="1:25" x14ac:dyDescent="0.3">
      <c r="A16" s="11">
        <v>2</v>
      </c>
      <c r="B16" s="12" t="s">
        <v>10</v>
      </c>
      <c r="C16" s="94" t="s">
        <v>11</v>
      </c>
      <c r="D16" s="63"/>
      <c r="E16" s="95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x14ac:dyDescent="0.3">
      <c r="A17" s="15">
        <v>7</v>
      </c>
      <c r="B17" s="22" t="s">
        <v>591</v>
      </c>
      <c r="C17" s="22" t="s">
        <v>65</v>
      </c>
      <c r="D17" s="97">
        <v>100.001</v>
      </c>
      <c r="E17" s="97">
        <v>99.004000000000005</v>
      </c>
      <c r="F17" s="98">
        <f t="shared" ref="F17:F25" si="1">SUM(D17:E17)</f>
        <v>199.005</v>
      </c>
      <c r="G17" s="18">
        <v>9</v>
      </c>
      <c r="H17" s="98">
        <v>998.02099999999984</v>
      </c>
      <c r="I17" s="23">
        <v>41</v>
      </c>
    </row>
    <row r="18" spans="1:9" x14ac:dyDescent="0.3">
      <c r="A18" s="24">
        <v>9</v>
      </c>
      <c r="B18" s="25" t="s">
        <v>592</v>
      </c>
      <c r="C18" s="25" t="s">
        <v>482</v>
      </c>
      <c r="D18" s="99">
        <v>100.001</v>
      </c>
      <c r="E18" s="99">
        <v>99.001999999999995</v>
      </c>
      <c r="F18" s="100">
        <f t="shared" si="1"/>
        <v>199.00299999999999</v>
      </c>
      <c r="G18" s="27">
        <v>7</v>
      </c>
      <c r="H18" s="100">
        <v>996.02199999999993</v>
      </c>
      <c r="I18" s="29">
        <v>41</v>
      </c>
    </row>
    <row r="19" spans="1:9" x14ac:dyDescent="0.3">
      <c r="A19" s="24">
        <v>8</v>
      </c>
      <c r="B19" s="25" t="s">
        <v>483</v>
      </c>
      <c r="C19" s="25" t="s">
        <v>482</v>
      </c>
      <c r="D19" s="99">
        <v>99</v>
      </c>
      <c r="E19" s="99">
        <v>98.003</v>
      </c>
      <c r="F19" s="100">
        <f t="shared" si="1"/>
        <v>197.00299999999999</v>
      </c>
      <c r="G19" s="27">
        <v>6</v>
      </c>
      <c r="H19" s="100">
        <v>989.01800000000003</v>
      </c>
      <c r="I19" s="29">
        <v>27</v>
      </c>
    </row>
    <row r="20" spans="1:9" x14ac:dyDescent="0.3">
      <c r="A20" s="24">
        <v>2</v>
      </c>
      <c r="B20" s="25" t="s">
        <v>497</v>
      </c>
      <c r="C20" s="25" t="s">
        <v>498</v>
      </c>
      <c r="D20" s="99">
        <v>100.003</v>
      </c>
      <c r="E20" s="99">
        <v>99.001000000000005</v>
      </c>
      <c r="F20" s="100">
        <f t="shared" si="1"/>
        <v>199.00400000000002</v>
      </c>
      <c r="G20" s="27">
        <v>8</v>
      </c>
      <c r="H20" s="100">
        <v>988.01400000000001</v>
      </c>
      <c r="I20" s="29">
        <v>26</v>
      </c>
    </row>
    <row r="21" spans="1:9" x14ac:dyDescent="0.3">
      <c r="A21" s="24">
        <v>6</v>
      </c>
      <c r="B21" s="25" t="s">
        <v>593</v>
      </c>
      <c r="C21" s="25" t="s">
        <v>482</v>
      </c>
      <c r="D21" s="99">
        <v>99.004000000000005</v>
      </c>
      <c r="E21" s="99">
        <v>96.001999999999995</v>
      </c>
      <c r="F21" s="100">
        <f t="shared" si="1"/>
        <v>195.006</v>
      </c>
      <c r="G21" s="27">
        <v>4</v>
      </c>
      <c r="H21" s="100">
        <v>987.01200000000006</v>
      </c>
      <c r="I21" s="29">
        <v>26</v>
      </c>
    </row>
    <row r="22" spans="1:9" x14ac:dyDescent="0.3">
      <c r="A22" s="24">
        <v>3</v>
      </c>
      <c r="B22" s="25" t="s">
        <v>511</v>
      </c>
      <c r="C22" s="25" t="s">
        <v>496</v>
      </c>
      <c r="D22" s="99">
        <v>98.001999999999995</v>
      </c>
      <c r="E22" s="99">
        <v>98.001999999999995</v>
      </c>
      <c r="F22" s="100">
        <f t="shared" si="1"/>
        <v>196.00399999999999</v>
      </c>
      <c r="G22" s="27">
        <v>5</v>
      </c>
      <c r="H22" s="100">
        <v>987.01499999999999</v>
      </c>
      <c r="I22" s="29">
        <v>23</v>
      </c>
    </row>
    <row r="23" spans="1:9" x14ac:dyDescent="0.3">
      <c r="A23" s="24">
        <v>1</v>
      </c>
      <c r="B23" s="25" t="s">
        <v>594</v>
      </c>
      <c r="C23" s="25" t="s">
        <v>586</v>
      </c>
      <c r="D23" s="99">
        <v>97</v>
      </c>
      <c r="E23" s="99">
        <v>96.001000000000005</v>
      </c>
      <c r="F23" s="100">
        <f t="shared" si="1"/>
        <v>193.001</v>
      </c>
      <c r="G23" s="27">
        <v>2</v>
      </c>
      <c r="H23" s="100">
        <v>984.01400000000001</v>
      </c>
      <c r="I23" s="32">
        <v>23</v>
      </c>
    </row>
    <row r="24" spans="1:9" x14ac:dyDescent="0.3">
      <c r="A24" s="24">
        <v>4</v>
      </c>
      <c r="B24" s="25" t="s">
        <v>503</v>
      </c>
      <c r="C24" s="25" t="s">
        <v>496</v>
      </c>
      <c r="D24" s="99">
        <v>98.001999999999995</v>
      </c>
      <c r="E24" s="99">
        <v>97.001000000000005</v>
      </c>
      <c r="F24" s="100">
        <f t="shared" si="1"/>
        <v>195.00299999999999</v>
      </c>
      <c r="G24" s="27">
        <v>3</v>
      </c>
      <c r="H24" s="100">
        <v>977.02099999999996</v>
      </c>
      <c r="I24" s="29">
        <v>17</v>
      </c>
    </row>
    <row r="25" spans="1:9" x14ac:dyDescent="0.3">
      <c r="A25" s="33">
        <v>5</v>
      </c>
      <c r="B25" s="34" t="s">
        <v>491</v>
      </c>
      <c r="C25" s="34" t="s">
        <v>486</v>
      </c>
      <c r="D25" s="102" t="s">
        <v>79</v>
      </c>
      <c r="E25" s="102"/>
      <c r="F25" s="103">
        <f t="shared" si="1"/>
        <v>0</v>
      </c>
      <c r="G25" s="36">
        <v>0</v>
      </c>
      <c r="H25" s="103">
        <v>0</v>
      </c>
      <c r="I25" s="38">
        <v>0</v>
      </c>
    </row>
    <row r="27" spans="1:9" x14ac:dyDescent="0.3">
      <c r="A27" s="1"/>
      <c r="B27" s="8" t="s">
        <v>46</v>
      </c>
      <c r="C27" s="9" t="s">
        <v>595</v>
      </c>
      <c r="D27" s="9"/>
      <c r="E27" s="9" t="s">
        <v>596</v>
      </c>
      <c r="F27" s="8"/>
      <c r="G27" s="8"/>
      <c r="H27" s="8"/>
      <c r="I27" s="8"/>
    </row>
    <row r="28" spans="1:9" x14ac:dyDescent="0.3">
      <c r="A28" s="11">
        <v>2</v>
      </c>
      <c r="B28" s="12" t="s">
        <v>10</v>
      </c>
      <c r="C28" s="94" t="s">
        <v>11</v>
      </c>
      <c r="D28" s="63"/>
      <c r="E28" s="95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x14ac:dyDescent="0.3">
      <c r="A29" s="15">
        <v>6</v>
      </c>
      <c r="B29" s="22" t="s">
        <v>64</v>
      </c>
      <c r="C29" s="22" t="s">
        <v>65</v>
      </c>
      <c r="D29" s="97">
        <v>100.002</v>
      </c>
      <c r="E29" s="97">
        <v>100.001</v>
      </c>
      <c r="F29" s="98">
        <f t="shared" ref="F29:F37" si="2">SUM(D29:E29)</f>
        <v>200.00299999999999</v>
      </c>
      <c r="G29" s="18">
        <v>9</v>
      </c>
      <c r="H29" s="98">
        <v>988.01199999999994</v>
      </c>
      <c r="I29" s="23">
        <v>38</v>
      </c>
    </row>
    <row r="30" spans="1:9" x14ac:dyDescent="0.3">
      <c r="A30" s="24">
        <v>1</v>
      </c>
      <c r="B30" s="25" t="s">
        <v>597</v>
      </c>
      <c r="C30" s="25" t="s">
        <v>383</v>
      </c>
      <c r="D30" s="99">
        <v>100.002</v>
      </c>
      <c r="E30" s="99">
        <v>99.003</v>
      </c>
      <c r="F30" s="100">
        <f t="shared" si="2"/>
        <v>199.005</v>
      </c>
      <c r="G30" s="27">
        <v>8</v>
      </c>
      <c r="H30" s="100">
        <v>988.01799999999992</v>
      </c>
      <c r="I30" s="32">
        <v>37</v>
      </c>
    </row>
    <row r="31" spans="1:9" x14ac:dyDescent="0.3">
      <c r="A31" s="24">
        <v>8</v>
      </c>
      <c r="B31" s="25" t="s">
        <v>487</v>
      </c>
      <c r="C31" s="25" t="s">
        <v>482</v>
      </c>
      <c r="D31" s="99">
        <v>98.001999999999995</v>
      </c>
      <c r="E31" s="99">
        <v>97.003</v>
      </c>
      <c r="F31" s="100">
        <f t="shared" si="2"/>
        <v>195.005</v>
      </c>
      <c r="G31" s="27">
        <v>4</v>
      </c>
      <c r="H31" s="100">
        <v>986.0200000000001</v>
      </c>
      <c r="I31" s="29">
        <v>34</v>
      </c>
    </row>
    <row r="32" spans="1:9" x14ac:dyDescent="0.3">
      <c r="A32" s="24">
        <v>7</v>
      </c>
      <c r="B32" s="25" t="s">
        <v>598</v>
      </c>
      <c r="C32" s="25" t="s">
        <v>586</v>
      </c>
      <c r="D32" s="99">
        <v>99.001000000000005</v>
      </c>
      <c r="E32" s="99">
        <v>98</v>
      </c>
      <c r="F32" s="100">
        <f t="shared" si="2"/>
        <v>197.001</v>
      </c>
      <c r="G32" s="27">
        <v>6</v>
      </c>
      <c r="H32" s="100">
        <v>982.00800000000004</v>
      </c>
      <c r="I32" s="29">
        <v>29</v>
      </c>
    </row>
    <row r="33" spans="1:9" x14ac:dyDescent="0.3">
      <c r="A33" s="24">
        <v>3</v>
      </c>
      <c r="B33" s="25" t="s">
        <v>505</v>
      </c>
      <c r="C33" s="25" t="s">
        <v>107</v>
      </c>
      <c r="D33" s="99">
        <v>98.003</v>
      </c>
      <c r="E33" s="99">
        <v>97.001000000000005</v>
      </c>
      <c r="F33" s="100">
        <f t="shared" si="2"/>
        <v>195.00400000000002</v>
      </c>
      <c r="G33" s="27">
        <v>3</v>
      </c>
      <c r="H33" s="100">
        <v>979.01499999999999</v>
      </c>
      <c r="I33" s="29">
        <v>25</v>
      </c>
    </row>
    <row r="34" spans="1:9" x14ac:dyDescent="0.3">
      <c r="A34" s="24">
        <v>5</v>
      </c>
      <c r="B34" s="25" t="s">
        <v>599</v>
      </c>
      <c r="C34" s="25" t="s">
        <v>586</v>
      </c>
      <c r="D34" s="99">
        <v>100.001</v>
      </c>
      <c r="E34" s="99">
        <v>99.001999999999995</v>
      </c>
      <c r="F34" s="100">
        <f t="shared" si="2"/>
        <v>199.00299999999999</v>
      </c>
      <c r="G34" s="27">
        <v>7</v>
      </c>
      <c r="H34" s="100">
        <v>975.01099999999997</v>
      </c>
      <c r="I34" s="29">
        <v>22</v>
      </c>
    </row>
    <row r="35" spans="1:9" x14ac:dyDescent="0.3">
      <c r="A35" s="24">
        <v>9</v>
      </c>
      <c r="B35" s="25" t="s">
        <v>600</v>
      </c>
      <c r="C35" s="25" t="s">
        <v>156</v>
      </c>
      <c r="D35" s="99">
        <v>98</v>
      </c>
      <c r="E35" s="99">
        <v>95.001000000000005</v>
      </c>
      <c r="F35" s="100">
        <f t="shared" si="2"/>
        <v>193.001</v>
      </c>
      <c r="G35" s="27">
        <v>2</v>
      </c>
      <c r="H35" s="100">
        <v>969.00800000000004</v>
      </c>
      <c r="I35" s="29">
        <v>19</v>
      </c>
    </row>
    <row r="36" spans="1:9" x14ac:dyDescent="0.3">
      <c r="A36" s="24">
        <v>2</v>
      </c>
      <c r="B36" s="25" t="s">
        <v>488</v>
      </c>
      <c r="C36" s="25" t="s">
        <v>268</v>
      </c>
      <c r="D36" s="99">
        <v>99</v>
      </c>
      <c r="E36" s="99">
        <v>98</v>
      </c>
      <c r="F36" s="100">
        <f t="shared" si="2"/>
        <v>197</v>
      </c>
      <c r="G36" s="27">
        <v>5</v>
      </c>
      <c r="H36" s="100">
        <v>969.01199999999994</v>
      </c>
      <c r="I36" s="29">
        <v>15</v>
      </c>
    </row>
    <row r="37" spans="1:9" x14ac:dyDescent="0.3">
      <c r="A37" s="33">
        <v>4</v>
      </c>
      <c r="B37" s="34" t="s">
        <v>601</v>
      </c>
      <c r="C37" s="34" t="s">
        <v>602</v>
      </c>
      <c r="D37" s="102" t="s">
        <v>132</v>
      </c>
      <c r="E37" s="102"/>
      <c r="F37" s="103">
        <f t="shared" si="2"/>
        <v>0</v>
      </c>
      <c r="G37" s="36">
        <v>0</v>
      </c>
      <c r="H37" s="103">
        <v>770.00799999999992</v>
      </c>
      <c r="I37" s="38">
        <v>9</v>
      </c>
    </row>
    <row r="39" spans="1:9" x14ac:dyDescent="0.3">
      <c r="A39" s="1"/>
      <c r="B39" s="8" t="s">
        <v>49</v>
      </c>
      <c r="C39" s="9" t="s">
        <v>603</v>
      </c>
      <c r="D39" s="9"/>
      <c r="E39" s="9" t="s">
        <v>604</v>
      </c>
      <c r="F39" s="8"/>
      <c r="G39" s="8"/>
      <c r="H39" s="8"/>
      <c r="I39" s="8"/>
    </row>
    <row r="40" spans="1:9" x14ac:dyDescent="0.3">
      <c r="A40" s="11">
        <v>2</v>
      </c>
      <c r="B40" s="12" t="s">
        <v>10</v>
      </c>
      <c r="C40" s="94" t="s">
        <v>11</v>
      </c>
      <c r="D40" s="63"/>
      <c r="E40" s="95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x14ac:dyDescent="0.3">
      <c r="A41" s="15">
        <v>2</v>
      </c>
      <c r="B41" s="22" t="s">
        <v>510</v>
      </c>
      <c r="C41" s="22" t="s">
        <v>498</v>
      </c>
      <c r="D41" s="97">
        <v>100.002</v>
      </c>
      <c r="E41" s="97">
        <v>97.001000000000005</v>
      </c>
      <c r="F41" s="98">
        <f t="shared" ref="F41:F49" si="3">SUM(D41:E41)</f>
        <v>197.00299999999999</v>
      </c>
      <c r="G41" s="18">
        <v>9</v>
      </c>
      <c r="H41" s="98">
        <v>990.0150000000001</v>
      </c>
      <c r="I41" s="23">
        <v>42</v>
      </c>
    </row>
    <row r="42" spans="1:9" x14ac:dyDescent="0.3">
      <c r="A42" s="24">
        <v>7</v>
      </c>
      <c r="B42" s="25" t="s">
        <v>605</v>
      </c>
      <c r="C42" s="25" t="s">
        <v>107</v>
      </c>
      <c r="D42" s="99">
        <v>100</v>
      </c>
      <c r="E42" s="99">
        <v>97</v>
      </c>
      <c r="F42" s="100">
        <f t="shared" si="3"/>
        <v>197</v>
      </c>
      <c r="G42" s="27">
        <v>8</v>
      </c>
      <c r="H42" s="100">
        <v>983.00800000000004</v>
      </c>
      <c r="I42" s="29">
        <v>34</v>
      </c>
    </row>
    <row r="43" spans="1:9" x14ac:dyDescent="0.3">
      <c r="A43" s="24">
        <v>9</v>
      </c>
      <c r="B43" s="25" t="s">
        <v>523</v>
      </c>
      <c r="C43" s="25" t="s">
        <v>498</v>
      </c>
      <c r="D43" s="99">
        <v>99.001000000000005</v>
      </c>
      <c r="E43" s="99">
        <v>96.001000000000005</v>
      </c>
      <c r="F43" s="100">
        <f t="shared" si="3"/>
        <v>195.00200000000001</v>
      </c>
      <c r="G43" s="27">
        <v>4</v>
      </c>
      <c r="H43" s="100">
        <v>984.01</v>
      </c>
      <c r="I43" s="29">
        <v>31</v>
      </c>
    </row>
    <row r="44" spans="1:9" x14ac:dyDescent="0.3">
      <c r="A44" s="24">
        <v>3</v>
      </c>
      <c r="B44" s="25" t="s">
        <v>606</v>
      </c>
      <c r="C44" s="25" t="s">
        <v>69</v>
      </c>
      <c r="D44" s="99">
        <v>98.001999999999995</v>
      </c>
      <c r="E44" s="99">
        <v>98.001999999999995</v>
      </c>
      <c r="F44" s="100">
        <f t="shared" si="3"/>
        <v>196.00399999999999</v>
      </c>
      <c r="G44" s="27">
        <v>7</v>
      </c>
      <c r="H44" s="100">
        <v>975.01200000000006</v>
      </c>
      <c r="I44" s="29">
        <v>27</v>
      </c>
    </row>
    <row r="45" spans="1:9" x14ac:dyDescent="0.3">
      <c r="A45" s="24">
        <v>1</v>
      </c>
      <c r="B45" s="25" t="s">
        <v>507</v>
      </c>
      <c r="C45" s="25" t="s">
        <v>482</v>
      </c>
      <c r="D45" s="99">
        <v>95.001000000000005</v>
      </c>
      <c r="E45" s="99">
        <v>95</v>
      </c>
      <c r="F45" s="100">
        <f t="shared" si="3"/>
        <v>190.001</v>
      </c>
      <c r="G45" s="27">
        <v>2</v>
      </c>
      <c r="H45" s="100">
        <v>975.01299999999992</v>
      </c>
      <c r="I45" s="32">
        <v>25</v>
      </c>
    </row>
    <row r="46" spans="1:9" x14ac:dyDescent="0.3">
      <c r="A46" s="24">
        <v>6</v>
      </c>
      <c r="B46" s="25" t="s">
        <v>495</v>
      </c>
      <c r="C46" s="25" t="s">
        <v>496</v>
      </c>
      <c r="D46" s="99">
        <v>98</v>
      </c>
      <c r="E46" s="99">
        <v>97.003</v>
      </c>
      <c r="F46" s="100">
        <f t="shared" si="3"/>
        <v>195.00299999999999</v>
      </c>
      <c r="G46" s="27">
        <v>5</v>
      </c>
      <c r="H46" s="100">
        <v>977.01800000000003</v>
      </c>
      <c r="I46" s="29">
        <v>24</v>
      </c>
    </row>
    <row r="47" spans="1:9" x14ac:dyDescent="0.3">
      <c r="A47" s="24">
        <v>5</v>
      </c>
      <c r="B47" s="25" t="s">
        <v>514</v>
      </c>
      <c r="C47" s="25" t="s">
        <v>65</v>
      </c>
      <c r="D47" s="99">
        <v>97.001000000000005</v>
      </c>
      <c r="E47" s="99">
        <v>94</v>
      </c>
      <c r="F47" s="100">
        <f t="shared" si="3"/>
        <v>191.001</v>
      </c>
      <c r="G47" s="27">
        <v>3</v>
      </c>
      <c r="H47" s="100">
        <v>966.01</v>
      </c>
      <c r="I47" s="29">
        <v>18</v>
      </c>
    </row>
    <row r="48" spans="1:9" x14ac:dyDescent="0.3">
      <c r="A48" s="24">
        <v>4</v>
      </c>
      <c r="B48" s="25" t="s">
        <v>607</v>
      </c>
      <c r="C48" s="25" t="s">
        <v>145</v>
      </c>
      <c r="D48" s="99">
        <v>99</v>
      </c>
      <c r="E48" s="99">
        <v>97.001000000000005</v>
      </c>
      <c r="F48" s="100">
        <f t="shared" si="3"/>
        <v>196.001</v>
      </c>
      <c r="G48" s="27">
        <v>6</v>
      </c>
      <c r="H48" s="100">
        <v>778.00400000000002</v>
      </c>
      <c r="I48" s="29">
        <v>16</v>
      </c>
    </row>
    <row r="49" spans="1:9" x14ac:dyDescent="0.3">
      <c r="A49" s="33">
        <v>8</v>
      </c>
      <c r="B49" s="34" t="s">
        <v>513</v>
      </c>
      <c r="C49" s="34" t="s">
        <v>145</v>
      </c>
      <c r="D49" s="102" t="s">
        <v>132</v>
      </c>
      <c r="E49" s="102"/>
      <c r="F49" s="103">
        <f t="shared" si="3"/>
        <v>0</v>
      </c>
      <c r="G49" s="36">
        <v>0</v>
      </c>
      <c r="H49" s="103">
        <v>296.00099999999998</v>
      </c>
      <c r="I49" s="38">
        <v>9</v>
      </c>
    </row>
    <row r="51" spans="1:9" x14ac:dyDescent="0.3">
      <c r="A51" s="1"/>
      <c r="B51" s="8" t="s">
        <v>82</v>
      </c>
      <c r="C51" s="9" t="s">
        <v>608</v>
      </c>
      <c r="D51" s="9"/>
      <c r="E51" s="9" t="s">
        <v>609</v>
      </c>
      <c r="F51" s="8"/>
      <c r="G51" s="8"/>
      <c r="H51" s="8"/>
      <c r="I51" s="8"/>
    </row>
    <row r="52" spans="1:9" x14ac:dyDescent="0.3">
      <c r="A52" s="11">
        <v>2</v>
      </c>
      <c r="B52" s="12" t="s">
        <v>10</v>
      </c>
      <c r="C52" s="94" t="s">
        <v>11</v>
      </c>
      <c r="D52" s="63"/>
      <c r="E52" s="95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x14ac:dyDescent="0.3">
      <c r="A53" s="15">
        <v>6</v>
      </c>
      <c r="B53" s="22" t="s">
        <v>610</v>
      </c>
      <c r="C53" s="22" t="s">
        <v>586</v>
      </c>
      <c r="D53" s="97">
        <v>100.004</v>
      </c>
      <c r="E53" s="97">
        <v>99.003</v>
      </c>
      <c r="F53" s="98">
        <f t="shared" ref="F53:F61" si="4">SUM(D53:E53)</f>
        <v>199.00700000000001</v>
      </c>
      <c r="G53" s="18">
        <v>9</v>
      </c>
      <c r="H53" s="98">
        <v>993.01900000000001</v>
      </c>
      <c r="I53" s="23">
        <v>45</v>
      </c>
    </row>
    <row r="54" spans="1:9" x14ac:dyDescent="0.3">
      <c r="A54" s="24">
        <v>4</v>
      </c>
      <c r="B54" s="25" t="s">
        <v>508</v>
      </c>
      <c r="C54" s="25" t="s">
        <v>107</v>
      </c>
      <c r="D54" s="99">
        <v>99.001000000000005</v>
      </c>
      <c r="E54" s="99">
        <v>98.001000000000005</v>
      </c>
      <c r="F54" s="100">
        <f t="shared" si="4"/>
        <v>197.00200000000001</v>
      </c>
      <c r="G54" s="27">
        <v>7</v>
      </c>
      <c r="H54" s="100">
        <v>981.00900000000001</v>
      </c>
      <c r="I54" s="29">
        <v>36</v>
      </c>
    </row>
    <row r="55" spans="1:9" x14ac:dyDescent="0.3">
      <c r="A55" s="24">
        <v>7</v>
      </c>
      <c r="B55" s="25" t="s">
        <v>611</v>
      </c>
      <c r="C55" s="25" t="s">
        <v>602</v>
      </c>
      <c r="D55" s="99">
        <v>100.003</v>
      </c>
      <c r="E55" s="99">
        <v>99.001000000000005</v>
      </c>
      <c r="F55" s="100">
        <f t="shared" si="4"/>
        <v>199.00400000000002</v>
      </c>
      <c r="G55" s="27">
        <v>8</v>
      </c>
      <c r="H55" s="100">
        <v>973.01400000000001</v>
      </c>
      <c r="I55" s="29">
        <v>30</v>
      </c>
    </row>
    <row r="56" spans="1:9" x14ac:dyDescent="0.3">
      <c r="A56" s="24">
        <v>5</v>
      </c>
      <c r="B56" s="25" t="s">
        <v>519</v>
      </c>
      <c r="C56" s="25" t="s">
        <v>109</v>
      </c>
      <c r="D56" s="99">
        <v>98</v>
      </c>
      <c r="E56" s="99">
        <v>98</v>
      </c>
      <c r="F56" s="100">
        <f t="shared" si="4"/>
        <v>196</v>
      </c>
      <c r="G56" s="27">
        <v>6</v>
      </c>
      <c r="H56" s="100">
        <v>974.00699999999995</v>
      </c>
      <c r="I56" s="29">
        <v>29</v>
      </c>
    </row>
    <row r="57" spans="1:9" x14ac:dyDescent="0.3">
      <c r="A57" s="24">
        <v>8</v>
      </c>
      <c r="B57" s="25" t="s">
        <v>612</v>
      </c>
      <c r="C57" s="25" t="s">
        <v>500</v>
      </c>
      <c r="D57" s="99">
        <v>99.001999999999995</v>
      </c>
      <c r="E57" s="99">
        <v>95.003</v>
      </c>
      <c r="F57" s="100">
        <f t="shared" si="4"/>
        <v>194.005</v>
      </c>
      <c r="G57" s="27">
        <v>5</v>
      </c>
      <c r="H57" s="100">
        <v>965.00799999999992</v>
      </c>
      <c r="I57" s="29">
        <v>22</v>
      </c>
    </row>
    <row r="58" spans="1:9" x14ac:dyDescent="0.3">
      <c r="A58" s="24">
        <v>3</v>
      </c>
      <c r="B58" s="25" t="s">
        <v>613</v>
      </c>
      <c r="C58" s="25" t="s">
        <v>614</v>
      </c>
      <c r="D58" s="99">
        <v>96.001999999999995</v>
      </c>
      <c r="E58" s="99">
        <v>95</v>
      </c>
      <c r="F58" s="100">
        <f t="shared" si="4"/>
        <v>191.00200000000001</v>
      </c>
      <c r="G58" s="27">
        <v>3</v>
      </c>
      <c r="H58" s="100">
        <v>962.01</v>
      </c>
      <c r="I58" s="29">
        <v>20</v>
      </c>
    </row>
    <row r="59" spans="1:9" x14ac:dyDescent="0.3">
      <c r="A59" s="24">
        <v>1</v>
      </c>
      <c r="B59" s="25" t="s">
        <v>541</v>
      </c>
      <c r="C59" s="25" t="s">
        <v>482</v>
      </c>
      <c r="D59" s="99">
        <v>95</v>
      </c>
      <c r="E59" s="99">
        <v>94.001000000000005</v>
      </c>
      <c r="F59" s="100">
        <f t="shared" si="4"/>
        <v>189.001</v>
      </c>
      <c r="G59" s="27">
        <v>1</v>
      </c>
      <c r="H59" s="100">
        <v>962.00599999999986</v>
      </c>
      <c r="I59" s="32">
        <v>19</v>
      </c>
    </row>
    <row r="60" spans="1:9" x14ac:dyDescent="0.3">
      <c r="A60" s="24">
        <v>2</v>
      </c>
      <c r="B60" s="25" t="s">
        <v>615</v>
      </c>
      <c r="C60" s="25" t="s">
        <v>268</v>
      </c>
      <c r="D60" s="99">
        <v>97.001999999999995</v>
      </c>
      <c r="E60" s="99">
        <v>97.001000000000005</v>
      </c>
      <c r="F60" s="100">
        <f t="shared" si="4"/>
        <v>194.00299999999999</v>
      </c>
      <c r="G60" s="27">
        <v>4</v>
      </c>
      <c r="H60" s="100">
        <v>942.00900000000001</v>
      </c>
      <c r="I60" s="29">
        <v>17</v>
      </c>
    </row>
    <row r="61" spans="1:9" x14ac:dyDescent="0.3">
      <c r="A61" s="33">
        <v>9</v>
      </c>
      <c r="B61" s="34" t="s">
        <v>616</v>
      </c>
      <c r="C61" s="34" t="s">
        <v>498</v>
      </c>
      <c r="D61" s="102">
        <v>97</v>
      </c>
      <c r="E61" s="102">
        <v>94.001000000000005</v>
      </c>
      <c r="F61" s="103">
        <f t="shared" si="4"/>
        <v>191.001</v>
      </c>
      <c r="G61" s="36">
        <v>2</v>
      </c>
      <c r="H61" s="103">
        <v>764.005</v>
      </c>
      <c r="I61" s="38">
        <v>10</v>
      </c>
    </row>
    <row r="63" spans="1:9" x14ac:dyDescent="0.3">
      <c r="B63" s="10" t="s">
        <v>537</v>
      </c>
    </row>
    <row r="65" spans="2:5" x14ac:dyDescent="0.3">
      <c r="B65" s="10" t="s">
        <v>538</v>
      </c>
      <c r="E65" s="40" t="s">
        <v>392</v>
      </c>
    </row>
    <row r="66" spans="2:5" x14ac:dyDescent="0.3">
      <c r="B66" s="10" t="s">
        <v>393</v>
      </c>
    </row>
  </sheetData>
  <mergeCells count="1">
    <mergeCell ref="D2:I2"/>
  </mergeCells>
  <hyperlinks>
    <hyperlink ref="B2" location="'Index'!A3" tooltip="Go to the Index sheet" display="á" xr:uid="{6F1A05F0-A4E9-4031-AB0B-DE7E975E762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32648-F77D-4DA5-8E9E-6523F682FE7D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582</v>
      </c>
      <c r="C1" s="2"/>
      <c r="D1" s="3"/>
      <c r="E1" s="3"/>
      <c r="F1" s="3"/>
      <c r="G1" s="3"/>
      <c r="H1" s="3"/>
      <c r="I1" s="4" t="s">
        <v>478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1"/>
      <c r="D2" s="42" t="s">
        <v>329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85</v>
      </c>
      <c r="C3" s="9" t="s">
        <v>617</v>
      </c>
      <c r="D3" s="9"/>
      <c r="E3" s="9" t="s">
        <v>618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2</v>
      </c>
      <c r="B5" s="45" t="s">
        <v>502</v>
      </c>
      <c r="C5" s="45" t="s">
        <v>482</v>
      </c>
      <c r="D5" s="97">
        <v>99.001000000000005</v>
      </c>
      <c r="E5" s="97">
        <v>97.003</v>
      </c>
      <c r="F5" s="98">
        <f t="shared" ref="F5:F13" si="0">SUM(D5:E5)</f>
        <v>196.00400000000002</v>
      </c>
      <c r="G5" s="18">
        <v>8</v>
      </c>
      <c r="H5" s="105">
        <v>969.00900000000013</v>
      </c>
      <c r="I5" s="46">
        <v>35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4</v>
      </c>
      <c r="B6" s="48" t="s">
        <v>531</v>
      </c>
      <c r="C6" s="48" t="s">
        <v>107</v>
      </c>
      <c r="D6" s="99">
        <v>100.001</v>
      </c>
      <c r="E6" s="99">
        <v>98.001000000000005</v>
      </c>
      <c r="F6" s="100">
        <f t="shared" si="0"/>
        <v>198.00200000000001</v>
      </c>
      <c r="G6" s="27">
        <v>9</v>
      </c>
      <c r="H6" s="106">
        <v>970.00800000000004</v>
      </c>
      <c r="I6" s="49">
        <v>33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4">
        <v>9</v>
      </c>
      <c r="B7" s="48" t="s">
        <v>529</v>
      </c>
      <c r="C7" s="48" t="s">
        <v>498</v>
      </c>
      <c r="D7" s="99">
        <v>98.003</v>
      </c>
      <c r="E7" s="99">
        <v>98.001000000000005</v>
      </c>
      <c r="F7" s="100">
        <f t="shared" si="0"/>
        <v>196.00400000000002</v>
      </c>
      <c r="G7" s="27">
        <v>8</v>
      </c>
      <c r="H7" s="106">
        <v>964.01100000000008</v>
      </c>
      <c r="I7" s="49">
        <v>33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7">
        <v>8</v>
      </c>
      <c r="B8" s="48" t="s">
        <v>552</v>
      </c>
      <c r="C8" s="48" t="s">
        <v>107</v>
      </c>
      <c r="D8" s="99">
        <v>98.004000000000005</v>
      </c>
      <c r="E8" s="99">
        <v>97.001000000000005</v>
      </c>
      <c r="F8" s="100">
        <f t="shared" si="0"/>
        <v>195.005</v>
      </c>
      <c r="G8" s="27">
        <v>6</v>
      </c>
      <c r="H8" s="106">
        <v>959.01499999999999</v>
      </c>
      <c r="I8" s="49">
        <v>28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4">
        <v>5</v>
      </c>
      <c r="B9" s="48" t="s">
        <v>619</v>
      </c>
      <c r="C9" s="48" t="s">
        <v>107</v>
      </c>
      <c r="D9" s="99">
        <v>98</v>
      </c>
      <c r="E9" s="99">
        <v>94</v>
      </c>
      <c r="F9" s="100">
        <f t="shared" si="0"/>
        <v>192</v>
      </c>
      <c r="G9" s="27">
        <v>3</v>
      </c>
      <c r="H9" s="106">
        <v>959.00800000000004</v>
      </c>
      <c r="I9" s="49">
        <v>26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47">
        <v>6</v>
      </c>
      <c r="B10" s="48" t="s">
        <v>620</v>
      </c>
      <c r="C10" s="48" t="s">
        <v>602</v>
      </c>
      <c r="D10" s="99">
        <v>98.001999999999995</v>
      </c>
      <c r="E10" s="99">
        <v>97</v>
      </c>
      <c r="F10" s="100">
        <f t="shared" si="0"/>
        <v>195.00200000000001</v>
      </c>
      <c r="G10" s="27">
        <v>5</v>
      </c>
      <c r="H10" s="106">
        <v>956.00900000000001</v>
      </c>
      <c r="I10" s="49">
        <v>22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24">
        <v>3</v>
      </c>
      <c r="B11" s="48" t="s">
        <v>621</v>
      </c>
      <c r="C11" s="48" t="s">
        <v>268</v>
      </c>
      <c r="D11" s="99">
        <v>94.001000000000005</v>
      </c>
      <c r="E11" s="99">
        <v>93.001999999999995</v>
      </c>
      <c r="F11" s="100">
        <f t="shared" si="0"/>
        <v>187.00299999999999</v>
      </c>
      <c r="G11" s="27">
        <v>1</v>
      </c>
      <c r="H11" s="106">
        <v>947.01199999999994</v>
      </c>
      <c r="I11" s="49">
        <v>21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24">
        <v>7</v>
      </c>
      <c r="B12" s="48" t="s">
        <v>622</v>
      </c>
      <c r="C12" s="48" t="s">
        <v>623</v>
      </c>
      <c r="D12" s="99">
        <v>98.001000000000005</v>
      </c>
      <c r="E12" s="99">
        <v>97</v>
      </c>
      <c r="F12" s="100">
        <f t="shared" si="0"/>
        <v>195.001</v>
      </c>
      <c r="G12" s="27">
        <v>4</v>
      </c>
      <c r="H12" s="106">
        <v>948.00799999999992</v>
      </c>
      <c r="I12" s="49">
        <v>19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33">
        <v>1</v>
      </c>
      <c r="B13" s="34" t="s">
        <v>512</v>
      </c>
      <c r="C13" s="34" t="s">
        <v>498</v>
      </c>
      <c r="D13" s="102">
        <v>97.003</v>
      </c>
      <c r="E13" s="102">
        <v>92.001000000000005</v>
      </c>
      <c r="F13" s="103">
        <f t="shared" si="0"/>
        <v>189.00400000000002</v>
      </c>
      <c r="G13" s="36">
        <v>2</v>
      </c>
      <c r="H13" s="103">
        <v>936.00599999999997</v>
      </c>
      <c r="I13" s="55">
        <v>12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1"/>
      <c r="B15" s="8" t="s">
        <v>111</v>
      </c>
      <c r="C15" s="9" t="s">
        <v>624</v>
      </c>
      <c r="D15" s="9"/>
      <c r="E15" s="9" t="s">
        <v>625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11">
        <v>2</v>
      </c>
      <c r="B16" s="12" t="s">
        <v>10</v>
      </c>
      <c r="C16" s="94" t="s">
        <v>11</v>
      </c>
      <c r="D16" s="63"/>
      <c r="E16" s="95"/>
      <c r="F16" s="13" t="s">
        <v>12</v>
      </c>
      <c r="G16" s="13" t="s">
        <v>13</v>
      </c>
      <c r="H16" s="13" t="s">
        <v>14</v>
      </c>
      <c r="I16" s="14" t="s">
        <v>15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15">
        <v>3</v>
      </c>
      <c r="B17" s="45" t="s">
        <v>626</v>
      </c>
      <c r="C17" s="45" t="s">
        <v>145</v>
      </c>
      <c r="D17" s="97">
        <v>98.003</v>
      </c>
      <c r="E17" s="97">
        <v>97.001000000000005</v>
      </c>
      <c r="F17" s="98">
        <f t="shared" ref="F17:F24" si="1">SUM(D17:E17)</f>
        <v>195.00400000000002</v>
      </c>
      <c r="G17" s="18">
        <v>7</v>
      </c>
      <c r="H17" s="105">
        <v>970.01100000000008</v>
      </c>
      <c r="I17" s="46">
        <v>32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47">
        <v>6</v>
      </c>
      <c r="B18" s="48" t="s">
        <v>627</v>
      </c>
      <c r="C18" s="48" t="s">
        <v>614</v>
      </c>
      <c r="D18" s="99">
        <v>96.001000000000005</v>
      </c>
      <c r="E18" s="99">
        <v>95</v>
      </c>
      <c r="F18" s="100">
        <f t="shared" si="1"/>
        <v>191.001</v>
      </c>
      <c r="G18" s="27">
        <v>5</v>
      </c>
      <c r="H18" s="106">
        <v>965.01</v>
      </c>
      <c r="I18" s="49">
        <v>29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24">
        <v>7</v>
      </c>
      <c r="B19" s="57" t="s">
        <v>267</v>
      </c>
      <c r="C19" s="48" t="s">
        <v>268</v>
      </c>
      <c r="D19" s="99">
        <v>94</v>
      </c>
      <c r="E19" s="99">
        <v>86.001000000000005</v>
      </c>
      <c r="F19" s="100">
        <f t="shared" si="1"/>
        <v>180.001</v>
      </c>
      <c r="G19" s="27">
        <v>2</v>
      </c>
      <c r="H19" s="106">
        <v>950.00599999999986</v>
      </c>
      <c r="I19" s="49">
        <v>23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24">
        <v>5</v>
      </c>
      <c r="B20" s="48" t="s">
        <v>544</v>
      </c>
      <c r="C20" s="48" t="s">
        <v>145</v>
      </c>
      <c r="D20" s="99" t="s">
        <v>132</v>
      </c>
      <c r="E20" s="99"/>
      <c r="F20" s="100">
        <f t="shared" si="1"/>
        <v>0</v>
      </c>
      <c r="G20" s="27">
        <v>0</v>
      </c>
      <c r="H20" s="106">
        <v>673.00800000000004</v>
      </c>
      <c r="I20" s="49">
        <v>22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47">
        <v>8</v>
      </c>
      <c r="B21" s="48" t="s">
        <v>521</v>
      </c>
      <c r="C21" s="48" t="s">
        <v>268</v>
      </c>
      <c r="D21" s="99">
        <v>95.001000000000005</v>
      </c>
      <c r="E21" s="99">
        <v>94</v>
      </c>
      <c r="F21" s="100">
        <f t="shared" si="1"/>
        <v>189.001</v>
      </c>
      <c r="G21" s="27">
        <v>4</v>
      </c>
      <c r="H21" s="106">
        <v>953.00400000000002</v>
      </c>
      <c r="I21" s="49">
        <v>20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24">
        <v>1</v>
      </c>
      <c r="B22" s="25" t="s">
        <v>628</v>
      </c>
      <c r="C22" s="25" t="s">
        <v>498</v>
      </c>
      <c r="D22" s="99">
        <v>99.001000000000005</v>
      </c>
      <c r="E22" s="99">
        <v>98</v>
      </c>
      <c r="F22" s="100">
        <f t="shared" si="1"/>
        <v>197.001</v>
      </c>
      <c r="G22" s="27">
        <v>8</v>
      </c>
      <c r="H22" s="100">
        <v>943.00199999999995</v>
      </c>
      <c r="I22" s="32">
        <v>19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47">
        <v>4</v>
      </c>
      <c r="B23" s="48" t="s">
        <v>629</v>
      </c>
      <c r="C23" s="48" t="s">
        <v>268</v>
      </c>
      <c r="D23" s="99">
        <v>95</v>
      </c>
      <c r="E23" s="99">
        <v>93</v>
      </c>
      <c r="F23" s="100">
        <f t="shared" si="1"/>
        <v>188</v>
      </c>
      <c r="G23" s="27">
        <v>3</v>
      </c>
      <c r="H23" s="106">
        <v>765.00299999999993</v>
      </c>
      <c r="I23" s="49">
        <v>18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50">
        <v>2</v>
      </c>
      <c r="B24" s="51" t="s">
        <v>630</v>
      </c>
      <c r="C24" s="51" t="s">
        <v>268</v>
      </c>
      <c r="D24" s="102">
        <v>97.001000000000005</v>
      </c>
      <c r="E24" s="102">
        <v>94.001000000000005</v>
      </c>
      <c r="F24" s="103">
        <f t="shared" si="1"/>
        <v>191.00200000000001</v>
      </c>
      <c r="G24" s="36">
        <v>6</v>
      </c>
      <c r="H24" s="107">
        <v>920.00299999999993</v>
      </c>
      <c r="I24" s="52">
        <v>16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1"/>
      <c r="B26" s="8" t="s">
        <v>114</v>
      </c>
      <c r="C26" s="9" t="s">
        <v>631</v>
      </c>
      <c r="D26" s="9"/>
      <c r="E26" s="9" t="s">
        <v>331</v>
      </c>
      <c r="F26" s="8"/>
      <c r="G26" s="8"/>
      <c r="H26" s="8"/>
      <c r="I26" s="8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11">
        <v>2</v>
      </c>
      <c r="B27" s="12" t="s">
        <v>10</v>
      </c>
      <c r="C27" s="94" t="s">
        <v>11</v>
      </c>
      <c r="D27" s="63"/>
      <c r="E27" s="95"/>
      <c r="F27" s="13" t="s">
        <v>12</v>
      </c>
      <c r="G27" s="13" t="s">
        <v>13</v>
      </c>
      <c r="H27" s="13" t="s">
        <v>14</v>
      </c>
      <c r="I27" s="14" t="s">
        <v>15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15">
        <v>7</v>
      </c>
      <c r="B28" s="45" t="s">
        <v>632</v>
      </c>
      <c r="C28" s="45" t="s">
        <v>107</v>
      </c>
      <c r="D28" s="97">
        <v>100.003</v>
      </c>
      <c r="E28" s="97">
        <v>99.001000000000005</v>
      </c>
      <c r="F28" s="98">
        <f t="shared" ref="F28:F35" si="2">SUM(D28:E28)</f>
        <v>199.00400000000002</v>
      </c>
      <c r="G28" s="18">
        <v>8</v>
      </c>
      <c r="H28" s="105">
        <v>987.02020000000005</v>
      </c>
      <c r="I28" s="46">
        <v>37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47">
        <v>8</v>
      </c>
      <c r="B29" s="48" t="s">
        <v>633</v>
      </c>
      <c r="C29" s="48" t="s">
        <v>107</v>
      </c>
      <c r="D29" s="99">
        <v>100.001</v>
      </c>
      <c r="E29" s="99">
        <v>99.001000000000005</v>
      </c>
      <c r="F29" s="100">
        <f t="shared" si="2"/>
        <v>199.00200000000001</v>
      </c>
      <c r="G29" s="27">
        <v>7</v>
      </c>
      <c r="H29" s="106">
        <v>982.00800000000004</v>
      </c>
      <c r="I29" s="49">
        <v>33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47">
        <v>6</v>
      </c>
      <c r="B30" s="48" t="s">
        <v>634</v>
      </c>
      <c r="C30" s="48" t="s">
        <v>533</v>
      </c>
      <c r="D30" s="99">
        <v>100.001</v>
      </c>
      <c r="E30" s="99">
        <v>98</v>
      </c>
      <c r="F30" s="100">
        <f t="shared" si="2"/>
        <v>198.001</v>
      </c>
      <c r="G30" s="27">
        <v>6</v>
      </c>
      <c r="H30" s="106">
        <v>975.01</v>
      </c>
      <c r="I30" s="49">
        <v>32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24">
        <v>1</v>
      </c>
      <c r="B31" s="25" t="s">
        <v>511</v>
      </c>
      <c r="C31" s="25" t="s">
        <v>268</v>
      </c>
      <c r="D31" s="99">
        <v>97</v>
      </c>
      <c r="E31" s="99">
        <v>96</v>
      </c>
      <c r="F31" s="100">
        <f t="shared" si="2"/>
        <v>193</v>
      </c>
      <c r="G31" s="27">
        <v>5</v>
      </c>
      <c r="H31" s="100">
        <v>964.00299999999993</v>
      </c>
      <c r="I31" s="32">
        <v>25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24">
        <v>3</v>
      </c>
      <c r="B32" s="48" t="s">
        <v>553</v>
      </c>
      <c r="C32" s="48" t="s">
        <v>420</v>
      </c>
      <c r="D32" s="99">
        <v>96</v>
      </c>
      <c r="E32" s="99">
        <v>94</v>
      </c>
      <c r="F32" s="100">
        <f t="shared" si="2"/>
        <v>190</v>
      </c>
      <c r="G32" s="27">
        <v>3</v>
      </c>
      <c r="H32" s="106">
        <v>949.00499999999988</v>
      </c>
      <c r="I32" s="49">
        <v>19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24">
        <v>5</v>
      </c>
      <c r="B33" s="48" t="s">
        <v>635</v>
      </c>
      <c r="C33" s="48" t="s">
        <v>268</v>
      </c>
      <c r="D33" s="99">
        <v>97</v>
      </c>
      <c r="E33" s="99">
        <v>95.001000000000005</v>
      </c>
      <c r="F33" s="100">
        <f t="shared" si="2"/>
        <v>192.001</v>
      </c>
      <c r="G33" s="27">
        <v>4</v>
      </c>
      <c r="H33" s="106">
        <v>942.00400000000002</v>
      </c>
      <c r="I33" s="49">
        <v>16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47">
        <v>4</v>
      </c>
      <c r="B34" s="48" t="s">
        <v>636</v>
      </c>
      <c r="C34" s="48" t="s">
        <v>602</v>
      </c>
      <c r="D34" s="99">
        <v>98</v>
      </c>
      <c r="E34" s="99">
        <v>89</v>
      </c>
      <c r="F34" s="100">
        <f t="shared" si="2"/>
        <v>187</v>
      </c>
      <c r="G34" s="27">
        <v>2</v>
      </c>
      <c r="H34" s="106">
        <v>937.00299999999993</v>
      </c>
      <c r="I34" s="49">
        <v>14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50">
        <v>2</v>
      </c>
      <c r="B35" s="51" t="s">
        <v>549</v>
      </c>
      <c r="C35" s="51" t="s">
        <v>482</v>
      </c>
      <c r="D35" s="102" t="s">
        <v>79</v>
      </c>
      <c r="E35" s="102"/>
      <c r="F35" s="103">
        <f t="shared" si="2"/>
        <v>0</v>
      </c>
      <c r="G35" s="36">
        <v>0</v>
      </c>
      <c r="H35" s="107">
        <v>0</v>
      </c>
      <c r="I35" s="52">
        <v>0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1"/>
      <c r="B37" s="8" t="s">
        <v>138</v>
      </c>
      <c r="C37" s="9" t="s">
        <v>637</v>
      </c>
      <c r="D37" s="9"/>
      <c r="E37" s="9" t="s">
        <v>441</v>
      </c>
      <c r="F37" s="8"/>
      <c r="G37" s="8"/>
      <c r="H37" s="8"/>
      <c r="I37" s="8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11">
        <v>2</v>
      </c>
      <c r="B38" s="12" t="s">
        <v>10</v>
      </c>
      <c r="C38" s="94" t="s">
        <v>11</v>
      </c>
      <c r="D38" s="63"/>
      <c r="E38" s="95"/>
      <c r="F38" s="13" t="s">
        <v>12</v>
      </c>
      <c r="G38" s="13" t="s">
        <v>13</v>
      </c>
      <c r="H38" s="13" t="s">
        <v>14</v>
      </c>
      <c r="I38" s="14" t="s">
        <v>15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15">
        <v>1</v>
      </c>
      <c r="B39" s="22" t="s">
        <v>638</v>
      </c>
      <c r="C39" s="22" t="s">
        <v>383</v>
      </c>
      <c r="D39" s="97">
        <v>97</v>
      </c>
      <c r="E39" s="137">
        <v>97</v>
      </c>
      <c r="F39" s="98">
        <f t="shared" ref="F39:F46" si="3">SUM(D39:E39)</f>
        <v>194</v>
      </c>
      <c r="G39" s="18">
        <v>8</v>
      </c>
      <c r="H39" s="98">
        <v>961.005</v>
      </c>
      <c r="I39" s="20">
        <v>35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47">
        <v>4</v>
      </c>
      <c r="B40" s="48" t="s">
        <v>639</v>
      </c>
      <c r="C40" s="48" t="s">
        <v>268</v>
      </c>
      <c r="D40" s="99">
        <v>95</v>
      </c>
      <c r="E40" s="99">
        <v>94.001000000000005</v>
      </c>
      <c r="F40" s="100">
        <f t="shared" si="3"/>
        <v>189.001</v>
      </c>
      <c r="G40" s="27">
        <v>4</v>
      </c>
      <c r="H40" s="106">
        <v>952.005</v>
      </c>
      <c r="I40" s="49">
        <v>32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47">
        <v>8</v>
      </c>
      <c r="B41" s="48" t="s">
        <v>558</v>
      </c>
      <c r="C41" s="48" t="s">
        <v>268</v>
      </c>
      <c r="D41" s="99">
        <v>96.001000000000005</v>
      </c>
      <c r="E41" s="99">
        <v>95</v>
      </c>
      <c r="F41" s="100">
        <f t="shared" si="3"/>
        <v>191.001</v>
      </c>
      <c r="G41" s="27">
        <v>5</v>
      </c>
      <c r="H41" s="106">
        <v>946.00599999999997</v>
      </c>
      <c r="I41" s="49">
        <v>29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24">
        <v>5</v>
      </c>
      <c r="B42" s="48" t="s">
        <v>640</v>
      </c>
      <c r="C42" s="48" t="s">
        <v>268</v>
      </c>
      <c r="D42" s="99">
        <v>97</v>
      </c>
      <c r="E42" s="99">
        <v>95.001000000000005</v>
      </c>
      <c r="F42" s="100">
        <f t="shared" si="3"/>
        <v>192.001</v>
      </c>
      <c r="G42" s="27">
        <v>7</v>
      </c>
      <c r="H42" s="106">
        <v>922.00499999999988</v>
      </c>
      <c r="I42" s="49">
        <v>27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47">
        <v>2</v>
      </c>
      <c r="B43" s="48" t="s">
        <v>641</v>
      </c>
      <c r="C43" s="48" t="s">
        <v>498</v>
      </c>
      <c r="D43" s="99">
        <v>95</v>
      </c>
      <c r="E43" s="99">
        <v>92.001000000000005</v>
      </c>
      <c r="F43" s="100">
        <f t="shared" si="3"/>
        <v>187.001</v>
      </c>
      <c r="G43" s="27">
        <v>3</v>
      </c>
      <c r="H43" s="106">
        <v>933.005</v>
      </c>
      <c r="I43" s="49">
        <v>21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24">
        <v>3</v>
      </c>
      <c r="B44" s="48" t="s">
        <v>642</v>
      </c>
      <c r="C44" s="48" t="s">
        <v>268</v>
      </c>
      <c r="D44" s="99">
        <v>98</v>
      </c>
      <c r="E44" s="99">
        <v>94</v>
      </c>
      <c r="F44" s="100">
        <f t="shared" si="3"/>
        <v>192</v>
      </c>
      <c r="G44" s="27">
        <v>6</v>
      </c>
      <c r="H44" s="106">
        <v>906.00099999999998</v>
      </c>
      <c r="I44" s="49">
        <v>18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24">
        <v>7</v>
      </c>
      <c r="B45" s="48" t="s">
        <v>643</v>
      </c>
      <c r="C45" s="48" t="s">
        <v>268</v>
      </c>
      <c r="D45" s="99">
        <v>93</v>
      </c>
      <c r="E45" s="99">
        <v>93</v>
      </c>
      <c r="F45" s="100">
        <f t="shared" si="3"/>
        <v>186</v>
      </c>
      <c r="G45" s="27">
        <v>2</v>
      </c>
      <c r="H45" s="106">
        <v>918.00199999999995</v>
      </c>
      <c r="I45" s="49">
        <v>15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50">
        <v>6</v>
      </c>
      <c r="B46" s="51" t="s">
        <v>644</v>
      </c>
      <c r="C46" s="51" t="s">
        <v>268</v>
      </c>
      <c r="D46" s="102">
        <v>80</v>
      </c>
      <c r="E46" s="102">
        <v>77</v>
      </c>
      <c r="F46" s="103">
        <f t="shared" si="3"/>
        <v>157</v>
      </c>
      <c r="G46" s="36">
        <v>1</v>
      </c>
      <c r="H46" s="107">
        <v>157</v>
      </c>
      <c r="I46" s="52">
        <v>1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1"/>
      <c r="B48" s="8" t="s">
        <v>141</v>
      </c>
      <c r="C48" s="9" t="s">
        <v>645</v>
      </c>
      <c r="D48" s="9"/>
      <c r="E48" s="9" t="s">
        <v>646</v>
      </c>
      <c r="F48" s="8"/>
      <c r="G48" s="8"/>
      <c r="H48" s="8"/>
      <c r="I48" s="8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11">
        <v>2</v>
      </c>
      <c r="B49" s="12" t="s">
        <v>10</v>
      </c>
      <c r="C49" s="94" t="s">
        <v>11</v>
      </c>
      <c r="D49" s="63"/>
      <c r="E49" s="95"/>
      <c r="F49" s="13" t="s">
        <v>12</v>
      </c>
      <c r="G49" s="13" t="s">
        <v>13</v>
      </c>
      <c r="H49" s="13" t="s">
        <v>14</v>
      </c>
      <c r="I49" s="14" t="s">
        <v>15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44">
        <v>4</v>
      </c>
      <c r="B50" s="45" t="s">
        <v>647</v>
      </c>
      <c r="C50" s="45" t="s">
        <v>533</v>
      </c>
      <c r="D50" s="97">
        <v>98</v>
      </c>
      <c r="E50" s="97">
        <v>98</v>
      </c>
      <c r="F50" s="98">
        <f t="shared" ref="F50:F57" si="4">SUM(D50:E50)</f>
        <v>196</v>
      </c>
      <c r="G50" s="18">
        <v>8</v>
      </c>
      <c r="H50" s="105">
        <v>963.00599999999997</v>
      </c>
      <c r="I50" s="46">
        <v>40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24">
        <v>5</v>
      </c>
      <c r="B51" s="48" t="s">
        <v>648</v>
      </c>
      <c r="C51" s="48" t="s">
        <v>268</v>
      </c>
      <c r="D51" s="99">
        <v>88</v>
      </c>
      <c r="E51" s="99">
        <v>82</v>
      </c>
      <c r="F51" s="100">
        <f t="shared" si="4"/>
        <v>170</v>
      </c>
      <c r="G51" s="27">
        <v>6</v>
      </c>
      <c r="H51" s="106">
        <v>876.00099999999998</v>
      </c>
      <c r="I51" s="49">
        <v>29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7">
        <v>8</v>
      </c>
      <c r="B52" s="57" t="s">
        <v>649</v>
      </c>
      <c r="C52" s="48" t="s">
        <v>268</v>
      </c>
      <c r="D52" s="99">
        <v>52</v>
      </c>
      <c r="E52" s="99">
        <v>34</v>
      </c>
      <c r="F52" s="100">
        <f t="shared" si="4"/>
        <v>86</v>
      </c>
      <c r="G52" s="27">
        <v>3</v>
      </c>
      <c r="H52" s="106">
        <v>784.00299999999993</v>
      </c>
      <c r="I52" s="49">
        <v>27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24">
        <v>3</v>
      </c>
      <c r="B53" s="48" t="s">
        <v>650</v>
      </c>
      <c r="C53" s="48" t="s">
        <v>268</v>
      </c>
      <c r="D53" s="99">
        <v>88</v>
      </c>
      <c r="E53" s="138">
        <v>78</v>
      </c>
      <c r="F53" s="100">
        <f t="shared" si="4"/>
        <v>166</v>
      </c>
      <c r="G53" s="27">
        <v>5</v>
      </c>
      <c r="H53" s="106">
        <v>772.00199999999995</v>
      </c>
      <c r="I53" s="49">
        <v>24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24">
        <v>1</v>
      </c>
      <c r="B54" s="25" t="s">
        <v>651</v>
      </c>
      <c r="C54" s="25" t="s">
        <v>268</v>
      </c>
      <c r="D54" s="99">
        <v>93.001999999999995</v>
      </c>
      <c r="E54" s="99">
        <v>89</v>
      </c>
      <c r="F54" s="100">
        <f t="shared" si="4"/>
        <v>182.00200000000001</v>
      </c>
      <c r="G54" s="27">
        <v>7</v>
      </c>
      <c r="H54" s="100">
        <v>740.00199999999995</v>
      </c>
      <c r="I54" s="32">
        <v>23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7">
        <v>2</v>
      </c>
      <c r="B55" s="48" t="s">
        <v>652</v>
      </c>
      <c r="C55" s="48" t="s">
        <v>268</v>
      </c>
      <c r="D55" s="99">
        <v>69</v>
      </c>
      <c r="E55" s="99">
        <v>66</v>
      </c>
      <c r="F55" s="100">
        <f t="shared" si="4"/>
        <v>135</v>
      </c>
      <c r="G55" s="27">
        <v>4</v>
      </c>
      <c r="H55" s="106">
        <v>770</v>
      </c>
      <c r="I55" s="49">
        <v>22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7">
        <v>6</v>
      </c>
      <c r="B56" s="48" t="s">
        <v>361</v>
      </c>
      <c r="C56" s="48" t="s">
        <v>268</v>
      </c>
      <c r="D56" s="99" t="s">
        <v>132</v>
      </c>
      <c r="E56" s="99"/>
      <c r="F56" s="100">
        <f t="shared" si="4"/>
        <v>0</v>
      </c>
      <c r="G56" s="27">
        <v>0</v>
      </c>
      <c r="H56" s="106">
        <v>0</v>
      </c>
      <c r="I56" s="49">
        <v>0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33">
        <v>7</v>
      </c>
      <c r="B57" s="51" t="s">
        <v>653</v>
      </c>
      <c r="C57" s="51" t="s">
        <v>268</v>
      </c>
      <c r="D57" s="102" t="s">
        <v>132</v>
      </c>
      <c r="E57" s="102"/>
      <c r="F57" s="103">
        <f t="shared" si="4"/>
        <v>0</v>
      </c>
      <c r="G57" s="36">
        <v>0</v>
      </c>
      <c r="H57" s="107">
        <v>0</v>
      </c>
      <c r="I57" s="52">
        <v>0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 t="s">
        <v>537</v>
      </c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10" t="s">
        <v>538</v>
      </c>
      <c r="E61" s="40" t="s">
        <v>392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10" t="s">
        <v>393</v>
      </c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mergeCells count="1">
    <mergeCell ref="D2:I2"/>
  </mergeCells>
  <hyperlinks>
    <hyperlink ref="B2" location="'Index'!A3" tooltip="Go to the Index sheet" display="á" xr:uid="{888DBAD9-FB76-44F2-8C0A-CB66AFDC97A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8D1CE-C59E-4AA6-8B26-5CF098A208D5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582</v>
      </c>
      <c r="C1" s="2"/>
      <c r="D1" s="3"/>
      <c r="E1" s="3"/>
      <c r="F1" s="3" t="s">
        <v>278</v>
      </c>
      <c r="G1" s="3"/>
      <c r="H1" s="3"/>
      <c r="I1" s="4" t="s">
        <v>478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1"/>
      <c r="D2" s="42" t="s">
        <v>329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654</v>
      </c>
      <c r="D3" s="9"/>
      <c r="E3" s="9" t="s">
        <v>493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45" t="s">
        <v>155</v>
      </c>
      <c r="C5" s="45" t="s">
        <v>156</v>
      </c>
      <c r="D5" s="105">
        <v>100.002</v>
      </c>
      <c r="E5" s="105">
        <v>99.004000000000005</v>
      </c>
      <c r="F5" s="98">
        <v>199.006</v>
      </c>
      <c r="G5" s="18">
        <v>7</v>
      </c>
      <c r="H5" s="105">
        <v>997.029</v>
      </c>
      <c r="I5" s="46">
        <v>33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6</v>
      </c>
      <c r="B6" s="48" t="s">
        <v>485</v>
      </c>
      <c r="C6" s="48" t="s">
        <v>486</v>
      </c>
      <c r="D6" s="106">
        <v>100.001</v>
      </c>
      <c r="E6" s="106">
        <v>99.004000000000005</v>
      </c>
      <c r="F6" s="100">
        <v>199.005</v>
      </c>
      <c r="G6" s="28">
        <v>6</v>
      </c>
      <c r="H6" s="106">
        <v>997.02200000000005</v>
      </c>
      <c r="I6" s="49">
        <v>31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4">
        <v>3</v>
      </c>
      <c r="B7" s="48" t="s">
        <v>487</v>
      </c>
      <c r="C7" s="48" t="s">
        <v>482</v>
      </c>
      <c r="D7" s="106">
        <v>98.001999999999995</v>
      </c>
      <c r="E7" s="106">
        <v>97.003</v>
      </c>
      <c r="F7" s="100">
        <v>195.005</v>
      </c>
      <c r="G7" s="28">
        <v>5</v>
      </c>
      <c r="H7" s="106">
        <v>986.0200000000001</v>
      </c>
      <c r="I7" s="49">
        <v>26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4">
        <v>7</v>
      </c>
      <c r="B8" s="48" t="s">
        <v>523</v>
      </c>
      <c r="C8" s="48" t="s">
        <v>498</v>
      </c>
      <c r="D8" s="106">
        <v>99.001000000000005</v>
      </c>
      <c r="E8" s="106">
        <v>96.001000000000005</v>
      </c>
      <c r="F8" s="100">
        <v>195.00200000000001</v>
      </c>
      <c r="G8" s="28">
        <v>4</v>
      </c>
      <c r="H8" s="106">
        <v>984.01</v>
      </c>
      <c r="I8" s="49">
        <v>19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4">
        <v>5</v>
      </c>
      <c r="B9" s="48" t="s">
        <v>600</v>
      </c>
      <c r="C9" s="48" t="s">
        <v>156</v>
      </c>
      <c r="D9" s="106">
        <v>98</v>
      </c>
      <c r="E9" s="106">
        <v>95.001000000000005</v>
      </c>
      <c r="F9" s="100">
        <v>193.001</v>
      </c>
      <c r="G9" s="28">
        <v>3</v>
      </c>
      <c r="H9" s="106">
        <v>969.00800000000004</v>
      </c>
      <c r="I9" s="49">
        <v>15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24">
        <v>1</v>
      </c>
      <c r="B10" s="25" t="s">
        <v>507</v>
      </c>
      <c r="C10" s="25" t="s">
        <v>482</v>
      </c>
      <c r="D10" s="100">
        <v>95.001000000000005</v>
      </c>
      <c r="E10" s="100">
        <v>95</v>
      </c>
      <c r="F10" s="100">
        <v>190.001</v>
      </c>
      <c r="G10" s="28">
        <v>2</v>
      </c>
      <c r="H10" s="100">
        <v>975.01299999999992</v>
      </c>
      <c r="I10" s="32">
        <v>13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50">
        <v>2</v>
      </c>
      <c r="B11" s="51" t="s">
        <v>491</v>
      </c>
      <c r="C11" s="51" t="s">
        <v>486</v>
      </c>
      <c r="D11" s="107" t="s">
        <v>79</v>
      </c>
      <c r="E11" s="107" t="s">
        <v>562</v>
      </c>
      <c r="F11" s="103">
        <v>0</v>
      </c>
      <c r="G11" s="37">
        <v>0</v>
      </c>
      <c r="H11" s="107">
        <v>0</v>
      </c>
      <c r="I11" s="52">
        <v>0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1"/>
      <c r="B13" s="8" t="s">
        <v>7</v>
      </c>
      <c r="C13" s="9" t="s">
        <v>655</v>
      </c>
      <c r="D13" s="9"/>
      <c r="E13" s="9" t="s">
        <v>656</v>
      </c>
      <c r="F13" s="8"/>
      <c r="G13" s="8"/>
      <c r="H13" s="8"/>
      <c r="I13" s="8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11">
        <v>2</v>
      </c>
      <c r="B14" s="12" t="s">
        <v>10</v>
      </c>
      <c r="C14" s="94" t="s">
        <v>11</v>
      </c>
      <c r="D14" s="63"/>
      <c r="E14" s="95"/>
      <c r="F14" s="13" t="s">
        <v>12</v>
      </c>
      <c r="G14" s="13" t="s">
        <v>13</v>
      </c>
      <c r="H14" s="13" t="s">
        <v>14</v>
      </c>
      <c r="I14" s="14" t="s">
        <v>15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15">
        <v>1</v>
      </c>
      <c r="B15" s="22" t="s">
        <v>502</v>
      </c>
      <c r="C15" s="22" t="s">
        <v>482</v>
      </c>
      <c r="D15" s="98">
        <v>99.001000000000005</v>
      </c>
      <c r="E15" s="98">
        <v>97.003</v>
      </c>
      <c r="F15" s="98">
        <v>196.00400000000002</v>
      </c>
      <c r="G15" s="18">
        <v>5</v>
      </c>
      <c r="H15" s="98">
        <v>969.00900000000013</v>
      </c>
      <c r="I15" s="20">
        <v>24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24">
        <v>5</v>
      </c>
      <c r="B16" s="48" t="s">
        <v>519</v>
      </c>
      <c r="C16" s="48" t="s">
        <v>109</v>
      </c>
      <c r="D16" s="106">
        <v>98</v>
      </c>
      <c r="E16" s="106">
        <v>98</v>
      </c>
      <c r="F16" s="100">
        <v>196</v>
      </c>
      <c r="G16" s="28">
        <v>3</v>
      </c>
      <c r="H16" s="106">
        <v>974.00699999999995</v>
      </c>
      <c r="I16" s="49">
        <v>22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47">
        <v>6</v>
      </c>
      <c r="B17" s="48" t="s">
        <v>529</v>
      </c>
      <c r="C17" s="48" t="s">
        <v>498</v>
      </c>
      <c r="D17" s="106">
        <v>98.003</v>
      </c>
      <c r="E17" s="106">
        <v>98.001000000000005</v>
      </c>
      <c r="F17" s="100">
        <v>196.00400000000002</v>
      </c>
      <c r="G17" s="28">
        <v>5</v>
      </c>
      <c r="H17" s="106">
        <v>964.01100000000008</v>
      </c>
      <c r="I17" s="49">
        <v>21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47">
        <v>4</v>
      </c>
      <c r="B18" s="48" t="s">
        <v>647</v>
      </c>
      <c r="C18" s="48" t="s">
        <v>533</v>
      </c>
      <c r="D18" s="106">
        <v>98</v>
      </c>
      <c r="E18" s="106">
        <v>98</v>
      </c>
      <c r="F18" s="100">
        <v>196</v>
      </c>
      <c r="G18" s="28">
        <v>3</v>
      </c>
      <c r="H18" s="106">
        <v>963.00599999999997</v>
      </c>
      <c r="I18" s="49">
        <v>21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47">
        <v>2</v>
      </c>
      <c r="B19" s="48" t="s">
        <v>628</v>
      </c>
      <c r="C19" s="48" t="s">
        <v>498</v>
      </c>
      <c r="D19" s="106">
        <v>99.001000000000005</v>
      </c>
      <c r="E19" s="106">
        <v>98</v>
      </c>
      <c r="F19" s="100">
        <v>197.001</v>
      </c>
      <c r="G19" s="28">
        <v>6</v>
      </c>
      <c r="H19" s="106">
        <v>943.00199999999995</v>
      </c>
      <c r="I19" s="49">
        <v>15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33">
        <v>3</v>
      </c>
      <c r="B20" s="51" t="s">
        <v>549</v>
      </c>
      <c r="C20" s="51" t="s">
        <v>482</v>
      </c>
      <c r="D20" s="107" t="s">
        <v>79</v>
      </c>
      <c r="E20" s="107" t="s">
        <v>562</v>
      </c>
      <c r="F20" s="103">
        <v>0</v>
      </c>
      <c r="G20" s="37">
        <v>0</v>
      </c>
      <c r="H20" s="107">
        <v>0</v>
      </c>
      <c r="I20" s="52">
        <v>0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43"/>
      <c r="B22" s="43" t="s">
        <v>537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43"/>
      <c r="B24" s="10" t="s">
        <v>277</v>
      </c>
      <c r="E24" s="40" t="s">
        <v>392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43"/>
      <c r="B25" s="10" t="s">
        <v>393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CA3C2964-B228-4C4A-952F-4F5A433E5A5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11726-4352-4C31-BB73-10AA144503A6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657</v>
      </c>
      <c r="B1" s="2"/>
      <c r="C1" s="2"/>
      <c r="D1" s="3"/>
      <c r="E1" s="3"/>
      <c r="F1" s="3"/>
      <c r="G1" s="58"/>
      <c r="H1" s="3"/>
      <c r="I1" s="4" t="s">
        <v>478</v>
      </c>
      <c r="J1" s="59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1"/>
      <c r="I2" s="7" t="s">
        <v>329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566</v>
      </c>
      <c r="B4" s="63"/>
      <c r="C4" s="64">
        <v>588</v>
      </c>
      <c r="D4" s="63"/>
      <c r="E4" s="65" t="s">
        <v>15</v>
      </c>
      <c r="F4" s="108">
        <f>SUM(F5:F7)</f>
        <v>586.01</v>
      </c>
      <c r="G4" s="67" t="s">
        <v>291</v>
      </c>
      <c r="H4" s="62" t="s">
        <v>567</v>
      </c>
      <c r="I4" s="63"/>
      <c r="J4" s="64">
        <v>586</v>
      </c>
      <c r="K4" s="63"/>
      <c r="L4" s="65" t="s">
        <v>15</v>
      </c>
      <c r="M4" s="108">
        <f>SUM(M5:M7)</f>
        <v>588.00599999999997</v>
      </c>
      <c r="N4"/>
    </row>
    <row r="5" spans="1:25" ht="15.75" customHeight="1" x14ac:dyDescent="0.3">
      <c r="A5" s="109" t="s">
        <v>511</v>
      </c>
      <c r="B5" s="110"/>
      <c r="C5" s="111"/>
      <c r="D5" s="97">
        <v>98.001999999999995</v>
      </c>
      <c r="E5" s="97">
        <v>98.001999999999995</v>
      </c>
      <c r="F5" s="112">
        <f>SUM(D5:E5)</f>
        <v>196.00399999999999</v>
      </c>
      <c r="G5"/>
      <c r="H5" s="109" t="s">
        <v>488</v>
      </c>
      <c r="I5" s="110"/>
      <c r="J5" s="111"/>
      <c r="K5" s="97">
        <v>99</v>
      </c>
      <c r="L5" s="97">
        <v>98</v>
      </c>
      <c r="M5" s="112">
        <f>SUM(K5:L5)</f>
        <v>197</v>
      </c>
      <c r="N5"/>
    </row>
    <row r="6" spans="1:25" ht="15.75" customHeight="1" x14ac:dyDescent="0.3">
      <c r="A6" s="114" t="s">
        <v>503</v>
      </c>
      <c r="B6" s="115"/>
      <c r="C6" s="116"/>
      <c r="D6" s="117">
        <v>98.001999999999995</v>
      </c>
      <c r="E6" s="117">
        <v>97.001000000000005</v>
      </c>
      <c r="F6" s="118">
        <f>SUM(D6:E6)</f>
        <v>195.00299999999999</v>
      </c>
      <c r="G6"/>
      <c r="H6" s="114" t="s">
        <v>515</v>
      </c>
      <c r="I6" s="115"/>
      <c r="J6" s="116"/>
      <c r="K6" s="117">
        <v>99.001000000000005</v>
      </c>
      <c r="L6" s="117">
        <v>98.001999999999995</v>
      </c>
      <c r="M6" s="118">
        <f>SUM(K6:L6)</f>
        <v>197.00299999999999</v>
      </c>
      <c r="N6"/>
    </row>
    <row r="7" spans="1:25" ht="15.75" customHeight="1" x14ac:dyDescent="0.3">
      <c r="A7" s="119" t="s">
        <v>495</v>
      </c>
      <c r="B7" s="120"/>
      <c r="C7" s="121"/>
      <c r="D7" s="102">
        <v>98</v>
      </c>
      <c r="E7" s="102">
        <v>97.003</v>
      </c>
      <c r="F7" s="122">
        <f>SUM(D7:E7)</f>
        <v>195.00299999999999</v>
      </c>
      <c r="G7"/>
      <c r="H7" s="119" t="s">
        <v>615</v>
      </c>
      <c r="I7" s="120"/>
      <c r="J7" s="121"/>
      <c r="K7" s="102">
        <v>97.001999999999995</v>
      </c>
      <c r="L7" s="102">
        <v>97.001000000000005</v>
      </c>
      <c r="M7" s="122">
        <f>SUM(K7:L7)</f>
        <v>194.00299999999999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3"/>
    </row>
    <row r="9" spans="1:25" ht="15.75" customHeight="1" x14ac:dyDescent="0.3">
      <c r="A9" s="62" t="s">
        <v>568</v>
      </c>
      <c r="B9" s="63"/>
      <c r="C9" s="64">
        <v>595</v>
      </c>
      <c r="D9" s="63"/>
      <c r="E9" s="65" t="s">
        <v>15</v>
      </c>
      <c r="F9" s="108">
        <f>SUM(F10:F12)</f>
        <v>594.00599999999997</v>
      </c>
      <c r="G9" s="67" t="s">
        <v>291</v>
      </c>
      <c r="H9" s="62" t="s">
        <v>658</v>
      </c>
      <c r="I9" s="63"/>
      <c r="J9" s="64">
        <v>570</v>
      </c>
      <c r="K9" s="63"/>
      <c r="L9" s="65" t="s">
        <v>15</v>
      </c>
      <c r="M9" s="108">
        <f>SUM(M10:M12)</f>
        <v>385.005</v>
      </c>
      <c r="N9"/>
    </row>
    <row r="10" spans="1:25" ht="15.75" customHeight="1" x14ac:dyDescent="0.3">
      <c r="A10" s="109" t="s">
        <v>481</v>
      </c>
      <c r="B10" s="110"/>
      <c r="C10" s="111"/>
      <c r="D10" s="97">
        <v>100</v>
      </c>
      <c r="E10" s="97">
        <v>98</v>
      </c>
      <c r="F10" s="112">
        <f>SUM(D10:E10)</f>
        <v>198</v>
      </c>
      <c r="G10"/>
      <c r="H10" s="109" t="s">
        <v>502</v>
      </c>
      <c r="I10" s="110"/>
      <c r="J10" s="111"/>
      <c r="K10" s="97">
        <v>99.001000000000005</v>
      </c>
      <c r="L10" s="97">
        <v>97.003</v>
      </c>
      <c r="M10" s="112">
        <f>SUM(K10:L10)</f>
        <v>196.00400000000002</v>
      </c>
      <c r="N10"/>
    </row>
    <row r="11" spans="1:25" ht="15.75" customHeight="1" x14ac:dyDescent="0.3">
      <c r="A11" s="114" t="s">
        <v>483</v>
      </c>
      <c r="B11" s="115"/>
      <c r="C11" s="116"/>
      <c r="D11" s="117">
        <v>99</v>
      </c>
      <c r="E11" s="117">
        <v>98.003</v>
      </c>
      <c r="F11" s="118">
        <f>SUM(D11:E11)</f>
        <v>197.00299999999999</v>
      </c>
      <c r="G11"/>
      <c r="H11" s="114" t="s">
        <v>541</v>
      </c>
      <c r="I11" s="115"/>
      <c r="J11" s="116"/>
      <c r="K11" s="117">
        <v>95</v>
      </c>
      <c r="L11" s="117">
        <v>94.001000000000005</v>
      </c>
      <c r="M11" s="118">
        <f>SUM(K11:L11)</f>
        <v>189.001</v>
      </c>
      <c r="N11"/>
    </row>
    <row r="12" spans="1:25" ht="15.75" customHeight="1" x14ac:dyDescent="0.3">
      <c r="A12" s="119" t="s">
        <v>592</v>
      </c>
      <c r="B12" s="120"/>
      <c r="C12" s="121"/>
      <c r="D12" s="102">
        <v>100.001</v>
      </c>
      <c r="E12" s="102">
        <v>99.001999999999995</v>
      </c>
      <c r="F12" s="122">
        <f>SUM(D12:E12)</f>
        <v>199.00299999999999</v>
      </c>
      <c r="G12"/>
      <c r="H12" s="119" t="s">
        <v>549</v>
      </c>
      <c r="I12" s="120"/>
      <c r="J12" s="121"/>
      <c r="K12" s="102" t="s">
        <v>79</v>
      </c>
      <c r="L12" s="102"/>
      <c r="M12" s="122">
        <f>SUM(K12:L12)</f>
        <v>0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2" t="s">
        <v>570</v>
      </c>
      <c r="B14" s="63"/>
      <c r="C14" s="64">
        <v>587</v>
      </c>
      <c r="D14" s="63"/>
      <c r="E14" s="65" t="s">
        <v>15</v>
      </c>
      <c r="F14" s="108">
        <f>SUM(F15:F17)</f>
        <v>580.01199999999994</v>
      </c>
      <c r="G14" s="67" t="s">
        <v>291</v>
      </c>
      <c r="H14" s="73" t="s">
        <v>659</v>
      </c>
      <c r="I14" s="73"/>
      <c r="J14" s="124">
        <v>578</v>
      </c>
      <c r="K14" s="73"/>
      <c r="L14" s="73"/>
      <c r="M14" s="10">
        <v>578</v>
      </c>
      <c r="N14"/>
    </row>
    <row r="15" spans="1:25" ht="15.75" customHeight="1" x14ac:dyDescent="0.3">
      <c r="A15" s="109" t="s">
        <v>507</v>
      </c>
      <c r="B15" s="110"/>
      <c r="C15" s="111"/>
      <c r="D15" s="97">
        <v>95.001000000000005</v>
      </c>
      <c r="E15" s="97">
        <v>95</v>
      </c>
      <c r="F15" s="112">
        <f>SUM(D15:E15)</f>
        <v>190.001</v>
      </c>
      <c r="G15"/>
      <c r="H15" s="73"/>
      <c r="I15" s="73"/>
      <c r="J15" s="73"/>
      <c r="K15" s="73"/>
      <c r="L15" s="73"/>
      <c r="M15" s="73"/>
      <c r="N15"/>
    </row>
    <row r="16" spans="1:25" ht="15.75" customHeight="1" x14ac:dyDescent="0.3">
      <c r="A16" s="114" t="s">
        <v>487</v>
      </c>
      <c r="B16" s="115"/>
      <c r="C16" s="116"/>
      <c r="D16" s="117">
        <v>98.001999999999995</v>
      </c>
      <c r="E16" s="117">
        <v>97.003</v>
      </c>
      <c r="F16" s="118">
        <f>SUM(D16:E16)</f>
        <v>195.005</v>
      </c>
      <c r="G16"/>
      <c r="H16" s="73"/>
      <c r="I16" s="73"/>
      <c r="J16" s="73"/>
      <c r="K16" s="73"/>
      <c r="L16" s="73"/>
      <c r="M16" s="73"/>
      <c r="N16"/>
    </row>
    <row r="17" spans="1:20" ht="15.75" customHeight="1" x14ac:dyDescent="0.3">
      <c r="A17" s="119" t="s">
        <v>593</v>
      </c>
      <c r="B17" s="120"/>
      <c r="C17" s="121"/>
      <c r="D17" s="102">
        <v>99.004000000000005</v>
      </c>
      <c r="E17" s="102">
        <v>96.001999999999995</v>
      </c>
      <c r="F17" s="122">
        <f>SUM(D17:E17)</f>
        <v>195.006</v>
      </c>
      <c r="G17"/>
      <c r="H17" s="73"/>
      <c r="I17" s="73"/>
      <c r="J17" s="73"/>
      <c r="K17" s="73"/>
      <c r="L17" s="73"/>
      <c r="M17" s="73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4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660</v>
      </c>
      <c r="E20" s="10"/>
      <c r="H20" s="75" t="s">
        <v>568</v>
      </c>
      <c r="I20" s="27">
        <v>5</v>
      </c>
      <c r="J20" s="27">
        <v>5</v>
      </c>
      <c r="K20" s="27"/>
      <c r="L20" s="27"/>
      <c r="M20" s="125">
        <v>2973.0509999999999</v>
      </c>
      <c r="N20" s="70">
        <v>10</v>
      </c>
    </row>
    <row r="21" spans="1:20" ht="15.75" customHeight="1" x14ac:dyDescent="0.3">
      <c r="B21" s="76" t="s">
        <v>661</v>
      </c>
      <c r="E21" s="10"/>
      <c r="H21" s="126" t="s">
        <v>570</v>
      </c>
      <c r="I21" s="28">
        <v>5</v>
      </c>
      <c r="J21" s="28">
        <v>4</v>
      </c>
      <c r="K21" s="28"/>
      <c r="L21" s="28">
        <v>1</v>
      </c>
      <c r="M21" s="127">
        <v>2948.0450000000001</v>
      </c>
      <c r="N21" s="29">
        <v>8</v>
      </c>
    </row>
    <row r="22" spans="1:20" ht="15.75" customHeight="1" x14ac:dyDescent="0.3">
      <c r="B22" s="9" t="s">
        <v>304</v>
      </c>
      <c r="E22" s="10"/>
      <c r="H22" s="126" t="s">
        <v>566</v>
      </c>
      <c r="I22" s="31">
        <v>5</v>
      </c>
      <c r="J22" s="31">
        <v>2</v>
      </c>
      <c r="K22" s="31"/>
      <c r="L22" s="31">
        <v>3</v>
      </c>
      <c r="M22" s="128">
        <v>2941.0540000000001</v>
      </c>
      <c r="N22" s="32">
        <v>4</v>
      </c>
    </row>
    <row r="23" spans="1:20" ht="15.75" customHeight="1" x14ac:dyDescent="0.3">
      <c r="H23" s="71" t="s">
        <v>567</v>
      </c>
      <c r="I23" s="28">
        <v>5</v>
      </c>
      <c r="J23" s="28">
        <v>2</v>
      </c>
      <c r="K23" s="28"/>
      <c r="L23" s="28">
        <v>3</v>
      </c>
      <c r="M23" s="127">
        <v>2906.04</v>
      </c>
      <c r="N23" s="29">
        <v>4</v>
      </c>
    </row>
    <row r="24" spans="1:20" ht="15.75" customHeight="1" x14ac:dyDescent="0.3">
      <c r="H24" s="71" t="s">
        <v>659</v>
      </c>
      <c r="I24" s="28">
        <v>5</v>
      </c>
      <c r="J24" s="28">
        <v>2</v>
      </c>
      <c r="K24" s="28"/>
      <c r="L24" s="28">
        <v>3</v>
      </c>
      <c r="M24" s="127">
        <v>2890</v>
      </c>
      <c r="N24" s="29">
        <v>4</v>
      </c>
    </row>
    <row r="25" spans="1:20" ht="15.75" customHeight="1" x14ac:dyDescent="0.3">
      <c r="H25" s="72" t="s">
        <v>658</v>
      </c>
      <c r="I25" s="37">
        <v>5</v>
      </c>
      <c r="J25" s="37"/>
      <c r="K25" s="37"/>
      <c r="L25" s="37">
        <v>5</v>
      </c>
      <c r="M25" s="130">
        <v>1931.0149999999999</v>
      </c>
      <c r="N25" s="38">
        <v>0</v>
      </c>
    </row>
    <row r="26" spans="1:20" ht="15.75" customHeight="1" x14ac:dyDescent="0.3"/>
    <row r="27" spans="1:20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2" t="s">
        <v>662</v>
      </c>
      <c r="B30" s="63"/>
      <c r="C30" s="64">
        <v>569</v>
      </c>
      <c r="D30" s="63"/>
      <c r="E30" s="65" t="s">
        <v>15</v>
      </c>
      <c r="F30" s="108">
        <f>SUM(F31:F33)</f>
        <v>566.005</v>
      </c>
      <c r="G30" s="67" t="s">
        <v>291</v>
      </c>
      <c r="H30" s="62" t="s">
        <v>663</v>
      </c>
      <c r="I30" s="63"/>
      <c r="J30" s="64">
        <v>566</v>
      </c>
      <c r="K30" s="63"/>
      <c r="L30" s="65" t="s">
        <v>15</v>
      </c>
      <c r="M30" s="108">
        <f>SUM(M31:M33)</f>
        <v>562.00199999999995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09" t="s">
        <v>621</v>
      </c>
      <c r="B31" s="110"/>
      <c r="C31" s="111"/>
      <c r="D31" s="97">
        <v>94.001000000000005</v>
      </c>
      <c r="E31" s="97">
        <v>93.001999999999995</v>
      </c>
      <c r="F31" s="112">
        <f>SUM(D31:E31)</f>
        <v>187.00299999999999</v>
      </c>
      <c r="G31"/>
      <c r="H31" s="109" t="s">
        <v>511</v>
      </c>
      <c r="I31" s="110"/>
      <c r="J31" s="111"/>
      <c r="K31" s="97">
        <v>97</v>
      </c>
      <c r="L31" s="97">
        <v>96</v>
      </c>
      <c r="M31" s="112">
        <f>SUM(K31:L31)</f>
        <v>193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14" t="s">
        <v>630</v>
      </c>
      <c r="B32" s="115"/>
      <c r="C32" s="116"/>
      <c r="D32" s="117">
        <v>97.001000000000005</v>
      </c>
      <c r="E32" s="117">
        <v>94.001000000000005</v>
      </c>
      <c r="F32" s="118">
        <f>SUM(D32:E32)</f>
        <v>191.00200000000001</v>
      </c>
      <c r="G32"/>
      <c r="H32" s="139" t="s">
        <v>267</v>
      </c>
      <c r="I32" s="115"/>
      <c r="J32" s="116"/>
      <c r="K32" s="117">
        <v>94</v>
      </c>
      <c r="L32" s="117">
        <v>86.001000000000005</v>
      </c>
      <c r="M32" s="118">
        <f>SUM(K32:L32)</f>
        <v>180.001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19" t="s">
        <v>629</v>
      </c>
      <c r="B33" s="120"/>
      <c r="C33" s="121"/>
      <c r="D33" s="102">
        <v>95</v>
      </c>
      <c r="E33" s="102">
        <v>93</v>
      </c>
      <c r="F33" s="122">
        <f>SUM(D33:E33)</f>
        <v>188</v>
      </c>
      <c r="G33"/>
      <c r="H33" s="119" t="s">
        <v>521</v>
      </c>
      <c r="I33" s="120"/>
      <c r="J33" s="121"/>
      <c r="K33" s="102">
        <v>95.001000000000005</v>
      </c>
      <c r="L33" s="102">
        <v>94</v>
      </c>
      <c r="M33" s="122">
        <f>SUM(K33:L33)</f>
        <v>189.001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2" t="s">
        <v>664</v>
      </c>
      <c r="B35" s="63"/>
      <c r="C35" s="64">
        <v>558</v>
      </c>
      <c r="D35" s="63"/>
      <c r="E35" s="65" t="s">
        <v>15</v>
      </c>
      <c r="F35" s="108">
        <f>SUM(F36:F38)</f>
        <v>575.00199999999995</v>
      </c>
      <c r="G35" s="67" t="s">
        <v>291</v>
      </c>
      <c r="H35" s="43" t="s">
        <v>665</v>
      </c>
      <c r="I35" s="43"/>
      <c r="J35" s="131">
        <v>548</v>
      </c>
      <c r="K35" s="43"/>
      <c r="L35" s="43"/>
      <c r="M35" s="43">
        <v>548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09" t="s">
        <v>642</v>
      </c>
      <c r="B36" s="110"/>
      <c r="C36" s="111"/>
      <c r="D36" s="97">
        <v>98</v>
      </c>
      <c r="E36" s="97">
        <v>94</v>
      </c>
      <c r="F36" s="112">
        <f>SUM(D36:E36)</f>
        <v>192</v>
      </c>
      <c r="G36"/>
      <c r="H36" s="43"/>
      <c r="I36" s="43"/>
      <c r="J36" s="43"/>
      <c r="K36" s="43"/>
      <c r="L36" s="43"/>
      <c r="M36" s="43"/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14" t="s">
        <v>635</v>
      </c>
      <c r="B37" s="115"/>
      <c r="C37" s="116"/>
      <c r="D37" s="117">
        <v>97</v>
      </c>
      <c r="E37" s="117">
        <v>95.001000000000005</v>
      </c>
      <c r="F37" s="118">
        <f>SUM(D37:E37)</f>
        <v>192.001</v>
      </c>
      <c r="G37"/>
      <c r="H37" s="43"/>
      <c r="I37" s="43"/>
      <c r="J37" s="43"/>
      <c r="K37" s="43"/>
      <c r="L37" s="43"/>
      <c r="M37" s="43"/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19" t="s">
        <v>558</v>
      </c>
      <c r="B38" s="120"/>
      <c r="C38" s="121"/>
      <c r="D38" s="102">
        <v>96.001000000000005</v>
      </c>
      <c r="E38" s="102">
        <v>95</v>
      </c>
      <c r="F38" s="122">
        <f>SUM(D38:E38)</f>
        <v>191.001</v>
      </c>
      <c r="G38"/>
      <c r="H38" s="43"/>
      <c r="I38" s="43"/>
      <c r="J38" s="43"/>
      <c r="K38" s="43"/>
      <c r="L38" s="43"/>
      <c r="M38" s="43"/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2" t="s">
        <v>666</v>
      </c>
      <c r="B40" s="63"/>
      <c r="C40" s="64">
        <v>544</v>
      </c>
      <c r="D40" s="63"/>
      <c r="E40" s="65" t="s">
        <v>15</v>
      </c>
      <c r="F40" s="108">
        <f>SUM(F41:F43)</f>
        <v>532.00099999999998</v>
      </c>
      <c r="G40" s="67" t="s">
        <v>291</v>
      </c>
      <c r="H40" s="43" t="s">
        <v>409</v>
      </c>
      <c r="I40" s="43"/>
      <c r="J40" s="43"/>
      <c r="K40" s="43"/>
      <c r="L40" s="43"/>
      <c r="M40" s="43"/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09" t="s">
        <v>639</v>
      </c>
      <c r="B41" s="110"/>
      <c r="C41" s="111"/>
      <c r="D41" s="97">
        <v>95</v>
      </c>
      <c r="E41" s="97">
        <v>94.001000000000005</v>
      </c>
      <c r="F41" s="112">
        <f>SUM(D41:E41)</f>
        <v>189.001</v>
      </c>
      <c r="G41"/>
      <c r="H41" s="43"/>
      <c r="I41" s="43"/>
      <c r="J41" s="43"/>
      <c r="K41" s="43"/>
      <c r="L41" s="43"/>
      <c r="M41" s="43"/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14" t="s">
        <v>644</v>
      </c>
      <c r="B42" s="115"/>
      <c r="C42" s="116"/>
      <c r="D42" s="117">
        <v>80</v>
      </c>
      <c r="E42" s="117">
        <v>77</v>
      </c>
      <c r="F42" s="118">
        <f>SUM(D42:E42)</f>
        <v>157</v>
      </c>
      <c r="G42"/>
      <c r="H42" s="43"/>
      <c r="I42" s="43"/>
      <c r="J42" s="43"/>
      <c r="K42" s="43"/>
      <c r="L42" s="43"/>
      <c r="M42" s="43"/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19" t="s">
        <v>643</v>
      </c>
      <c r="B43" s="120"/>
      <c r="C43" s="121"/>
      <c r="D43" s="102">
        <v>93</v>
      </c>
      <c r="E43" s="102">
        <v>93</v>
      </c>
      <c r="F43" s="122">
        <f>SUM(D43:E43)</f>
        <v>186</v>
      </c>
      <c r="G43"/>
      <c r="H43" s="43"/>
      <c r="I43" s="43"/>
      <c r="J43" s="43"/>
      <c r="K43" s="43"/>
      <c r="L43" s="43"/>
      <c r="M43" s="43"/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E45" s="10"/>
      <c r="H45" s="74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667</v>
      </c>
      <c r="E46" s="10"/>
      <c r="H46" s="81" t="s">
        <v>662</v>
      </c>
      <c r="I46" s="69">
        <v>5</v>
      </c>
      <c r="J46" s="69">
        <v>5</v>
      </c>
      <c r="K46" s="69"/>
      <c r="L46" s="69"/>
      <c r="M46" s="132">
        <v>2632.018</v>
      </c>
      <c r="N46" s="82">
        <v>10</v>
      </c>
      <c r="O46" s="43"/>
      <c r="P46" s="43"/>
    </row>
    <row r="47" spans="1:20" ht="15.75" customHeight="1" x14ac:dyDescent="0.3">
      <c r="B47" s="83" t="s">
        <v>668</v>
      </c>
      <c r="E47" s="10"/>
      <c r="H47" s="84" t="s">
        <v>663</v>
      </c>
      <c r="I47" s="26">
        <v>5</v>
      </c>
      <c r="J47" s="26">
        <v>4</v>
      </c>
      <c r="K47" s="26"/>
      <c r="L47" s="26">
        <v>1</v>
      </c>
      <c r="M47" s="133">
        <v>2867.0130000000004</v>
      </c>
      <c r="N47" s="49">
        <v>8</v>
      </c>
      <c r="O47" s="43"/>
      <c r="P47" s="43"/>
    </row>
    <row r="48" spans="1:20" ht="15.75" customHeight="1" x14ac:dyDescent="0.3">
      <c r="B48" s="9" t="s">
        <v>304</v>
      </c>
      <c r="E48" s="10"/>
      <c r="H48" s="84" t="s">
        <v>664</v>
      </c>
      <c r="I48" s="26">
        <v>5</v>
      </c>
      <c r="J48" s="26">
        <v>3</v>
      </c>
      <c r="K48" s="26"/>
      <c r="L48" s="26">
        <v>2</v>
      </c>
      <c r="M48" s="133">
        <v>2794.011</v>
      </c>
      <c r="N48" s="49">
        <v>6</v>
      </c>
      <c r="O48" s="43"/>
      <c r="P48" s="43"/>
    </row>
    <row r="49" spans="1:16" ht="15.75" customHeight="1" x14ac:dyDescent="0.3">
      <c r="H49" s="84" t="s">
        <v>665</v>
      </c>
      <c r="I49" s="26">
        <v>5</v>
      </c>
      <c r="J49" s="26">
        <v>2</v>
      </c>
      <c r="K49" s="26"/>
      <c r="L49" s="26">
        <v>3</v>
      </c>
      <c r="M49" s="133">
        <v>2740</v>
      </c>
      <c r="N49" s="49">
        <v>4</v>
      </c>
      <c r="O49" s="43"/>
      <c r="P49" s="43"/>
    </row>
    <row r="50" spans="1:16" ht="15.75" customHeight="1" x14ac:dyDescent="0.3">
      <c r="H50" s="84" t="s">
        <v>666</v>
      </c>
      <c r="I50" s="26">
        <v>5</v>
      </c>
      <c r="J50" s="26">
        <v>1</v>
      </c>
      <c r="K50" s="26"/>
      <c r="L50" s="26">
        <v>4</v>
      </c>
      <c r="M50" s="133">
        <v>2027.0069999999998</v>
      </c>
      <c r="N50" s="49">
        <v>2</v>
      </c>
      <c r="O50" s="43"/>
      <c r="P50" s="43"/>
    </row>
    <row r="51" spans="1:16" ht="15.75" customHeight="1" x14ac:dyDescent="0.3">
      <c r="H51" s="85" t="s">
        <v>409</v>
      </c>
      <c r="I51" s="35"/>
      <c r="J51" s="35"/>
      <c r="K51" s="35"/>
      <c r="L51" s="35"/>
      <c r="M51" s="134"/>
      <c r="N51" s="52"/>
      <c r="O51" s="43"/>
      <c r="P51" s="43"/>
    </row>
    <row r="52" spans="1:16" ht="15.75" customHeight="1" x14ac:dyDescent="0.3">
      <c r="A52" s="73"/>
      <c r="B52" s="73"/>
      <c r="C52" s="73"/>
      <c r="D52" s="73"/>
      <c r="E52" s="73"/>
      <c r="F52" s="73"/>
      <c r="G52" s="135"/>
      <c r="H52" s="73"/>
      <c r="I52" s="73"/>
      <c r="J52" s="73"/>
      <c r="K52" s="73"/>
      <c r="L52" s="73"/>
      <c r="M52" s="73"/>
      <c r="N52" s="73"/>
    </row>
    <row r="53" spans="1:16" ht="15.75" customHeight="1" x14ac:dyDescent="0.3">
      <c r="A53" s="73" t="s">
        <v>537</v>
      </c>
      <c r="B53" s="73"/>
      <c r="C53" s="73"/>
      <c r="D53" s="73"/>
      <c r="E53" s="73"/>
      <c r="F53" s="73"/>
      <c r="G53" s="135"/>
      <c r="H53" s="73"/>
      <c r="I53" s="73"/>
      <c r="J53" s="73"/>
      <c r="K53" s="73"/>
      <c r="L53" s="73"/>
      <c r="M53" s="73"/>
      <c r="N53" s="73"/>
    </row>
    <row r="54" spans="1:16" ht="15.75" customHeight="1" x14ac:dyDescent="0.3">
      <c r="A54" s="73"/>
      <c r="B54" s="73"/>
      <c r="C54" s="73"/>
      <c r="D54" s="73"/>
      <c r="E54" s="73"/>
      <c r="F54" s="73"/>
      <c r="G54" s="135"/>
      <c r="H54" s="73"/>
      <c r="I54" s="73"/>
      <c r="J54" s="73"/>
      <c r="K54" s="73"/>
      <c r="L54" s="73"/>
      <c r="M54" s="73"/>
      <c r="N54" s="73"/>
    </row>
    <row r="55" spans="1:16" ht="15.75" customHeight="1" x14ac:dyDescent="0.3">
      <c r="A55" s="10" t="s">
        <v>538</v>
      </c>
      <c r="E55" s="86" t="s">
        <v>392</v>
      </c>
      <c r="G55" s="10"/>
      <c r="H55" s="73"/>
      <c r="I55" s="73"/>
      <c r="J55" s="73"/>
      <c r="K55" s="73"/>
      <c r="L55" s="73"/>
      <c r="M55" s="73"/>
      <c r="N55" s="73"/>
    </row>
    <row r="56" spans="1:16" ht="15.75" customHeight="1" x14ac:dyDescent="0.3">
      <c r="A56" s="10" t="s">
        <v>393</v>
      </c>
      <c r="E56" s="10"/>
      <c r="H56" s="73"/>
      <c r="I56" s="73"/>
      <c r="J56" s="73"/>
      <c r="K56" s="73"/>
      <c r="L56" s="73"/>
      <c r="M56" s="73"/>
      <c r="N56" s="73"/>
    </row>
    <row r="57" spans="1:16" ht="15.75" customHeight="1" x14ac:dyDescent="0.3">
      <c r="A57" s="73"/>
      <c r="B57" s="73"/>
      <c r="C57" s="73"/>
      <c r="D57" s="73"/>
      <c r="E57" s="73"/>
      <c r="F57" s="73"/>
      <c r="G57" s="135"/>
      <c r="H57" s="73"/>
      <c r="I57" s="73"/>
      <c r="J57" s="73"/>
      <c r="K57" s="73"/>
      <c r="L57" s="73"/>
      <c r="M57" s="73"/>
      <c r="N57" s="73"/>
    </row>
    <row r="58" spans="1:16" ht="15.75" customHeight="1" x14ac:dyDescent="0.3">
      <c r="A58" s="73"/>
      <c r="B58" s="73"/>
      <c r="C58" s="73"/>
      <c r="D58" s="73"/>
      <c r="E58" s="73"/>
      <c r="F58" s="73"/>
      <c r="G58" s="135"/>
      <c r="H58" s="73"/>
      <c r="I58" s="73"/>
      <c r="J58" s="73"/>
      <c r="K58" s="73"/>
      <c r="L58" s="73"/>
      <c r="M58" s="73"/>
      <c r="N58" s="73"/>
    </row>
    <row r="59" spans="1:16" ht="15.75" customHeight="1" x14ac:dyDescent="0.3">
      <c r="A59" s="73"/>
      <c r="B59" s="73"/>
      <c r="C59" s="73"/>
      <c r="D59" s="73"/>
      <c r="E59" s="73"/>
      <c r="F59" s="73"/>
      <c r="G59" s="135"/>
      <c r="H59" s="73"/>
      <c r="I59" s="73"/>
      <c r="J59" s="73"/>
      <c r="K59" s="73"/>
      <c r="L59" s="73"/>
      <c r="M59" s="73"/>
      <c r="N59" s="73"/>
    </row>
    <row r="60" spans="1:16" ht="15.75" customHeight="1" x14ac:dyDescent="0.3">
      <c r="A60" s="73"/>
      <c r="B60" s="73"/>
      <c r="C60" s="73"/>
      <c r="D60" s="73"/>
      <c r="E60" s="73"/>
      <c r="F60" s="73"/>
      <c r="G60" s="135"/>
      <c r="H60" s="73"/>
      <c r="I60" s="73"/>
      <c r="J60" s="73"/>
      <c r="K60" s="73"/>
      <c r="L60" s="73"/>
      <c r="M60" s="73"/>
      <c r="N60" s="73"/>
    </row>
    <row r="61" spans="1:16" ht="15.75" customHeight="1" x14ac:dyDescent="0.3">
      <c r="A61" s="73"/>
      <c r="B61" s="73"/>
      <c r="C61" s="73"/>
      <c r="D61" s="73"/>
      <c r="E61" s="73"/>
      <c r="F61" s="73"/>
      <c r="G61" s="135"/>
      <c r="H61" s="73"/>
      <c r="I61" s="73"/>
      <c r="J61" s="73"/>
      <c r="K61" s="73"/>
      <c r="L61" s="73"/>
      <c r="M61" s="73"/>
      <c r="N61" s="73"/>
    </row>
    <row r="62" spans="1:16" ht="15.75" customHeight="1" x14ac:dyDescent="0.3">
      <c r="A62" s="73"/>
      <c r="B62" s="73"/>
      <c r="C62" s="73"/>
      <c r="D62" s="73"/>
      <c r="E62" s="73"/>
      <c r="F62" s="73"/>
      <c r="G62" s="135"/>
      <c r="H62" s="73"/>
      <c r="I62" s="73"/>
      <c r="J62" s="73"/>
      <c r="K62" s="73"/>
      <c r="L62" s="73"/>
      <c r="M62" s="73"/>
      <c r="N62" s="73"/>
    </row>
    <row r="63" spans="1:16" ht="15.75" customHeight="1" x14ac:dyDescent="0.3">
      <c r="A63" s="73"/>
      <c r="B63" s="73"/>
      <c r="C63" s="73"/>
      <c r="D63" s="73"/>
      <c r="E63" s="73"/>
      <c r="F63" s="73"/>
      <c r="G63" s="135"/>
      <c r="H63" s="73"/>
      <c r="I63" s="73"/>
      <c r="J63" s="73"/>
      <c r="K63" s="73"/>
      <c r="L63" s="73"/>
      <c r="M63" s="73"/>
      <c r="N63" s="73"/>
    </row>
    <row r="64" spans="1:16" ht="15.75" customHeight="1" x14ac:dyDescent="0.3">
      <c r="A64" s="73"/>
      <c r="B64" s="73"/>
      <c r="C64" s="73"/>
      <c r="D64" s="73"/>
      <c r="E64" s="73"/>
      <c r="F64" s="73"/>
      <c r="G64" s="135"/>
      <c r="H64" s="73"/>
      <c r="I64" s="73"/>
      <c r="J64" s="73"/>
      <c r="K64" s="73"/>
      <c r="L64" s="73"/>
      <c r="M64" s="73"/>
      <c r="N64" s="73"/>
    </row>
    <row r="65" spans="1:14" ht="15.75" customHeight="1" x14ac:dyDescent="0.3">
      <c r="A65" s="73"/>
      <c r="B65" s="73"/>
      <c r="C65" s="73"/>
      <c r="D65" s="73"/>
      <c r="E65" s="73"/>
      <c r="F65" s="73"/>
      <c r="G65" s="135"/>
      <c r="H65" s="73"/>
      <c r="I65" s="73"/>
      <c r="J65" s="73"/>
      <c r="K65" s="73"/>
      <c r="L65" s="73"/>
      <c r="M65" s="73"/>
      <c r="N65" s="73"/>
    </row>
    <row r="66" spans="1:14" ht="15.75" customHeight="1" x14ac:dyDescent="0.3">
      <c r="A66" s="73"/>
      <c r="B66" s="73"/>
      <c r="C66" s="73"/>
      <c r="D66" s="73"/>
      <c r="E66" s="73"/>
      <c r="F66" s="73"/>
      <c r="G66" s="135"/>
      <c r="H66" s="73"/>
      <c r="I66" s="73"/>
      <c r="J66" s="73"/>
      <c r="K66" s="73"/>
      <c r="L66" s="73"/>
      <c r="M66" s="73"/>
      <c r="N66" s="73"/>
    </row>
    <row r="67" spans="1:14" ht="15.75" customHeight="1" x14ac:dyDescent="0.3">
      <c r="A67" s="73"/>
      <c r="B67" s="73"/>
      <c r="C67" s="73"/>
      <c r="D67" s="73"/>
      <c r="E67" s="73"/>
      <c r="F67" s="73"/>
      <c r="G67" s="135"/>
      <c r="H67" s="73"/>
      <c r="I67" s="73"/>
      <c r="J67" s="73"/>
      <c r="K67" s="73"/>
      <c r="L67" s="73"/>
      <c r="M67" s="73"/>
      <c r="N67" s="73"/>
    </row>
    <row r="68" spans="1:14" ht="15.75" customHeight="1" x14ac:dyDescent="0.3">
      <c r="A68" s="73"/>
      <c r="B68" s="73"/>
      <c r="C68" s="73"/>
      <c r="D68" s="73"/>
      <c r="E68" s="73"/>
      <c r="F68" s="73"/>
      <c r="G68" s="135"/>
      <c r="H68" s="73"/>
      <c r="I68" s="73"/>
      <c r="J68" s="73"/>
      <c r="K68" s="73"/>
      <c r="L68" s="73"/>
      <c r="M68" s="73"/>
      <c r="N68" s="73"/>
    </row>
    <row r="69" spans="1:14" ht="15.75" customHeight="1" x14ac:dyDescent="0.3">
      <c r="A69" s="73"/>
      <c r="B69" s="73"/>
      <c r="C69" s="73"/>
      <c r="D69" s="73"/>
      <c r="E69" s="73"/>
      <c r="F69" s="73"/>
      <c r="G69" s="135"/>
      <c r="H69" s="73"/>
      <c r="I69" s="73"/>
      <c r="J69" s="73"/>
      <c r="K69" s="73"/>
      <c r="L69" s="73"/>
      <c r="M69" s="73"/>
      <c r="N69" s="73"/>
    </row>
    <row r="70" spans="1:14" ht="15.75" customHeight="1" x14ac:dyDescent="0.3">
      <c r="A70" s="73"/>
      <c r="B70" s="73"/>
      <c r="C70" s="73"/>
      <c r="D70" s="73"/>
      <c r="E70" s="73"/>
      <c r="F70" s="73"/>
      <c r="G70" s="135"/>
      <c r="H70" s="73"/>
      <c r="I70" s="73"/>
      <c r="J70" s="73"/>
      <c r="K70" s="73"/>
      <c r="L70" s="73"/>
      <c r="M70" s="73"/>
      <c r="N70" s="73"/>
    </row>
    <row r="71" spans="1:14" ht="15.75" customHeight="1" x14ac:dyDescent="0.3">
      <c r="A71" s="73"/>
      <c r="B71" s="73"/>
      <c r="C71" s="73"/>
      <c r="D71" s="73"/>
      <c r="E71" s="73"/>
      <c r="F71" s="73"/>
      <c r="G71" s="135"/>
      <c r="H71" s="73"/>
      <c r="I71" s="73"/>
      <c r="J71" s="73"/>
      <c r="K71" s="73"/>
      <c r="L71" s="73"/>
      <c r="M71" s="73"/>
      <c r="N71" s="73"/>
    </row>
    <row r="72" spans="1:14" ht="15.75" customHeight="1" x14ac:dyDescent="0.3">
      <c r="A72" s="73"/>
      <c r="B72" s="73"/>
      <c r="C72" s="73"/>
      <c r="D72" s="73"/>
      <c r="E72" s="73"/>
      <c r="F72" s="73"/>
      <c r="G72" s="135"/>
      <c r="H72" s="73"/>
      <c r="I72" s="73"/>
      <c r="J72" s="73"/>
      <c r="K72" s="73"/>
      <c r="L72" s="73"/>
      <c r="M72" s="73"/>
      <c r="N72" s="73"/>
    </row>
    <row r="73" spans="1:14" ht="15.75" customHeight="1" x14ac:dyDescent="0.3">
      <c r="A73" s="73"/>
      <c r="B73" s="73"/>
      <c r="C73" s="73"/>
      <c r="D73" s="73"/>
      <c r="E73" s="73"/>
      <c r="F73" s="73"/>
      <c r="G73" s="135"/>
      <c r="H73" s="73"/>
      <c r="I73" s="73"/>
      <c r="J73" s="73"/>
      <c r="K73" s="73"/>
      <c r="L73" s="73"/>
      <c r="M73" s="73"/>
      <c r="N73" s="73"/>
    </row>
    <row r="74" spans="1:14" ht="15.75" customHeight="1" x14ac:dyDescent="0.3">
      <c r="A74" s="73"/>
      <c r="B74" s="73"/>
      <c r="C74" s="73"/>
      <c r="D74" s="73"/>
      <c r="E74" s="73"/>
      <c r="F74" s="73"/>
      <c r="G74" s="135"/>
      <c r="H74" s="73"/>
      <c r="I74" s="73"/>
      <c r="J74" s="73"/>
      <c r="K74" s="73"/>
      <c r="L74" s="73"/>
      <c r="M74" s="73"/>
      <c r="N74" s="73"/>
    </row>
    <row r="75" spans="1:14" ht="15.75" customHeight="1" x14ac:dyDescent="0.3">
      <c r="A75" s="73"/>
      <c r="B75" s="73"/>
      <c r="C75" s="73"/>
      <c r="D75" s="73"/>
      <c r="E75" s="73"/>
      <c r="F75" s="73"/>
      <c r="G75" s="135"/>
      <c r="H75" s="73"/>
      <c r="I75" s="73"/>
      <c r="J75" s="73"/>
      <c r="K75" s="73"/>
      <c r="L75" s="73"/>
      <c r="M75" s="73"/>
      <c r="N75" s="73"/>
    </row>
    <row r="76" spans="1:14" ht="15.75" customHeight="1" x14ac:dyDescent="0.3">
      <c r="A76" s="73"/>
      <c r="B76" s="73"/>
      <c r="C76" s="73"/>
      <c r="D76" s="73"/>
      <c r="E76" s="73"/>
      <c r="F76" s="73"/>
      <c r="G76" s="135"/>
      <c r="H76" s="73"/>
      <c r="I76" s="73"/>
      <c r="J76" s="73"/>
      <c r="K76" s="73"/>
      <c r="L76" s="73"/>
      <c r="M76" s="73"/>
      <c r="N76" s="73"/>
    </row>
    <row r="77" spans="1:14" ht="15.75" customHeight="1" x14ac:dyDescent="0.3">
      <c r="A77" s="73"/>
      <c r="B77" s="73"/>
      <c r="C77" s="73"/>
      <c r="D77" s="73"/>
      <c r="E77" s="73"/>
      <c r="F77" s="73"/>
      <c r="G77" s="135"/>
      <c r="H77" s="73"/>
      <c r="I77" s="73"/>
      <c r="J77" s="73"/>
      <c r="K77" s="73"/>
      <c r="L77" s="73"/>
      <c r="M77" s="73"/>
      <c r="N77" s="73"/>
    </row>
    <row r="78" spans="1:14" ht="15.75" customHeight="1" x14ac:dyDescent="0.3">
      <c r="A78" s="73"/>
      <c r="B78" s="73"/>
      <c r="C78" s="73"/>
      <c r="D78" s="73"/>
      <c r="E78" s="73"/>
      <c r="F78" s="73"/>
      <c r="G78" s="135"/>
      <c r="H78" s="73"/>
      <c r="I78" s="73"/>
      <c r="J78" s="73"/>
      <c r="K78" s="73"/>
      <c r="L78" s="73"/>
      <c r="M78" s="73"/>
      <c r="N78" s="73"/>
    </row>
    <row r="79" spans="1:14" ht="15.75" customHeight="1" x14ac:dyDescent="0.3">
      <c r="A79" s="73"/>
      <c r="B79" s="73"/>
      <c r="C79" s="73"/>
      <c r="D79" s="73"/>
      <c r="E79" s="73"/>
      <c r="F79" s="73"/>
      <c r="G79" s="135"/>
      <c r="H79" s="73"/>
      <c r="I79" s="73"/>
      <c r="J79" s="73"/>
      <c r="K79" s="73"/>
      <c r="L79" s="73"/>
      <c r="M79" s="73"/>
      <c r="N79" s="73"/>
    </row>
    <row r="80" spans="1:14" ht="15.75" customHeight="1" x14ac:dyDescent="0.3">
      <c r="A80" s="73"/>
      <c r="B80" s="73"/>
      <c r="C80" s="73"/>
      <c r="D80" s="73"/>
      <c r="E80" s="73"/>
      <c r="F80" s="73"/>
      <c r="G80" s="135"/>
      <c r="H80" s="73"/>
      <c r="I80" s="73"/>
      <c r="J80" s="73"/>
      <c r="K80" s="73"/>
      <c r="L80" s="73"/>
      <c r="M80" s="73"/>
      <c r="N80" s="73"/>
    </row>
    <row r="81" spans="1:14" ht="15.75" customHeight="1" x14ac:dyDescent="0.3">
      <c r="A81" s="73"/>
      <c r="B81" s="73"/>
      <c r="C81" s="73"/>
      <c r="D81" s="73"/>
      <c r="E81" s="73"/>
      <c r="F81" s="73"/>
      <c r="G81" s="135"/>
      <c r="H81" s="73"/>
      <c r="I81" s="73"/>
      <c r="J81" s="73"/>
      <c r="K81" s="73"/>
      <c r="L81" s="73"/>
      <c r="M81" s="73"/>
      <c r="N81" s="73"/>
    </row>
    <row r="82" spans="1:14" ht="15.75" customHeight="1" x14ac:dyDescent="0.3">
      <c r="A82" s="73"/>
      <c r="B82" s="73"/>
      <c r="C82" s="73"/>
      <c r="D82" s="73"/>
      <c r="E82" s="73"/>
      <c r="F82" s="73"/>
      <c r="G82" s="135"/>
      <c r="H82" s="73"/>
      <c r="I82" s="73"/>
      <c r="J82" s="73"/>
      <c r="K82" s="73"/>
      <c r="L82" s="73"/>
      <c r="M82" s="73"/>
      <c r="N82" s="73"/>
    </row>
    <row r="83" spans="1:14" ht="15.75" customHeight="1" x14ac:dyDescent="0.3">
      <c r="A83" s="73"/>
      <c r="B83" s="73"/>
      <c r="C83" s="73"/>
      <c r="D83" s="73"/>
      <c r="E83" s="73"/>
      <c r="F83" s="73"/>
      <c r="G83" s="135"/>
      <c r="H83" s="73"/>
      <c r="I83" s="73"/>
      <c r="J83" s="73"/>
      <c r="K83" s="73"/>
      <c r="L83" s="73"/>
      <c r="M83" s="73"/>
      <c r="N83" s="73"/>
    </row>
    <row r="84" spans="1:14" ht="15.75" customHeight="1" x14ac:dyDescent="0.3">
      <c r="A84" s="73"/>
      <c r="B84" s="73"/>
      <c r="C84" s="73"/>
      <c r="D84" s="73"/>
      <c r="E84" s="73"/>
      <c r="F84" s="73"/>
      <c r="G84" s="135"/>
      <c r="H84" s="73"/>
      <c r="I84" s="73"/>
      <c r="J84" s="73"/>
      <c r="K84" s="73"/>
      <c r="L84" s="73"/>
      <c r="M84" s="73"/>
      <c r="N84" s="73"/>
    </row>
    <row r="85" spans="1:14" ht="15.75" customHeight="1" x14ac:dyDescent="0.3">
      <c r="A85" s="73"/>
      <c r="B85" s="73"/>
      <c r="C85" s="73"/>
      <c r="D85" s="73"/>
      <c r="E85" s="73"/>
      <c r="F85" s="73"/>
      <c r="G85" s="135"/>
      <c r="H85" s="73"/>
      <c r="I85" s="73"/>
      <c r="J85" s="73"/>
      <c r="K85" s="73"/>
      <c r="L85" s="73"/>
      <c r="M85" s="73"/>
      <c r="N85" s="73"/>
    </row>
    <row r="86" spans="1:14" ht="15.75" customHeight="1" x14ac:dyDescent="0.3">
      <c r="A86" s="73"/>
      <c r="B86" s="73"/>
      <c r="C86" s="73"/>
      <c r="D86" s="73"/>
      <c r="E86" s="73"/>
      <c r="F86" s="73"/>
      <c r="G86" s="135"/>
      <c r="H86" s="73"/>
      <c r="I86" s="73"/>
      <c r="J86" s="73"/>
      <c r="K86" s="73"/>
      <c r="L86" s="73"/>
      <c r="M86" s="73"/>
      <c r="N86" s="73"/>
    </row>
    <row r="87" spans="1:14" ht="15.75" customHeight="1" x14ac:dyDescent="0.3">
      <c r="A87" s="73"/>
      <c r="B87" s="73"/>
      <c r="C87" s="73"/>
      <c r="D87" s="73"/>
      <c r="E87" s="73"/>
      <c r="F87" s="73"/>
      <c r="G87" s="135"/>
      <c r="H87" s="73"/>
      <c r="I87" s="73"/>
      <c r="J87" s="73"/>
      <c r="K87" s="73"/>
      <c r="L87" s="73"/>
      <c r="M87" s="73"/>
      <c r="N87" s="73"/>
    </row>
    <row r="88" spans="1:14" ht="15.75" customHeight="1" x14ac:dyDescent="0.3">
      <c r="A88" s="73"/>
      <c r="B88" s="73"/>
      <c r="C88" s="73"/>
      <c r="D88" s="73"/>
      <c r="E88" s="73"/>
      <c r="F88" s="73"/>
      <c r="G88" s="135"/>
      <c r="H88" s="73"/>
      <c r="I88" s="73"/>
      <c r="J88" s="73"/>
      <c r="K88" s="73"/>
      <c r="L88" s="73"/>
      <c r="M88" s="73"/>
      <c r="N88" s="73"/>
    </row>
    <row r="89" spans="1:14" ht="15.75" customHeight="1" x14ac:dyDescent="0.3">
      <c r="A89" s="73"/>
      <c r="B89" s="73"/>
      <c r="C89" s="73"/>
      <c r="D89" s="73"/>
      <c r="E89" s="73"/>
      <c r="F89" s="73"/>
      <c r="G89" s="135"/>
      <c r="H89" s="73"/>
      <c r="I89" s="73"/>
      <c r="J89" s="73"/>
      <c r="K89" s="73"/>
      <c r="L89" s="73"/>
      <c r="M89" s="73"/>
      <c r="N89" s="73"/>
    </row>
    <row r="90" spans="1:14" ht="15.75" customHeight="1" x14ac:dyDescent="0.3">
      <c r="A90" s="73"/>
      <c r="B90" s="73"/>
      <c r="C90" s="73"/>
      <c r="D90" s="73"/>
      <c r="E90" s="73"/>
      <c r="F90" s="73"/>
      <c r="G90" s="135"/>
      <c r="H90" s="73"/>
      <c r="I90" s="73"/>
      <c r="J90" s="73"/>
      <c r="K90" s="73"/>
      <c r="L90" s="73"/>
      <c r="M90" s="73"/>
      <c r="N90" s="73"/>
    </row>
    <row r="91" spans="1:14" ht="15.75" customHeight="1" x14ac:dyDescent="0.3">
      <c r="A91" s="73"/>
      <c r="B91" s="73"/>
      <c r="C91" s="73"/>
      <c r="D91" s="73"/>
      <c r="E91" s="73"/>
      <c r="F91" s="73"/>
      <c r="G91" s="135"/>
      <c r="H91" s="73"/>
      <c r="I91" s="73"/>
      <c r="J91" s="73"/>
      <c r="K91" s="73"/>
      <c r="L91" s="73"/>
      <c r="M91" s="73"/>
      <c r="N91" s="73"/>
    </row>
    <row r="92" spans="1:14" ht="15.75" customHeight="1" x14ac:dyDescent="0.3">
      <c r="A92" s="73"/>
      <c r="B92" s="73"/>
      <c r="C92" s="73"/>
      <c r="D92" s="73"/>
      <c r="E92" s="73"/>
      <c r="F92" s="73"/>
      <c r="G92" s="135"/>
      <c r="H92" s="73"/>
      <c r="I92" s="73"/>
      <c r="J92" s="73"/>
      <c r="K92" s="73"/>
      <c r="L92" s="73"/>
      <c r="M92" s="73"/>
      <c r="N92" s="73"/>
    </row>
    <row r="93" spans="1:14" ht="15.75" customHeight="1" x14ac:dyDescent="0.3">
      <c r="A93" s="73"/>
      <c r="B93" s="73"/>
      <c r="C93" s="73"/>
      <c r="D93" s="73"/>
      <c r="E93" s="73"/>
      <c r="F93" s="73"/>
      <c r="G93" s="135"/>
      <c r="H93" s="73"/>
      <c r="I93" s="73"/>
      <c r="J93" s="73"/>
      <c r="K93" s="73"/>
      <c r="L93" s="73"/>
      <c r="M93" s="73"/>
      <c r="N93" s="73"/>
    </row>
    <row r="94" spans="1:14" ht="15.75" customHeight="1" x14ac:dyDescent="0.3">
      <c r="A94" s="73"/>
      <c r="B94" s="73"/>
      <c r="C94" s="73"/>
      <c r="D94" s="73"/>
      <c r="E94" s="73"/>
      <c r="F94" s="73"/>
      <c r="G94" s="135"/>
      <c r="H94" s="73"/>
      <c r="I94" s="73"/>
      <c r="J94" s="73"/>
      <c r="K94" s="73"/>
      <c r="L94" s="73"/>
      <c r="M94" s="73"/>
      <c r="N94" s="73"/>
    </row>
    <row r="95" spans="1:14" ht="15.75" customHeight="1" x14ac:dyDescent="0.3">
      <c r="A95" s="73"/>
      <c r="B95" s="73"/>
      <c r="C95" s="73"/>
      <c r="D95" s="73"/>
      <c r="E95" s="73"/>
      <c r="F95" s="73"/>
      <c r="G95" s="135"/>
      <c r="H95" s="73"/>
      <c r="I95" s="73"/>
      <c r="J95" s="73"/>
      <c r="K95" s="73"/>
      <c r="L95" s="73"/>
      <c r="M95" s="73"/>
      <c r="N95" s="73"/>
    </row>
    <row r="96" spans="1:14" ht="15.75" customHeight="1" x14ac:dyDescent="0.3">
      <c r="A96" s="73"/>
      <c r="B96" s="73"/>
      <c r="C96" s="73"/>
      <c r="D96" s="73"/>
      <c r="E96" s="73"/>
      <c r="F96" s="73"/>
      <c r="G96" s="135"/>
      <c r="H96" s="73"/>
      <c r="I96" s="73"/>
      <c r="J96" s="73"/>
      <c r="K96" s="73"/>
      <c r="L96" s="73"/>
      <c r="M96" s="73"/>
      <c r="N96" s="73"/>
    </row>
    <row r="97" spans="1:14" ht="15.75" customHeight="1" x14ac:dyDescent="0.3">
      <c r="A97" s="73"/>
      <c r="B97" s="73"/>
      <c r="C97" s="73"/>
      <c r="D97" s="73"/>
      <c r="E97" s="73"/>
      <c r="F97" s="73"/>
      <c r="G97" s="135"/>
      <c r="H97" s="73"/>
      <c r="I97" s="73"/>
      <c r="J97" s="73"/>
      <c r="K97" s="73"/>
      <c r="L97" s="73"/>
      <c r="M97" s="73"/>
      <c r="N97" s="73"/>
    </row>
    <row r="98" spans="1:14" ht="15.75" customHeight="1" x14ac:dyDescent="0.3">
      <c r="A98" s="73"/>
      <c r="B98" s="73"/>
      <c r="C98" s="73"/>
      <c r="D98" s="73"/>
      <c r="E98" s="73"/>
      <c r="F98" s="73"/>
      <c r="G98" s="135"/>
      <c r="H98" s="73"/>
      <c r="I98" s="73"/>
      <c r="J98" s="73"/>
      <c r="K98" s="73"/>
      <c r="L98" s="73"/>
      <c r="M98" s="73"/>
      <c r="N98" s="73"/>
    </row>
    <row r="99" spans="1:14" ht="15.75" customHeight="1" x14ac:dyDescent="0.3">
      <c r="A99" s="73"/>
      <c r="B99" s="73"/>
      <c r="C99" s="73"/>
      <c r="D99" s="73"/>
      <c r="E99" s="73"/>
      <c r="F99" s="73"/>
      <c r="G99" s="135"/>
      <c r="H99" s="73"/>
      <c r="I99" s="73"/>
      <c r="J99" s="73"/>
      <c r="K99" s="73"/>
      <c r="L99" s="73"/>
      <c r="M99" s="73"/>
      <c r="N99" s="73"/>
    </row>
    <row r="100" spans="1:14" ht="15.75" customHeight="1" x14ac:dyDescent="0.3">
      <c r="A100" s="73"/>
      <c r="B100" s="73"/>
      <c r="C100" s="73"/>
      <c r="D100" s="73"/>
      <c r="E100" s="73"/>
      <c r="F100" s="73"/>
      <c r="G100" s="135"/>
      <c r="H100" s="73"/>
      <c r="I100" s="73"/>
      <c r="J100" s="73"/>
      <c r="K100" s="73"/>
      <c r="L100" s="73"/>
      <c r="M100" s="73"/>
      <c r="N100" s="73"/>
    </row>
    <row r="101" spans="1:14" ht="15.75" customHeight="1" x14ac:dyDescent="0.3">
      <c r="A101" s="73"/>
      <c r="B101" s="73"/>
      <c r="C101" s="73"/>
      <c r="D101" s="73"/>
      <c r="E101" s="73"/>
      <c r="F101" s="73"/>
      <c r="G101" s="135"/>
      <c r="H101" s="73"/>
      <c r="I101" s="73"/>
      <c r="J101" s="73"/>
      <c r="K101" s="73"/>
      <c r="L101" s="73"/>
      <c r="M101" s="73"/>
      <c r="N101" s="73"/>
    </row>
    <row r="102" spans="1:14" ht="15.75" customHeight="1" x14ac:dyDescent="0.3">
      <c r="A102" s="73"/>
      <c r="B102" s="73"/>
      <c r="C102" s="73"/>
      <c r="D102" s="73"/>
      <c r="E102" s="73"/>
      <c r="F102" s="73"/>
      <c r="G102" s="135"/>
      <c r="H102" s="73"/>
      <c r="I102" s="73"/>
      <c r="J102" s="73"/>
      <c r="K102" s="73"/>
      <c r="L102" s="73"/>
      <c r="M102" s="73"/>
      <c r="N102" s="73"/>
    </row>
    <row r="103" spans="1:14" ht="15.75" customHeight="1" x14ac:dyDescent="0.3">
      <c r="A103" s="73"/>
      <c r="B103" s="73"/>
      <c r="C103" s="73"/>
      <c r="D103" s="73"/>
      <c r="E103" s="73"/>
      <c r="F103" s="73"/>
      <c r="G103" s="135"/>
      <c r="H103" s="73"/>
      <c r="I103" s="73"/>
      <c r="J103" s="73"/>
      <c r="K103" s="73"/>
      <c r="L103" s="73"/>
      <c r="M103" s="73"/>
      <c r="N103" s="73"/>
    </row>
    <row r="104" spans="1:14" ht="15.75" customHeight="1" x14ac:dyDescent="0.3">
      <c r="A104" s="73"/>
      <c r="B104" s="73"/>
      <c r="C104" s="73"/>
      <c r="D104" s="73"/>
      <c r="E104" s="73"/>
      <c r="F104" s="73"/>
      <c r="G104" s="135"/>
      <c r="H104" s="73"/>
      <c r="I104" s="73"/>
      <c r="J104" s="73"/>
      <c r="K104" s="73"/>
      <c r="L104" s="73"/>
      <c r="M104" s="73"/>
      <c r="N104" s="73"/>
    </row>
    <row r="105" spans="1:14" ht="15.75" customHeight="1" x14ac:dyDescent="0.3">
      <c r="A105" s="73"/>
      <c r="B105" s="73"/>
      <c r="C105" s="73"/>
      <c r="D105" s="73"/>
      <c r="E105" s="73"/>
      <c r="F105" s="73"/>
      <c r="G105" s="135"/>
      <c r="H105" s="73"/>
      <c r="I105" s="73"/>
      <c r="J105" s="73"/>
      <c r="K105" s="73"/>
      <c r="L105" s="73"/>
      <c r="M105" s="73"/>
      <c r="N105" s="73"/>
    </row>
    <row r="106" spans="1:14" ht="15.75" customHeight="1" x14ac:dyDescent="0.3">
      <c r="A106" s="73"/>
      <c r="B106" s="73"/>
      <c r="C106" s="73"/>
      <c r="D106" s="73"/>
      <c r="E106" s="73"/>
      <c r="F106" s="73"/>
      <c r="G106" s="135"/>
      <c r="H106" s="73"/>
      <c r="I106" s="73"/>
      <c r="J106" s="73"/>
      <c r="K106" s="73"/>
      <c r="L106" s="73"/>
      <c r="M106" s="73"/>
      <c r="N106" s="73"/>
    </row>
    <row r="107" spans="1:14" ht="15.75" customHeight="1" x14ac:dyDescent="0.3">
      <c r="A107" s="73"/>
      <c r="B107" s="73"/>
      <c r="C107" s="73"/>
      <c r="D107" s="73"/>
      <c r="E107" s="73"/>
      <c r="F107" s="73"/>
      <c r="G107" s="135"/>
      <c r="H107" s="73"/>
      <c r="I107" s="73"/>
      <c r="J107" s="73"/>
      <c r="K107" s="73"/>
      <c r="L107" s="73"/>
      <c r="M107" s="73"/>
      <c r="N107" s="73"/>
    </row>
    <row r="108" spans="1:14" ht="15.75" customHeight="1" x14ac:dyDescent="0.3">
      <c r="A108" s="73"/>
      <c r="B108" s="73"/>
      <c r="C108" s="73"/>
      <c r="D108" s="73"/>
      <c r="E108" s="73"/>
      <c r="F108" s="73"/>
      <c r="G108" s="135"/>
      <c r="H108" s="73"/>
      <c r="I108" s="73"/>
      <c r="J108" s="73"/>
      <c r="K108" s="73"/>
      <c r="L108" s="73"/>
      <c r="M108" s="73"/>
      <c r="N108" s="73"/>
    </row>
    <row r="109" spans="1:14" ht="15.75" customHeight="1" x14ac:dyDescent="0.3">
      <c r="A109" s="73"/>
      <c r="B109" s="73"/>
      <c r="C109" s="73"/>
      <c r="D109" s="73"/>
      <c r="E109" s="73"/>
      <c r="F109" s="73"/>
      <c r="G109" s="135"/>
      <c r="H109" s="73"/>
      <c r="I109" s="73"/>
      <c r="J109" s="73"/>
      <c r="K109" s="73"/>
      <c r="L109" s="73"/>
      <c r="M109" s="73"/>
      <c r="N109" s="73"/>
    </row>
    <row r="110" spans="1:14" ht="15.75" customHeight="1" x14ac:dyDescent="0.3">
      <c r="A110" s="73"/>
      <c r="B110" s="73"/>
      <c r="C110" s="73"/>
      <c r="D110" s="73"/>
      <c r="E110" s="73"/>
      <c r="F110" s="73"/>
      <c r="G110" s="135"/>
      <c r="H110" s="73"/>
      <c r="I110" s="73"/>
      <c r="J110" s="73"/>
      <c r="K110" s="73"/>
      <c r="L110" s="73"/>
      <c r="M110" s="73"/>
      <c r="N110" s="73"/>
    </row>
    <row r="111" spans="1:14" ht="15.75" customHeight="1" x14ac:dyDescent="0.3">
      <c r="A111" s="73"/>
      <c r="B111" s="73"/>
      <c r="C111" s="73"/>
      <c r="D111" s="73"/>
      <c r="E111" s="73"/>
      <c r="F111" s="73"/>
      <c r="G111" s="135"/>
      <c r="H111" s="73"/>
      <c r="I111" s="73"/>
      <c r="J111" s="73"/>
      <c r="K111" s="73"/>
      <c r="L111" s="73"/>
      <c r="M111" s="73"/>
      <c r="N111" s="73"/>
    </row>
  </sheetData>
  <mergeCells count="1">
    <mergeCell ref="I2:N2"/>
  </mergeCells>
  <hyperlinks>
    <hyperlink ref="A2" location="'Index'!A3" tooltip="Go to the Index sheet" display="á" xr:uid="{2D6DDA99-78DB-442A-B332-A4ED80F4616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AEEF1-6AE8-4FA0-B806-4BB3ED344A4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669</v>
      </c>
      <c r="C1" s="2"/>
      <c r="D1" s="3"/>
      <c r="E1" s="3"/>
      <c r="F1" s="3"/>
      <c r="G1" s="2"/>
      <c r="H1" s="3"/>
      <c r="I1" s="4" t="s">
        <v>478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D2" s="7" t="s">
        <v>329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670</v>
      </c>
      <c r="D3" s="9"/>
      <c r="E3" s="9" t="s">
        <v>584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5</v>
      </c>
      <c r="B5" s="22" t="s">
        <v>671</v>
      </c>
      <c r="C5" s="22" t="s">
        <v>45</v>
      </c>
      <c r="D5" s="97">
        <v>100.001</v>
      </c>
      <c r="E5" s="97">
        <v>99.001999999999995</v>
      </c>
      <c r="F5" s="98">
        <f t="shared" ref="F5:F13" si="0">SUM(D5,E5)</f>
        <v>199.00299999999999</v>
      </c>
      <c r="G5" s="18">
        <v>5</v>
      </c>
      <c r="H5" s="98">
        <v>997.02800000000002</v>
      </c>
      <c r="I5" s="23">
        <v>38</v>
      </c>
      <c r="K5" s="10"/>
    </row>
    <row r="6" spans="1:25" ht="15.75" customHeight="1" x14ac:dyDescent="0.3">
      <c r="A6" s="24">
        <v>2</v>
      </c>
      <c r="B6" s="25" t="s">
        <v>672</v>
      </c>
      <c r="C6" s="25" t="s">
        <v>673</v>
      </c>
      <c r="D6" s="99">
        <v>100.003</v>
      </c>
      <c r="E6" s="99">
        <v>100.002</v>
      </c>
      <c r="F6" s="100">
        <f t="shared" si="0"/>
        <v>200.005</v>
      </c>
      <c r="G6" s="27">
        <v>9</v>
      </c>
      <c r="H6" s="100">
        <v>995.02599999999995</v>
      </c>
      <c r="I6" s="32">
        <v>33</v>
      </c>
      <c r="N6" s="140"/>
      <c r="O6" s="140"/>
      <c r="P6" s="140"/>
      <c r="R6" s="140"/>
      <c r="S6" s="141"/>
    </row>
    <row r="7" spans="1:25" ht="15.75" customHeight="1" x14ac:dyDescent="0.3">
      <c r="A7" s="24">
        <v>6</v>
      </c>
      <c r="B7" s="25" t="s">
        <v>674</v>
      </c>
      <c r="C7" s="25" t="s">
        <v>32</v>
      </c>
      <c r="D7" s="99">
        <v>99.001000000000005</v>
      </c>
      <c r="E7" s="99">
        <v>99</v>
      </c>
      <c r="F7" s="100">
        <f t="shared" si="0"/>
        <v>198.001</v>
      </c>
      <c r="G7" s="27">
        <v>4</v>
      </c>
      <c r="H7" s="100">
        <v>995.02499999999998</v>
      </c>
      <c r="I7" s="29">
        <v>29</v>
      </c>
      <c r="J7" s="89"/>
      <c r="K7" s="10"/>
    </row>
    <row r="8" spans="1:25" ht="15.75" customHeight="1" x14ac:dyDescent="0.3">
      <c r="A8" s="24">
        <v>1</v>
      </c>
      <c r="B8" s="25" t="s">
        <v>675</v>
      </c>
      <c r="C8" s="25" t="s">
        <v>676</v>
      </c>
      <c r="D8" s="99">
        <v>100.002</v>
      </c>
      <c r="E8" s="99">
        <v>100.002</v>
      </c>
      <c r="F8" s="100">
        <f t="shared" si="0"/>
        <v>200.00399999999999</v>
      </c>
      <c r="G8" s="27">
        <v>8</v>
      </c>
      <c r="H8" s="100">
        <v>994.02500000000009</v>
      </c>
      <c r="I8" s="32">
        <v>28</v>
      </c>
    </row>
    <row r="9" spans="1:25" ht="15.75" customHeight="1" x14ac:dyDescent="0.3">
      <c r="A9" s="24">
        <v>8</v>
      </c>
      <c r="B9" s="25" t="s">
        <v>238</v>
      </c>
      <c r="C9" s="25" t="s">
        <v>127</v>
      </c>
      <c r="D9" s="99">
        <v>100.004</v>
      </c>
      <c r="E9" s="99">
        <v>99.001000000000005</v>
      </c>
      <c r="F9" s="100">
        <f t="shared" si="0"/>
        <v>199.005</v>
      </c>
      <c r="G9" s="27">
        <v>6</v>
      </c>
      <c r="H9" s="100">
        <v>993.02800000000002</v>
      </c>
      <c r="I9" s="29">
        <v>28</v>
      </c>
      <c r="P9" s="142"/>
      <c r="Q9" s="142"/>
      <c r="R9" s="142"/>
      <c r="S9" s="142"/>
    </row>
    <row r="10" spans="1:25" ht="15.75" customHeight="1" x14ac:dyDescent="0.3">
      <c r="A10" s="24">
        <v>7</v>
      </c>
      <c r="B10" s="25" t="s">
        <v>430</v>
      </c>
      <c r="C10" s="25" t="s">
        <v>417</v>
      </c>
      <c r="D10" s="99">
        <v>100.003</v>
      </c>
      <c r="E10" s="99">
        <v>100.001</v>
      </c>
      <c r="F10" s="100">
        <f t="shared" si="0"/>
        <v>200.00400000000002</v>
      </c>
      <c r="G10" s="27">
        <v>8</v>
      </c>
      <c r="H10" s="100">
        <v>992.02099999999996</v>
      </c>
      <c r="I10" s="29">
        <v>23</v>
      </c>
    </row>
    <row r="11" spans="1:25" ht="15.75" customHeight="1" x14ac:dyDescent="0.3">
      <c r="A11" s="24">
        <v>4</v>
      </c>
      <c r="B11" s="25" t="s">
        <v>677</v>
      </c>
      <c r="C11" s="25" t="s">
        <v>676</v>
      </c>
      <c r="D11" s="99">
        <v>98.003</v>
      </c>
      <c r="E11" s="99">
        <v>97.001000000000005</v>
      </c>
      <c r="F11" s="100">
        <f t="shared" si="0"/>
        <v>195.00400000000002</v>
      </c>
      <c r="G11" s="27">
        <v>2</v>
      </c>
      <c r="H11" s="100">
        <v>989.02</v>
      </c>
      <c r="I11" s="29">
        <v>22</v>
      </c>
    </row>
    <row r="12" spans="1:25" ht="15.75" customHeight="1" x14ac:dyDescent="0.3">
      <c r="A12" s="24">
        <v>9</v>
      </c>
      <c r="B12" s="25" t="s">
        <v>600</v>
      </c>
      <c r="C12" s="25" t="s">
        <v>156</v>
      </c>
      <c r="D12" s="99">
        <v>99.004000000000005</v>
      </c>
      <c r="E12" s="99">
        <v>98</v>
      </c>
      <c r="F12" s="100">
        <f t="shared" si="0"/>
        <v>197.00400000000002</v>
      </c>
      <c r="G12" s="27">
        <v>3</v>
      </c>
      <c r="H12" s="100">
        <v>990.02</v>
      </c>
      <c r="I12" s="29">
        <v>21</v>
      </c>
    </row>
    <row r="13" spans="1:25" ht="15.75" customHeight="1" x14ac:dyDescent="0.3">
      <c r="A13" s="33">
        <v>3</v>
      </c>
      <c r="B13" s="34" t="s">
        <v>678</v>
      </c>
      <c r="C13" s="34" t="s">
        <v>417</v>
      </c>
      <c r="D13" s="102">
        <v>99.004000000000005</v>
      </c>
      <c r="E13" s="102">
        <v>95.001000000000005</v>
      </c>
      <c r="F13" s="103">
        <f t="shared" si="0"/>
        <v>194.005</v>
      </c>
      <c r="G13" s="36">
        <v>1</v>
      </c>
      <c r="H13" s="103">
        <v>976.01499999999999</v>
      </c>
      <c r="I13" s="38">
        <v>9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679</v>
      </c>
      <c r="D15" s="9"/>
      <c r="E15" s="9" t="s">
        <v>680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3"/>
      <c r="E16" s="95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4</v>
      </c>
      <c r="B17" s="22" t="s">
        <v>681</v>
      </c>
      <c r="C17" s="22" t="s">
        <v>682</v>
      </c>
      <c r="D17" s="97">
        <v>100.005</v>
      </c>
      <c r="E17" s="97">
        <v>100.001</v>
      </c>
      <c r="F17" s="98">
        <f t="shared" ref="F17:F25" si="1">SUM(D17,E17)</f>
        <v>200.006</v>
      </c>
      <c r="G17" s="18">
        <v>9</v>
      </c>
      <c r="H17" s="98">
        <v>997.024</v>
      </c>
      <c r="I17" s="23">
        <v>39</v>
      </c>
    </row>
    <row r="18" spans="1:9" ht="15.75" customHeight="1" x14ac:dyDescent="0.3">
      <c r="A18" s="24">
        <v>1</v>
      </c>
      <c r="B18" s="25" t="s">
        <v>481</v>
      </c>
      <c r="C18" s="25" t="s">
        <v>482</v>
      </c>
      <c r="D18" s="99">
        <v>100.001</v>
      </c>
      <c r="E18" s="99">
        <v>99.001000000000005</v>
      </c>
      <c r="F18" s="100">
        <f t="shared" si="1"/>
        <v>199.00200000000001</v>
      </c>
      <c r="G18" s="27">
        <v>6</v>
      </c>
      <c r="H18" s="100">
        <v>989.02300000000014</v>
      </c>
      <c r="I18" s="32">
        <v>28</v>
      </c>
    </row>
    <row r="19" spans="1:9" ht="15.75" customHeight="1" x14ac:dyDescent="0.3">
      <c r="A19" s="24">
        <v>2</v>
      </c>
      <c r="B19" s="25" t="s">
        <v>683</v>
      </c>
      <c r="C19" s="25" t="s">
        <v>490</v>
      </c>
      <c r="D19" s="99">
        <v>100.002</v>
      </c>
      <c r="E19" s="99">
        <v>99.001000000000005</v>
      </c>
      <c r="F19" s="100">
        <f t="shared" si="1"/>
        <v>199.00299999999999</v>
      </c>
      <c r="G19" s="27">
        <v>8</v>
      </c>
      <c r="H19" s="100">
        <v>987.02399999999989</v>
      </c>
      <c r="I19" s="29">
        <v>28</v>
      </c>
    </row>
    <row r="20" spans="1:9" ht="15.75" customHeight="1" x14ac:dyDescent="0.3">
      <c r="A20" s="24">
        <v>7</v>
      </c>
      <c r="B20" s="25" t="s">
        <v>684</v>
      </c>
      <c r="C20" s="25" t="s">
        <v>41</v>
      </c>
      <c r="D20" s="99">
        <v>99.001999999999995</v>
      </c>
      <c r="E20" s="99">
        <v>98.001999999999995</v>
      </c>
      <c r="F20" s="100">
        <f t="shared" si="1"/>
        <v>197.00399999999999</v>
      </c>
      <c r="G20" s="27">
        <v>3</v>
      </c>
      <c r="H20" s="100">
        <v>990.02499999999998</v>
      </c>
      <c r="I20" s="29">
        <v>27</v>
      </c>
    </row>
    <row r="21" spans="1:9" ht="15.75" customHeight="1" x14ac:dyDescent="0.3">
      <c r="A21" s="24">
        <v>8</v>
      </c>
      <c r="B21" s="25" t="s">
        <v>155</v>
      </c>
      <c r="C21" s="25" t="s">
        <v>156</v>
      </c>
      <c r="D21" s="99">
        <v>100.002</v>
      </c>
      <c r="E21" s="99">
        <v>99</v>
      </c>
      <c r="F21" s="100">
        <f t="shared" si="1"/>
        <v>199.00200000000001</v>
      </c>
      <c r="G21" s="27">
        <v>6</v>
      </c>
      <c r="H21" s="100">
        <v>988.02300000000014</v>
      </c>
      <c r="I21" s="29">
        <v>27</v>
      </c>
    </row>
    <row r="22" spans="1:9" ht="15.75" customHeight="1" x14ac:dyDescent="0.3">
      <c r="A22" s="24">
        <v>5</v>
      </c>
      <c r="B22" s="25" t="s">
        <v>105</v>
      </c>
      <c r="C22" s="25" t="s">
        <v>45</v>
      </c>
      <c r="D22" s="99">
        <v>99.001999999999995</v>
      </c>
      <c r="E22" s="99">
        <v>98.001999999999995</v>
      </c>
      <c r="F22" s="100">
        <f t="shared" si="1"/>
        <v>197.00399999999999</v>
      </c>
      <c r="G22" s="27">
        <v>3</v>
      </c>
      <c r="H22" s="100">
        <v>991.01900000000001</v>
      </c>
      <c r="I22" s="29">
        <v>26</v>
      </c>
    </row>
    <row r="23" spans="1:9" ht="15.75" customHeight="1" x14ac:dyDescent="0.3">
      <c r="A23" s="24">
        <v>9</v>
      </c>
      <c r="B23" s="25" t="s">
        <v>685</v>
      </c>
      <c r="C23" s="25" t="s">
        <v>59</v>
      </c>
      <c r="D23" s="99">
        <v>100.002</v>
      </c>
      <c r="E23" s="99">
        <v>99.001000000000005</v>
      </c>
      <c r="F23" s="100">
        <f t="shared" si="1"/>
        <v>199.00299999999999</v>
      </c>
      <c r="G23" s="27">
        <v>8</v>
      </c>
      <c r="H23" s="100">
        <v>984.01599999999985</v>
      </c>
      <c r="I23" s="29">
        <v>22</v>
      </c>
    </row>
    <row r="24" spans="1:9" ht="15.75" customHeight="1" x14ac:dyDescent="0.3">
      <c r="A24" s="24">
        <v>6</v>
      </c>
      <c r="B24" s="25" t="s">
        <v>437</v>
      </c>
      <c r="C24" s="25" t="s">
        <v>686</v>
      </c>
      <c r="D24" s="99">
        <v>100.002</v>
      </c>
      <c r="E24" s="99">
        <v>98.001000000000005</v>
      </c>
      <c r="F24" s="100">
        <f t="shared" si="1"/>
        <v>198.00299999999999</v>
      </c>
      <c r="G24" s="27">
        <v>4</v>
      </c>
      <c r="H24" s="100">
        <v>989.01600000000008</v>
      </c>
      <c r="I24" s="29">
        <v>21</v>
      </c>
    </row>
    <row r="25" spans="1:9" ht="15.75" customHeight="1" x14ac:dyDescent="0.3">
      <c r="A25" s="33">
        <v>3</v>
      </c>
      <c r="B25" s="34" t="s">
        <v>687</v>
      </c>
      <c r="C25" s="34" t="s">
        <v>127</v>
      </c>
      <c r="D25" s="102">
        <v>98.001999999999995</v>
      </c>
      <c r="E25" s="102">
        <v>97.001000000000005</v>
      </c>
      <c r="F25" s="103">
        <f t="shared" si="1"/>
        <v>195.00299999999999</v>
      </c>
      <c r="G25" s="36">
        <v>1</v>
      </c>
      <c r="H25" s="103">
        <v>979.0139999999999</v>
      </c>
      <c r="I25" s="38">
        <v>13</v>
      </c>
    </row>
    <row r="26" spans="1:9" ht="15.75" customHeight="1" x14ac:dyDescent="0.3"/>
    <row r="27" spans="1:9" ht="15.75" customHeight="1" x14ac:dyDescent="0.3">
      <c r="A27" s="1"/>
      <c r="B27" s="8" t="s">
        <v>46</v>
      </c>
      <c r="C27" s="9" t="s">
        <v>688</v>
      </c>
      <c r="D27" s="9"/>
      <c r="E27" s="9" t="s">
        <v>609</v>
      </c>
      <c r="F27" s="8"/>
      <c r="G27" s="8"/>
      <c r="H27" s="8"/>
      <c r="I27" s="8"/>
    </row>
    <row r="28" spans="1:9" ht="15.75" customHeight="1" x14ac:dyDescent="0.3">
      <c r="A28" s="11">
        <v>2</v>
      </c>
      <c r="B28" s="12" t="s">
        <v>10</v>
      </c>
      <c r="C28" s="94" t="s">
        <v>11</v>
      </c>
      <c r="D28" s="63"/>
      <c r="E28" s="95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5</v>
      </c>
      <c r="B29" s="22" t="s">
        <v>689</v>
      </c>
      <c r="C29" s="22" t="s">
        <v>682</v>
      </c>
      <c r="D29" s="97">
        <v>100.002</v>
      </c>
      <c r="E29" s="97">
        <v>100</v>
      </c>
      <c r="F29" s="98">
        <f t="shared" ref="F29:F37" si="2">SUM(D29,E29)</f>
        <v>200.00200000000001</v>
      </c>
      <c r="G29" s="18">
        <v>9</v>
      </c>
      <c r="H29" s="98">
        <v>995.02</v>
      </c>
      <c r="I29" s="23">
        <v>39</v>
      </c>
    </row>
    <row r="30" spans="1:9" ht="15.75" customHeight="1" x14ac:dyDescent="0.3">
      <c r="A30" s="24">
        <v>3</v>
      </c>
      <c r="B30" s="25" t="s">
        <v>436</v>
      </c>
      <c r="C30" s="25" t="s">
        <v>417</v>
      </c>
      <c r="D30" s="99">
        <v>97.001999999999995</v>
      </c>
      <c r="E30" s="99">
        <v>97.001000000000005</v>
      </c>
      <c r="F30" s="100">
        <f t="shared" si="2"/>
        <v>194.00299999999999</v>
      </c>
      <c r="G30" s="27">
        <v>5</v>
      </c>
      <c r="H30" s="100">
        <v>986.01800000000003</v>
      </c>
      <c r="I30" s="29">
        <v>33</v>
      </c>
    </row>
    <row r="31" spans="1:9" ht="15.75" customHeight="1" x14ac:dyDescent="0.3">
      <c r="A31" s="24">
        <v>2</v>
      </c>
      <c r="B31" s="25" t="s">
        <v>690</v>
      </c>
      <c r="C31" s="25" t="s">
        <v>43</v>
      </c>
      <c r="D31" s="99">
        <v>99.001999999999995</v>
      </c>
      <c r="E31" s="99">
        <v>98.001999999999995</v>
      </c>
      <c r="F31" s="100">
        <f t="shared" si="2"/>
        <v>197.00399999999999</v>
      </c>
      <c r="G31" s="27">
        <v>7</v>
      </c>
      <c r="H31" s="100">
        <v>986.02199999999993</v>
      </c>
      <c r="I31" s="29">
        <v>32</v>
      </c>
    </row>
    <row r="32" spans="1:9" ht="15.75" customHeight="1" x14ac:dyDescent="0.3">
      <c r="A32" s="24">
        <v>1</v>
      </c>
      <c r="B32" s="25" t="s">
        <v>691</v>
      </c>
      <c r="C32" s="25" t="s">
        <v>682</v>
      </c>
      <c r="D32" s="99">
        <v>99.001999999999995</v>
      </c>
      <c r="E32" s="99">
        <v>98.004000000000005</v>
      </c>
      <c r="F32" s="100">
        <f t="shared" si="2"/>
        <v>197.006</v>
      </c>
      <c r="G32" s="27">
        <v>8</v>
      </c>
      <c r="H32" s="100">
        <v>983.02099999999996</v>
      </c>
      <c r="I32" s="32">
        <v>30</v>
      </c>
    </row>
    <row r="33" spans="1:9" ht="15.75" customHeight="1" x14ac:dyDescent="0.3">
      <c r="A33" s="24">
        <v>7</v>
      </c>
      <c r="B33" s="25" t="s">
        <v>692</v>
      </c>
      <c r="C33" s="25" t="s">
        <v>59</v>
      </c>
      <c r="D33" s="99">
        <v>100.002</v>
      </c>
      <c r="E33" s="99">
        <v>97</v>
      </c>
      <c r="F33" s="100">
        <f t="shared" si="2"/>
        <v>197.00200000000001</v>
      </c>
      <c r="G33" s="27">
        <v>6</v>
      </c>
      <c r="H33" s="100">
        <v>982.02</v>
      </c>
      <c r="I33" s="29">
        <v>29</v>
      </c>
    </row>
    <row r="34" spans="1:9" ht="15.75" customHeight="1" x14ac:dyDescent="0.3">
      <c r="A34" s="24">
        <v>9</v>
      </c>
      <c r="B34" s="25" t="s">
        <v>693</v>
      </c>
      <c r="C34" s="25" t="s">
        <v>74</v>
      </c>
      <c r="D34" s="99">
        <v>97</v>
      </c>
      <c r="E34" s="99">
        <v>93</v>
      </c>
      <c r="F34" s="100">
        <f t="shared" si="2"/>
        <v>190</v>
      </c>
      <c r="G34" s="27">
        <v>4</v>
      </c>
      <c r="H34" s="100">
        <v>978.01099999999997</v>
      </c>
      <c r="I34" s="29">
        <v>28</v>
      </c>
    </row>
    <row r="35" spans="1:9" ht="15.75" customHeight="1" x14ac:dyDescent="0.3">
      <c r="A35" s="24">
        <v>8</v>
      </c>
      <c r="B35" s="25" t="s">
        <v>694</v>
      </c>
      <c r="C35" s="25" t="s">
        <v>127</v>
      </c>
      <c r="D35" s="99" t="s">
        <v>132</v>
      </c>
      <c r="E35" s="99"/>
      <c r="F35" s="100">
        <f t="shared" si="2"/>
        <v>0</v>
      </c>
      <c r="G35" s="27">
        <v>0</v>
      </c>
      <c r="H35" s="100">
        <v>589.01</v>
      </c>
      <c r="I35" s="29">
        <v>15</v>
      </c>
    </row>
    <row r="36" spans="1:9" ht="15.75" customHeight="1" x14ac:dyDescent="0.3">
      <c r="A36" s="24">
        <v>4</v>
      </c>
      <c r="B36" s="25" t="s">
        <v>695</v>
      </c>
      <c r="C36" s="25" t="s">
        <v>417</v>
      </c>
      <c r="D36" s="99">
        <v>95</v>
      </c>
      <c r="E36" s="99">
        <v>91</v>
      </c>
      <c r="F36" s="100">
        <f t="shared" si="2"/>
        <v>186</v>
      </c>
      <c r="G36" s="27">
        <v>3</v>
      </c>
      <c r="H36" s="100">
        <v>935.00300000000004</v>
      </c>
      <c r="I36" s="29">
        <v>12</v>
      </c>
    </row>
    <row r="37" spans="1:9" ht="15.75" customHeight="1" x14ac:dyDescent="0.3">
      <c r="A37" s="33">
        <v>6</v>
      </c>
      <c r="B37" s="34" t="s">
        <v>696</v>
      </c>
      <c r="C37" s="34" t="s">
        <v>41</v>
      </c>
      <c r="D37" s="102" t="s">
        <v>79</v>
      </c>
      <c r="E37" s="102"/>
      <c r="F37" s="103">
        <f t="shared" si="2"/>
        <v>0</v>
      </c>
      <c r="G37" s="36">
        <v>0</v>
      </c>
      <c r="H37" s="103">
        <v>0</v>
      </c>
      <c r="I37" s="38">
        <v>0</v>
      </c>
    </row>
    <row r="38" spans="1:9" ht="15.75" customHeight="1" x14ac:dyDescent="0.3"/>
    <row r="39" spans="1:9" ht="15.75" customHeight="1" x14ac:dyDescent="0.3">
      <c r="A39" s="1"/>
      <c r="B39" s="8" t="s">
        <v>49</v>
      </c>
      <c r="C39" s="9" t="s">
        <v>697</v>
      </c>
      <c r="D39" s="9"/>
      <c r="E39" s="9" t="s">
        <v>698</v>
      </c>
      <c r="F39" s="8"/>
      <c r="G39" s="8"/>
      <c r="H39" s="8"/>
      <c r="I39" s="8"/>
    </row>
    <row r="40" spans="1:9" ht="15.75" customHeight="1" x14ac:dyDescent="0.3">
      <c r="A40" s="11">
        <v>2</v>
      </c>
      <c r="B40" s="12" t="s">
        <v>10</v>
      </c>
      <c r="C40" s="94" t="s">
        <v>11</v>
      </c>
      <c r="D40" s="63"/>
      <c r="E40" s="95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6</v>
      </c>
      <c r="B41" s="22" t="s">
        <v>699</v>
      </c>
      <c r="C41" s="22" t="s">
        <v>39</v>
      </c>
      <c r="D41" s="97">
        <v>100.005</v>
      </c>
      <c r="E41" s="97">
        <v>100.001</v>
      </c>
      <c r="F41" s="98">
        <f t="shared" ref="F41:F49" si="3">SUM(D41,E41)</f>
        <v>200.006</v>
      </c>
      <c r="G41" s="18">
        <v>8</v>
      </c>
      <c r="H41" s="98">
        <v>996.02599999999995</v>
      </c>
      <c r="I41" s="23">
        <v>38</v>
      </c>
    </row>
    <row r="42" spans="1:9" ht="15.75" customHeight="1" x14ac:dyDescent="0.3">
      <c r="A42" s="24">
        <v>9</v>
      </c>
      <c r="B42" s="25" t="s">
        <v>434</v>
      </c>
      <c r="C42" s="25" t="s">
        <v>417</v>
      </c>
      <c r="D42" s="99">
        <v>100.005</v>
      </c>
      <c r="E42" s="99">
        <v>100.002</v>
      </c>
      <c r="F42" s="100">
        <f t="shared" si="3"/>
        <v>200.00700000000001</v>
      </c>
      <c r="G42" s="27">
        <v>9</v>
      </c>
      <c r="H42" s="100">
        <v>994.02299999999991</v>
      </c>
      <c r="I42" s="29">
        <v>38</v>
      </c>
    </row>
    <row r="43" spans="1:9" ht="15.75" customHeight="1" x14ac:dyDescent="0.3">
      <c r="A43" s="24">
        <v>7</v>
      </c>
      <c r="B43" s="25" t="s">
        <v>700</v>
      </c>
      <c r="C43" s="25" t="s">
        <v>45</v>
      </c>
      <c r="D43" s="99">
        <v>100.003</v>
      </c>
      <c r="E43" s="99">
        <v>99.001999999999995</v>
      </c>
      <c r="F43" s="100">
        <f t="shared" si="3"/>
        <v>199.005</v>
      </c>
      <c r="G43" s="27">
        <v>7</v>
      </c>
      <c r="H43" s="100">
        <v>991.01900000000001</v>
      </c>
      <c r="I43" s="29">
        <v>32</v>
      </c>
    </row>
    <row r="44" spans="1:9" ht="15.75" customHeight="1" x14ac:dyDescent="0.3">
      <c r="A44" s="24">
        <v>2</v>
      </c>
      <c r="B44" s="25" t="s">
        <v>524</v>
      </c>
      <c r="C44" s="25" t="s">
        <v>500</v>
      </c>
      <c r="D44" s="99">
        <v>99</v>
      </c>
      <c r="E44" s="99">
        <v>96.001000000000005</v>
      </c>
      <c r="F44" s="100">
        <f t="shared" si="3"/>
        <v>195.001</v>
      </c>
      <c r="G44" s="27">
        <v>3</v>
      </c>
      <c r="H44" s="100">
        <v>984.01499999999999</v>
      </c>
      <c r="I44" s="29">
        <v>26</v>
      </c>
    </row>
    <row r="45" spans="1:9" ht="15.75" customHeight="1" x14ac:dyDescent="0.3">
      <c r="A45" s="24">
        <v>1</v>
      </c>
      <c r="B45" s="25" t="s">
        <v>701</v>
      </c>
      <c r="C45" s="25" t="s">
        <v>178</v>
      </c>
      <c r="D45" s="99">
        <v>100.006</v>
      </c>
      <c r="E45" s="99">
        <v>98.001999999999995</v>
      </c>
      <c r="F45" s="100">
        <f t="shared" si="3"/>
        <v>198.00799999999998</v>
      </c>
      <c r="G45" s="27">
        <v>6</v>
      </c>
      <c r="H45" s="100">
        <v>981.01800000000003</v>
      </c>
      <c r="I45" s="32">
        <v>22</v>
      </c>
    </row>
    <row r="46" spans="1:9" ht="15.75" customHeight="1" x14ac:dyDescent="0.3">
      <c r="A46" s="24">
        <v>8</v>
      </c>
      <c r="B46" s="25" t="s">
        <v>416</v>
      </c>
      <c r="C46" s="25" t="s">
        <v>417</v>
      </c>
      <c r="D46" s="99">
        <v>100.002</v>
      </c>
      <c r="E46" s="99">
        <v>97.001000000000005</v>
      </c>
      <c r="F46" s="100">
        <f t="shared" si="3"/>
        <v>197.00299999999999</v>
      </c>
      <c r="G46" s="27">
        <v>5</v>
      </c>
      <c r="H46" s="100">
        <v>978.00900000000001</v>
      </c>
      <c r="I46" s="29">
        <v>22</v>
      </c>
    </row>
    <row r="47" spans="1:9" ht="15.75" customHeight="1" x14ac:dyDescent="0.3">
      <c r="A47" s="24">
        <v>3</v>
      </c>
      <c r="B47" s="25" t="s">
        <v>702</v>
      </c>
      <c r="C47" s="25" t="s">
        <v>59</v>
      </c>
      <c r="D47" s="99">
        <v>99.001999999999995</v>
      </c>
      <c r="E47" s="99">
        <v>94.001000000000005</v>
      </c>
      <c r="F47" s="100">
        <f t="shared" si="3"/>
        <v>193.00299999999999</v>
      </c>
      <c r="G47" s="27">
        <v>2</v>
      </c>
      <c r="H47" s="100">
        <v>979.01599999999985</v>
      </c>
      <c r="I47" s="29">
        <v>21</v>
      </c>
    </row>
    <row r="48" spans="1:9" ht="15.75" customHeight="1" x14ac:dyDescent="0.3">
      <c r="A48" s="24">
        <v>4</v>
      </c>
      <c r="B48" s="25" t="s">
        <v>703</v>
      </c>
      <c r="C48" s="25" t="s">
        <v>93</v>
      </c>
      <c r="D48" s="99">
        <v>98.001999999999995</v>
      </c>
      <c r="E48" s="99">
        <v>95</v>
      </c>
      <c r="F48" s="100">
        <f t="shared" si="3"/>
        <v>193.00200000000001</v>
      </c>
      <c r="G48" s="27">
        <v>1</v>
      </c>
      <c r="H48" s="100">
        <v>981.01099999999997</v>
      </c>
      <c r="I48" s="29">
        <v>17</v>
      </c>
    </row>
    <row r="49" spans="1:9" ht="15.75" customHeight="1" x14ac:dyDescent="0.3">
      <c r="A49" s="33">
        <v>5</v>
      </c>
      <c r="B49" s="34" t="s">
        <v>704</v>
      </c>
      <c r="C49" s="34" t="s">
        <v>78</v>
      </c>
      <c r="D49" s="102">
        <v>98.001999999999995</v>
      </c>
      <c r="E49" s="102">
        <v>97.001000000000005</v>
      </c>
      <c r="F49" s="103">
        <f t="shared" si="3"/>
        <v>195.00299999999999</v>
      </c>
      <c r="G49" s="36">
        <v>4</v>
      </c>
      <c r="H49" s="103">
        <v>969.00900000000001</v>
      </c>
      <c r="I49" s="38">
        <v>11</v>
      </c>
    </row>
    <row r="50" spans="1:9" ht="15.75" customHeight="1" x14ac:dyDescent="0.3"/>
    <row r="51" spans="1:9" ht="15.75" customHeight="1" x14ac:dyDescent="0.3">
      <c r="A51" s="1"/>
      <c r="B51" s="8" t="s">
        <v>82</v>
      </c>
      <c r="C51" s="9" t="s">
        <v>705</v>
      </c>
      <c r="D51" s="9"/>
      <c r="E51" s="9" t="s">
        <v>698</v>
      </c>
      <c r="F51" s="8"/>
      <c r="G51" s="8"/>
      <c r="H51" s="8"/>
      <c r="I51" s="8"/>
    </row>
    <row r="52" spans="1:9" ht="15.75" customHeight="1" x14ac:dyDescent="0.3">
      <c r="A52" s="11">
        <v>2</v>
      </c>
      <c r="B52" s="12" t="s">
        <v>10</v>
      </c>
      <c r="C52" s="94" t="s">
        <v>11</v>
      </c>
      <c r="D52" s="63"/>
      <c r="E52" s="95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15">
        <v>4</v>
      </c>
      <c r="B53" s="22" t="s">
        <v>706</v>
      </c>
      <c r="C53" s="22" t="s">
        <v>45</v>
      </c>
      <c r="D53" s="97">
        <v>100.005</v>
      </c>
      <c r="E53" s="97">
        <v>100.001</v>
      </c>
      <c r="F53" s="98">
        <f t="shared" ref="F53:F61" si="4">SUM(D53,E53)</f>
        <v>200.006</v>
      </c>
      <c r="G53" s="18">
        <v>9</v>
      </c>
      <c r="H53" s="98">
        <v>995.03</v>
      </c>
      <c r="I53" s="23">
        <v>41</v>
      </c>
    </row>
    <row r="54" spans="1:9" ht="15.75" customHeight="1" x14ac:dyDescent="0.3">
      <c r="A54" s="24">
        <v>2</v>
      </c>
      <c r="B54" s="25" t="s">
        <v>707</v>
      </c>
      <c r="C54" s="25" t="s">
        <v>676</v>
      </c>
      <c r="D54" s="99">
        <v>100.001</v>
      </c>
      <c r="E54" s="99">
        <v>99.003</v>
      </c>
      <c r="F54" s="100">
        <f t="shared" si="4"/>
        <v>199.00400000000002</v>
      </c>
      <c r="G54" s="27">
        <v>8</v>
      </c>
      <c r="H54" s="100">
        <v>991.02</v>
      </c>
      <c r="I54" s="29">
        <v>38</v>
      </c>
    </row>
    <row r="55" spans="1:9" ht="15.75" customHeight="1" x14ac:dyDescent="0.3">
      <c r="A55" s="24">
        <v>6</v>
      </c>
      <c r="B55" s="25" t="s">
        <v>708</v>
      </c>
      <c r="C55" s="25" t="s">
        <v>69</v>
      </c>
      <c r="D55" s="99">
        <v>100.003</v>
      </c>
      <c r="E55" s="99">
        <v>98.003</v>
      </c>
      <c r="F55" s="100">
        <f t="shared" si="4"/>
        <v>198.006</v>
      </c>
      <c r="G55" s="27">
        <v>6</v>
      </c>
      <c r="H55" s="100">
        <v>984.02300000000002</v>
      </c>
      <c r="I55" s="29">
        <v>29</v>
      </c>
    </row>
    <row r="56" spans="1:9" ht="15.75" customHeight="1" x14ac:dyDescent="0.3">
      <c r="A56" s="24">
        <v>7</v>
      </c>
      <c r="B56" s="25" t="s">
        <v>709</v>
      </c>
      <c r="C56" s="25" t="s">
        <v>486</v>
      </c>
      <c r="D56" s="99">
        <v>100.002</v>
      </c>
      <c r="E56" s="99">
        <v>99</v>
      </c>
      <c r="F56" s="100">
        <f t="shared" si="4"/>
        <v>199.00200000000001</v>
      </c>
      <c r="G56" s="27">
        <v>7</v>
      </c>
      <c r="H56" s="100">
        <v>984.01700000000005</v>
      </c>
      <c r="I56" s="29">
        <v>29</v>
      </c>
    </row>
    <row r="57" spans="1:9" ht="15.75" customHeight="1" x14ac:dyDescent="0.3">
      <c r="A57" s="24">
        <v>3</v>
      </c>
      <c r="B57" s="25" t="s">
        <v>710</v>
      </c>
      <c r="C57" s="25" t="s">
        <v>21</v>
      </c>
      <c r="D57" s="99">
        <v>98.001999999999995</v>
      </c>
      <c r="E57" s="99">
        <v>98.001999999999995</v>
      </c>
      <c r="F57" s="100">
        <f t="shared" si="4"/>
        <v>196.00399999999999</v>
      </c>
      <c r="G57" s="27">
        <v>5</v>
      </c>
      <c r="H57" s="100">
        <v>979.01699999999994</v>
      </c>
      <c r="I57" s="29">
        <v>24</v>
      </c>
    </row>
    <row r="58" spans="1:9" ht="15.75" customHeight="1" x14ac:dyDescent="0.3">
      <c r="A58" s="24">
        <v>5</v>
      </c>
      <c r="B58" s="25" t="s">
        <v>711</v>
      </c>
      <c r="C58" s="25" t="s">
        <v>107</v>
      </c>
      <c r="D58" s="99">
        <v>100.002</v>
      </c>
      <c r="E58" s="99">
        <v>95</v>
      </c>
      <c r="F58" s="100">
        <f t="shared" si="4"/>
        <v>195.00200000000001</v>
      </c>
      <c r="G58" s="27">
        <v>3</v>
      </c>
      <c r="H58" s="100">
        <v>974.01299999999992</v>
      </c>
      <c r="I58" s="29">
        <v>20</v>
      </c>
    </row>
    <row r="59" spans="1:9" ht="15.75" customHeight="1" x14ac:dyDescent="0.3">
      <c r="A59" s="24">
        <v>9</v>
      </c>
      <c r="B59" s="25" t="s">
        <v>592</v>
      </c>
      <c r="C59" s="25" t="s">
        <v>482</v>
      </c>
      <c r="D59" s="99">
        <v>98.004000000000005</v>
      </c>
      <c r="E59" s="99">
        <v>96</v>
      </c>
      <c r="F59" s="100">
        <f t="shared" si="4"/>
        <v>194.00400000000002</v>
      </c>
      <c r="G59" s="27">
        <v>2</v>
      </c>
      <c r="H59" s="100">
        <v>973.02100000000007</v>
      </c>
      <c r="I59" s="29">
        <v>18</v>
      </c>
    </row>
    <row r="60" spans="1:9" ht="15.75" customHeight="1" x14ac:dyDescent="0.3">
      <c r="A60" s="24">
        <v>8</v>
      </c>
      <c r="B60" s="25" t="s">
        <v>712</v>
      </c>
      <c r="C60" s="25" t="s">
        <v>63</v>
      </c>
      <c r="D60" s="99">
        <v>98.001999999999995</v>
      </c>
      <c r="E60" s="99">
        <v>97.001000000000005</v>
      </c>
      <c r="F60" s="100">
        <f t="shared" si="4"/>
        <v>195.00299999999999</v>
      </c>
      <c r="G60" s="27">
        <v>4</v>
      </c>
      <c r="H60" s="100">
        <v>967.0139999999999</v>
      </c>
      <c r="I60" s="29">
        <v>16</v>
      </c>
    </row>
    <row r="61" spans="1:9" ht="15.75" customHeight="1" x14ac:dyDescent="0.3">
      <c r="A61" s="33">
        <v>1</v>
      </c>
      <c r="B61" s="34" t="s">
        <v>713</v>
      </c>
      <c r="C61" s="34" t="s">
        <v>490</v>
      </c>
      <c r="D61" s="102">
        <v>98.001000000000005</v>
      </c>
      <c r="E61" s="102">
        <v>96.003</v>
      </c>
      <c r="F61" s="103">
        <f t="shared" si="4"/>
        <v>194.00400000000002</v>
      </c>
      <c r="G61" s="36">
        <v>2</v>
      </c>
      <c r="H61" s="103">
        <v>960.01100000000008</v>
      </c>
      <c r="I61" s="55">
        <v>11</v>
      </c>
    </row>
    <row r="62" spans="1:9" ht="15.75" customHeight="1" x14ac:dyDescent="0.3"/>
    <row r="63" spans="1:9" ht="15.75" customHeight="1" x14ac:dyDescent="0.3">
      <c r="B63" s="10" t="s">
        <v>537</v>
      </c>
    </row>
    <row r="64" spans="1:9" ht="15.75" customHeight="1" x14ac:dyDescent="0.3"/>
    <row r="65" spans="2:5" ht="15.75" customHeight="1" x14ac:dyDescent="0.3">
      <c r="B65" s="10" t="s">
        <v>538</v>
      </c>
      <c r="E65" s="40" t="s">
        <v>392</v>
      </c>
    </row>
    <row r="66" spans="2:5" ht="15.75" customHeight="1" x14ac:dyDescent="0.3">
      <c r="B66" s="10" t="s">
        <v>393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4282E4EC-FFED-4FDE-B06C-9A6EC31ABEE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6CEBA-2657-4C97-A55B-C98CA226489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669</v>
      </c>
      <c r="C1" s="2"/>
      <c r="D1" s="3"/>
      <c r="E1" s="3"/>
      <c r="F1" s="3"/>
      <c r="G1" s="2"/>
      <c r="H1" s="3"/>
      <c r="I1" s="4" t="s">
        <v>478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329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85</v>
      </c>
      <c r="C3" s="9" t="s">
        <v>714</v>
      </c>
      <c r="D3" s="9"/>
      <c r="E3" s="9" t="s">
        <v>561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9</v>
      </c>
      <c r="B5" s="45" t="s">
        <v>587</v>
      </c>
      <c r="C5" s="45" t="s">
        <v>586</v>
      </c>
      <c r="D5" s="97">
        <v>100.002</v>
      </c>
      <c r="E5" s="97">
        <v>99.003</v>
      </c>
      <c r="F5" s="98">
        <f t="shared" ref="F5:F13" si="0">SUM(D5,E5)</f>
        <v>199.005</v>
      </c>
      <c r="G5" s="18">
        <v>9</v>
      </c>
      <c r="H5" s="105">
        <v>986.01999999999987</v>
      </c>
      <c r="I5" s="46">
        <v>39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2</v>
      </c>
      <c r="B6" s="48" t="s">
        <v>715</v>
      </c>
      <c r="C6" s="48" t="s">
        <v>32</v>
      </c>
      <c r="D6" s="99">
        <v>98</v>
      </c>
      <c r="E6" s="99">
        <v>98</v>
      </c>
      <c r="F6" s="100">
        <f t="shared" si="0"/>
        <v>196</v>
      </c>
      <c r="G6" s="27">
        <v>6</v>
      </c>
      <c r="H6" s="106">
        <v>981.01499999999999</v>
      </c>
      <c r="I6" s="49">
        <v>39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4">
        <v>1</v>
      </c>
      <c r="B7" s="25" t="s">
        <v>716</v>
      </c>
      <c r="C7" s="25" t="s">
        <v>32</v>
      </c>
      <c r="D7" s="99">
        <v>98</v>
      </c>
      <c r="E7" s="99">
        <v>96.001000000000005</v>
      </c>
      <c r="F7" s="100">
        <f t="shared" si="0"/>
        <v>194.001</v>
      </c>
      <c r="G7" s="27">
        <v>5</v>
      </c>
      <c r="H7" s="100">
        <v>976.01099999999997</v>
      </c>
      <c r="I7" s="32">
        <v>35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4">
        <v>5</v>
      </c>
      <c r="B8" s="48" t="s">
        <v>717</v>
      </c>
      <c r="C8" s="48" t="s">
        <v>676</v>
      </c>
      <c r="D8" s="99">
        <v>98</v>
      </c>
      <c r="E8" s="99">
        <v>96.001000000000005</v>
      </c>
      <c r="F8" s="100">
        <f t="shared" si="0"/>
        <v>194.001</v>
      </c>
      <c r="G8" s="27">
        <v>5</v>
      </c>
      <c r="H8" s="106">
        <v>966.00900000000001</v>
      </c>
      <c r="I8" s="49">
        <v>22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4">
        <v>3</v>
      </c>
      <c r="B9" s="48" t="s">
        <v>718</v>
      </c>
      <c r="C9" s="48" t="s">
        <v>490</v>
      </c>
      <c r="D9" s="99">
        <v>96</v>
      </c>
      <c r="E9" s="99">
        <v>95</v>
      </c>
      <c r="F9" s="100">
        <f t="shared" si="0"/>
        <v>191</v>
      </c>
      <c r="G9" s="27">
        <v>2</v>
      </c>
      <c r="H9" s="106">
        <v>965.01199999999994</v>
      </c>
      <c r="I9" s="49">
        <v>22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4">
        <v>7</v>
      </c>
      <c r="B10" s="48" t="s">
        <v>177</v>
      </c>
      <c r="C10" s="48" t="s">
        <v>178</v>
      </c>
      <c r="D10" s="99">
        <v>96.001000000000005</v>
      </c>
      <c r="E10" s="99">
        <v>95.001000000000005</v>
      </c>
      <c r="F10" s="100">
        <f t="shared" si="0"/>
        <v>191.00200000000001</v>
      </c>
      <c r="G10" s="27">
        <v>3</v>
      </c>
      <c r="H10" s="106">
        <v>963.01</v>
      </c>
      <c r="I10" s="49">
        <v>22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7">
        <v>8</v>
      </c>
      <c r="B11" s="48" t="s">
        <v>605</v>
      </c>
      <c r="C11" s="48" t="s">
        <v>107</v>
      </c>
      <c r="D11" s="99">
        <v>100.003</v>
      </c>
      <c r="E11" s="99">
        <v>97</v>
      </c>
      <c r="F11" s="100">
        <f t="shared" si="0"/>
        <v>197.00299999999999</v>
      </c>
      <c r="G11" s="27">
        <v>8</v>
      </c>
      <c r="H11" s="106">
        <v>588.01099999999997</v>
      </c>
      <c r="I11" s="49">
        <v>21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7">
        <v>4</v>
      </c>
      <c r="B12" s="48" t="s">
        <v>719</v>
      </c>
      <c r="C12" s="48" t="s">
        <v>74</v>
      </c>
      <c r="D12" s="99">
        <v>99.001000000000005</v>
      </c>
      <c r="E12" s="99">
        <v>98</v>
      </c>
      <c r="F12" s="100">
        <f t="shared" si="0"/>
        <v>197.001</v>
      </c>
      <c r="G12" s="27">
        <v>7</v>
      </c>
      <c r="H12" s="106">
        <v>948.01</v>
      </c>
      <c r="I12" s="49">
        <v>19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0">
        <v>6</v>
      </c>
      <c r="B13" s="51" t="s">
        <v>720</v>
      </c>
      <c r="C13" s="51" t="s">
        <v>682</v>
      </c>
      <c r="D13" s="102" t="s">
        <v>132</v>
      </c>
      <c r="E13" s="102"/>
      <c r="F13" s="103">
        <f t="shared" si="0"/>
        <v>0</v>
      </c>
      <c r="G13" s="36">
        <v>0</v>
      </c>
      <c r="H13" s="107">
        <v>0</v>
      </c>
      <c r="I13" s="52">
        <v>0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111</v>
      </c>
      <c r="C15" s="9" t="s">
        <v>721</v>
      </c>
      <c r="D15" s="9"/>
      <c r="E15" s="9" t="s">
        <v>517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3"/>
      <c r="E16" s="95"/>
      <c r="F16" s="13" t="s">
        <v>12</v>
      </c>
      <c r="G16" s="13" t="s">
        <v>13</v>
      </c>
      <c r="H16" s="13" t="s">
        <v>14</v>
      </c>
      <c r="I16" s="14" t="s">
        <v>15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5">
        <v>1</v>
      </c>
      <c r="B17" s="22" t="s">
        <v>507</v>
      </c>
      <c r="C17" s="22" t="s">
        <v>482</v>
      </c>
      <c r="D17" s="97">
        <v>100.001</v>
      </c>
      <c r="E17" s="97">
        <v>97.001000000000005</v>
      </c>
      <c r="F17" s="98">
        <f t="shared" ref="F17:F25" si="1">SUM(D17,E17)</f>
        <v>197.00200000000001</v>
      </c>
      <c r="G17" s="18">
        <v>8</v>
      </c>
      <c r="H17" s="98">
        <v>991.03100000000018</v>
      </c>
      <c r="I17" s="20">
        <v>41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4">
        <v>5</v>
      </c>
      <c r="B18" s="48" t="s">
        <v>722</v>
      </c>
      <c r="C18" s="48" t="s">
        <v>482</v>
      </c>
      <c r="D18" s="99">
        <v>98.004999999999995</v>
      </c>
      <c r="E18" s="99">
        <v>98.001000000000005</v>
      </c>
      <c r="F18" s="100">
        <f t="shared" si="1"/>
        <v>196.006</v>
      </c>
      <c r="G18" s="27">
        <v>7</v>
      </c>
      <c r="H18" s="106">
        <v>978.01699999999994</v>
      </c>
      <c r="I18" s="49">
        <v>33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7">
        <v>6</v>
      </c>
      <c r="B19" s="48" t="s">
        <v>723</v>
      </c>
      <c r="C19" s="48" t="s">
        <v>482</v>
      </c>
      <c r="D19" s="99">
        <v>99.003</v>
      </c>
      <c r="E19" s="99">
        <v>99.001000000000005</v>
      </c>
      <c r="F19" s="100">
        <f t="shared" si="1"/>
        <v>198.00400000000002</v>
      </c>
      <c r="G19" s="27">
        <v>9</v>
      </c>
      <c r="H19" s="106">
        <v>973.0100000000001</v>
      </c>
      <c r="I19" s="49">
        <v>31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4">
        <v>9</v>
      </c>
      <c r="B20" s="48" t="s">
        <v>44</v>
      </c>
      <c r="C20" s="48" t="s">
        <v>45</v>
      </c>
      <c r="D20" s="99">
        <v>98.001000000000005</v>
      </c>
      <c r="E20" s="99">
        <v>97.001000000000005</v>
      </c>
      <c r="F20" s="100">
        <f t="shared" si="1"/>
        <v>195.00200000000001</v>
      </c>
      <c r="G20" s="27">
        <v>6</v>
      </c>
      <c r="H20" s="106">
        <v>964.00600000000009</v>
      </c>
      <c r="I20" s="49">
        <v>24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7">
        <v>2</v>
      </c>
      <c r="B21" s="48" t="s">
        <v>724</v>
      </c>
      <c r="C21" s="48" t="s">
        <v>417</v>
      </c>
      <c r="D21" s="99">
        <v>98.001999999999995</v>
      </c>
      <c r="E21" s="99">
        <v>96</v>
      </c>
      <c r="F21" s="100">
        <f t="shared" si="1"/>
        <v>194.00200000000001</v>
      </c>
      <c r="G21" s="27">
        <v>4</v>
      </c>
      <c r="H21" s="106">
        <v>955.00499999999988</v>
      </c>
      <c r="I21" s="49">
        <v>21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4">
        <v>3</v>
      </c>
      <c r="B22" s="48" t="s">
        <v>725</v>
      </c>
      <c r="C22" s="48" t="s">
        <v>673</v>
      </c>
      <c r="D22" s="99">
        <v>99.001000000000005</v>
      </c>
      <c r="E22" s="99">
        <v>96.001000000000005</v>
      </c>
      <c r="F22" s="100">
        <f t="shared" si="1"/>
        <v>195.00200000000001</v>
      </c>
      <c r="G22" s="27">
        <v>6</v>
      </c>
      <c r="H22" s="106">
        <v>772.00800000000004</v>
      </c>
      <c r="I22" s="49">
        <v>21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7">
        <v>4</v>
      </c>
      <c r="B23" s="48" t="s">
        <v>262</v>
      </c>
      <c r="C23" s="48" t="s">
        <v>127</v>
      </c>
      <c r="D23" s="99">
        <v>97.001999999999995</v>
      </c>
      <c r="E23" s="99">
        <v>96</v>
      </c>
      <c r="F23" s="100">
        <f t="shared" si="1"/>
        <v>193.00200000000001</v>
      </c>
      <c r="G23" s="27">
        <v>3</v>
      </c>
      <c r="H23" s="106">
        <v>960.00700000000006</v>
      </c>
      <c r="I23" s="49">
        <v>20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4">
        <v>7</v>
      </c>
      <c r="B24" s="48" t="s">
        <v>726</v>
      </c>
      <c r="C24" s="48" t="s">
        <v>45</v>
      </c>
      <c r="D24" s="99">
        <v>98</v>
      </c>
      <c r="E24" s="99">
        <v>95.001000000000005</v>
      </c>
      <c r="F24" s="100">
        <f t="shared" si="1"/>
        <v>193.001</v>
      </c>
      <c r="G24" s="27">
        <v>2</v>
      </c>
      <c r="H24" s="106">
        <v>960.00499999999988</v>
      </c>
      <c r="I24" s="49">
        <v>20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50">
        <v>8</v>
      </c>
      <c r="B25" s="51" t="s">
        <v>727</v>
      </c>
      <c r="C25" s="51" t="s">
        <v>59</v>
      </c>
      <c r="D25" s="102" t="s">
        <v>132</v>
      </c>
      <c r="E25" s="102"/>
      <c r="F25" s="103">
        <f t="shared" si="1"/>
        <v>0</v>
      </c>
      <c r="G25" s="36">
        <v>0</v>
      </c>
      <c r="H25" s="107">
        <v>761.00399999999991</v>
      </c>
      <c r="I25" s="52">
        <v>15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114</v>
      </c>
      <c r="C27" s="9" t="s">
        <v>728</v>
      </c>
      <c r="D27" s="9"/>
      <c r="E27" s="9" t="s">
        <v>729</v>
      </c>
      <c r="F27" s="8"/>
      <c r="G27" s="8"/>
      <c r="H27" s="8"/>
      <c r="I27" s="8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11">
        <v>2</v>
      </c>
      <c r="B28" s="12" t="s">
        <v>10</v>
      </c>
      <c r="C28" s="94" t="s">
        <v>11</v>
      </c>
      <c r="D28" s="63"/>
      <c r="E28" s="95"/>
      <c r="F28" s="13" t="s">
        <v>12</v>
      </c>
      <c r="G28" s="13" t="s">
        <v>13</v>
      </c>
      <c r="H28" s="13" t="s">
        <v>14</v>
      </c>
      <c r="I28" s="14" t="s">
        <v>15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5">
        <v>5</v>
      </c>
      <c r="B29" s="45" t="s">
        <v>730</v>
      </c>
      <c r="C29" s="45" t="s">
        <v>673</v>
      </c>
      <c r="D29" s="97">
        <v>99.001000000000005</v>
      </c>
      <c r="E29" s="97">
        <v>96.001999999999995</v>
      </c>
      <c r="F29" s="98">
        <f t="shared" ref="F29:F37" si="2">SUM(D29,E29)</f>
        <v>195.00299999999999</v>
      </c>
      <c r="G29" s="18">
        <v>7</v>
      </c>
      <c r="H29" s="105">
        <v>977.01599999999985</v>
      </c>
      <c r="I29" s="46">
        <v>36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4">
        <v>1</v>
      </c>
      <c r="B30" s="25" t="s">
        <v>731</v>
      </c>
      <c r="C30" s="25" t="s">
        <v>417</v>
      </c>
      <c r="D30" s="99">
        <v>97.001999999999995</v>
      </c>
      <c r="E30" s="99">
        <v>94</v>
      </c>
      <c r="F30" s="100">
        <f t="shared" si="2"/>
        <v>191.00200000000001</v>
      </c>
      <c r="G30" s="27">
        <v>3</v>
      </c>
      <c r="H30" s="100">
        <v>978.01800000000003</v>
      </c>
      <c r="I30" s="32">
        <v>34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7">
        <v>6</v>
      </c>
      <c r="B31" s="48" t="s">
        <v>732</v>
      </c>
      <c r="C31" s="48" t="s">
        <v>496</v>
      </c>
      <c r="D31" s="99">
        <v>99.003</v>
      </c>
      <c r="E31" s="99">
        <v>97.001999999999995</v>
      </c>
      <c r="F31" s="100">
        <f t="shared" si="2"/>
        <v>196.005</v>
      </c>
      <c r="G31" s="27">
        <v>9</v>
      </c>
      <c r="H31" s="106">
        <v>973.01300000000003</v>
      </c>
      <c r="I31" s="49">
        <v>34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7">
        <v>8</v>
      </c>
      <c r="B32" s="48" t="s">
        <v>733</v>
      </c>
      <c r="C32" s="48" t="s">
        <v>63</v>
      </c>
      <c r="D32" s="99">
        <v>99.001999999999995</v>
      </c>
      <c r="E32" s="99">
        <v>97</v>
      </c>
      <c r="F32" s="100">
        <f t="shared" si="2"/>
        <v>196.00200000000001</v>
      </c>
      <c r="G32" s="27">
        <v>8</v>
      </c>
      <c r="H32" s="106">
        <v>786.01299999999992</v>
      </c>
      <c r="I32" s="49">
        <v>31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4">
        <v>3</v>
      </c>
      <c r="B33" s="48" t="s">
        <v>734</v>
      </c>
      <c r="C33" s="48" t="s">
        <v>735</v>
      </c>
      <c r="D33" s="99">
        <v>98.001000000000005</v>
      </c>
      <c r="E33" s="99">
        <v>97.001000000000005</v>
      </c>
      <c r="F33" s="100">
        <f t="shared" si="2"/>
        <v>195.00200000000001</v>
      </c>
      <c r="G33" s="27">
        <v>6</v>
      </c>
      <c r="H33" s="106">
        <v>960.00700000000006</v>
      </c>
      <c r="I33" s="49">
        <v>23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24">
        <v>9</v>
      </c>
      <c r="B34" s="48" t="s">
        <v>736</v>
      </c>
      <c r="C34" s="48" t="s">
        <v>673</v>
      </c>
      <c r="D34" s="99">
        <v>97.003</v>
      </c>
      <c r="E34" s="99">
        <v>96</v>
      </c>
      <c r="F34" s="100">
        <f t="shared" si="2"/>
        <v>193.00299999999999</v>
      </c>
      <c r="G34" s="27">
        <v>5</v>
      </c>
      <c r="H34" s="106">
        <v>959.00900000000001</v>
      </c>
      <c r="I34" s="49">
        <v>23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24">
        <v>7</v>
      </c>
      <c r="B35" s="48" t="s">
        <v>737</v>
      </c>
      <c r="C35" s="48" t="s">
        <v>39</v>
      </c>
      <c r="D35" s="99">
        <v>96.001999999999995</v>
      </c>
      <c r="E35" s="99">
        <v>95.001000000000005</v>
      </c>
      <c r="F35" s="100">
        <f t="shared" si="2"/>
        <v>191.00299999999999</v>
      </c>
      <c r="G35" s="27">
        <v>4</v>
      </c>
      <c r="H35" s="106">
        <v>950.01</v>
      </c>
      <c r="I35" s="49">
        <v>19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7">
        <v>2</v>
      </c>
      <c r="B36" s="48" t="s">
        <v>738</v>
      </c>
      <c r="C36" s="48" t="s">
        <v>496</v>
      </c>
      <c r="D36" s="99">
        <v>91</v>
      </c>
      <c r="E36" s="99">
        <v>83</v>
      </c>
      <c r="F36" s="100">
        <f t="shared" si="2"/>
        <v>174</v>
      </c>
      <c r="G36" s="27">
        <v>1</v>
      </c>
      <c r="H36" s="106">
        <v>927.00700000000006</v>
      </c>
      <c r="I36" s="49">
        <v>14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50">
        <v>4</v>
      </c>
      <c r="B37" s="51" t="s">
        <v>739</v>
      </c>
      <c r="C37" s="51" t="s">
        <v>181</v>
      </c>
      <c r="D37" s="102">
        <v>99.001000000000005</v>
      </c>
      <c r="E37" s="102">
        <v>91</v>
      </c>
      <c r="F37" s="103">
        <f t="shared" si="2"/>
        <v>190.001</v>
      </c>
      <c r="G37" s="36">
        <v>2</v>
      </c>
      <c r="H37" s="107">
        <v>936.00700000000006</v>
      </c>
      <c r="I37" s="52">
        <v>10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1"/>
      <c r="B39" s="8" t="s">
        <v>138</v>
      </c>
      <c r="C39" s="9" t="s">
        <v>740</v>
      </c>
      <c r="D39" s="9"/>
      <c r="E39" s="9" t="s">
        <v>741</v>
      </c>
      <c r="F39" s="8"/>
      <c r="G39" s="8"/>
      <c r="H39" s="8"/>
      <c r="I39" s="8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11">
        <v>2</v>
      </c>
      <c r="B40" s="12" t="s">
        <v>10</v>
      </c>
      <c r="C40" s="94" t="s">
        <v>11</v>
      </c>
      <c r="D40" s="63"/>
      <c r="E40" s="95"/>
      <c r="F40" s="13" t="s">
        <v>12</v>
      </c>
      <c r="G40" s="13" t="s">
        <v>13</v>
      </c>
      <c r="H40" s="13" t="s">
        <v>14</v>
      </c>
      <c r="I40" s="14" t="s">
        <v>15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4">
        <v>6</v>
      </c>
      <c r="B41" s="45" t="s">
        <v>742</v>
      </c>
      <c r="C41" s="45" t="s">
        <v>496</v>
      </c>
      <c r="D41" s="97">
        <v>100.003</v>
      </c>
      <c r="E41" s="97">
        <v>99.003</v>
      </c>
      <c r="F41" s="98">
        <f t="shared" ref="F41:F49" si="3">SUM(D41,E41)</f>
        <v>199.006</v>
      </c>
      <c r="G41" s="18">
        <v>9</v>
      </c>
      <c r="H41" s="105">
        <v>991.02099999999984</v>
      </c>
      <c r="I41" s="46">
        <v>44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7">
        <v>8</v>
      </c>
      <c r="B42" s="48" t="s">
        <v>743</v>
      </c>
      <c r="C42" s="48" t="s">
        <v>59</v>
      </c>
      <c r="D42" s="99">
        <v>98.001000000000005</v>
      </c>
      <c r="E42" s="99">
        <v>95.001000000000005</v>
      </c>
      <c r="F42" s="100">
        <f t="shared" si="3"/>
        <v>193.00200000000001</v>
      </c>
      <c r="G42" s="27">
        <v>6</v>
      </c>
      <c r="H42" s="106">
        <v>975.01099999999997</v>
      </c>
      <c r="I42" s="49">
        <v>34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24">
        <v>7</v>
      </c>
      <c r="B43" s="57" t="s">
        <v>744</v>
      </c>
      <c r="C43" s="48" t="s">
        <v>673</v>
      </c>
      <c r="D43" s="99">
        <v>98.001000000000005</v>
      </c>
      <c r="E43" s="99">
        <v>95.001999999999995</v>
      </c>
      <c r="F43" s="100">
        <f t="shared" si="3"/>
        <v>193.00299999999999</v>
      </c>
      <c r="G43" s="27">
        <v>7</v>
      </c>
      <c r="H43" s="106">
        <v>969.00900000000001</v>
      </c>
      <c r="I43" s="49">
        <v>30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24">
        <v>5</v>
      </c>
      <c r="B44" s="48" t="s">
        <v>64</v>
      </c>
      <c r="C44" s="48" t="s">
        <v>65</v>
      </c>
      <c r="D44" s="99">
        <v>97</v>
      </c>
      <c r="E44" s="99">
        <v>95</v>
      </c>
      <c r="F44" s="100">
        <f t="shared" si="3"/>
        <v>192</v>
      </c>
      <c r="G44" s="27">
        <v>5</v>
      </c>
      <c r="H44" s="106">
        <v>960.00699999999995</v>
      </c>
      <c r="I44" s="49">
        <v>23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24">
        <v>9</v>
      </c>
      <c r="B45" s="48" t="s">
        <v>745</v>
      </c>
      <c r="C45" s="48" t="s">
        <v>78</v>
      </c>
      <c r="D45" s="99">
        <v>96</v>
      </c>
      <c r="E45" s="99">
        <v>91.001000000000005</v>
      </c>
      <c r="F45" s="100">
        <f t="shared" si="3"/>
        <v>187.001</v>
      </c>
      <c r="G45" s="27">
        <v>2</v>
      </c>
      <c r="H45" s="106">
        <v>958.01099999999997</v>
      </c>
      <c r="I45" s="49">
        <v>22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7">
        <v>4</v>
      </c>
      <c r="B46" s="48" t="s">
        <v>746</v>
      </c>
      <c r="C46" s="48" t="s">
        <v>747</v>
      </c>
      <c r="D46" s="99">
        <v>98.001000000000005</v>
      </c>
      <c r="E46" s="99">
        <v>97.003</v>
      </c>
      <c r="F46" s="100">
        <f t="shared" si="3"/>
        <v>195.00400000000002</v>
      </c>
      <c r="G46" s="27">
        <v>8</v>
      </c>
      <c r="H46" s="106">
        <v>764.0100000000001</v>
      </c>
      <c r="I46" s="49">
        <v>19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24">
        <v>1</v>
      </c>
      <c r="B47" s="25" t="s">
        <v>748</v>
      </c>
      <c r="C47" s="25" t="s">
        <v>676</v>
      </c>
      <c r="D47" s="99">
        <v>95</v>
      </c>
      <c r="E47" s="99">
        <v>93</v>
      </c>
      <c r="F47" s="100">
        <f t="shared" si="3"/>
        <v>188</v>
      </c>
      <c r="G47" s="27">
        <v>3</v>
      </c>
      <c r="H47" s="100">
        <v>950.00299999999993</v>
      </c>
      <c r="I47" s="32">
        <v>18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4">
        <v>3</v>
      </c>
      <c r="B48" s="48" t="s">
        <v>422</v>
      </c>
      <c r="C48" s="48" t="s">
        <v>417</v>
      </c>
      <c r="D48" s="99">
        <v>99</v>
      </c>
      <c r="E48" s="99">
        <v>91</v>
      </c>
      <c r="F48" s="100">
        <f t="shared" si="3"/>
        <v>190</v>
      </c>
      <c r="G48" s="27">
        <v>4</v>
      </c>
      <c r="H48" s="106">
        <v>949.00900000000001</v>
      </c>
      <c r="I48" s="49">
        <v>16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50">
        <v>2</v>
      </c>
      <c r="B49" s="51" t="s">
        <v>749</v>
      </c>
      <c r="C49" s="51" t="s">
        <v>417</v>
      </c>
      <c r="D49" s="102" t="s">
        <v>132</v>
      </c>
      <c r="E49" s="102"/>
      <c r="F49" s="103">
        <f t="shared" si="3"/>
        <v>0</v>
      </c>
      <c r="G49" s="36">
        <v>0</v>
      </c>
      <c r="H49" s="107">
        <v>584.00400000000002</v>
      </c>
      <c r="I49" s="52">
        <v>16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1"/>
      <c r="B51" s="8" t="s">
        <v>141</v>
      </c>
      <c r="C51" s="9" t="s">
        <v>750</v>
      </c>
      <c r="D51" s="9"/>
      <c r="E51" s="9" t="s">
        <v>751</v>
      </c>
      <c r="F51" s="8"/>
      <c r="G51" s="8"/>
      <c r="H51" s="8"/>
      <c r="I51" s="8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11">
        <v>2</v>
      </c>
      <c r="B52" s="12" t="s">
        <v>10</v>
      </c>
      <c r="C52" s="94" t="s">
        <v>11</v>
      </c>
      <c r="D52" s="63"/>
      <c r="E52" s="95"/>
      <c r="F52" s="13" t="s">
        <v>12</v>
      </c>
      <c r="G52" s="13" t="s">
        <v>13</v>
      </c>
      <c r="H52" s="13" t="s">
        <v>14</v>
      </c>
      <c r="I52" s="14" t="s">
        <v>15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15">
        <v>7</v>
      </c>
      <c r="B53" s="45" t="s">
        <v>598</v>
      </c>
      <c r="C53" s="45" t="s">
        <v>586</v>
      </c>
      <c r="D53" s="97">
        <v>97.001999999999995</v>
      </c>
      <c r="E53" s="97">
        <v>96</v>
      </c>
      <c r="F53" s="98">
        <f t="shared" ref="F53:F61" si="4">SUM(D53,E53)</f>
        <v>193.00200000000001</v>
      </c>
      <c r="G53" s="18">
        <v>8</v>
      </c>
      <c r="H53" s="105">
        <v>970.01299999999992</v>
      </c>
      <c r="I53" s="46">
        <v>42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7">
        <v>4</v>
      </c>
      <c r="B54" s="48" t="s">
        <v>752</v>
      </c>
      <c r="C54" s="48" t="s">
        <v>59</v>
      </c>
      <c r="D54" s="99">
        <v>97.001000000000005</v>
      </c>
      <c r="E54" s="99">
        <v>96</v>
      </c>
      <c r="F54" s="100">
        <f t="shared" si="4"/>
        <v>193.001</v>
      </c>
      <c r="G54" s="27">
        <v>7</v>
      </c>
      <c r="H54" s="106">
        <v>954.00900000000001</v>
      </c>
      <c r="I54" s="49">
        <v>35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7">
        <v>6</v>
      </c>
      <c r="B55" s="48" t="s">
        <v>753</v>
      </c>
      <c r="C55" s="48" t="s">
        <v>623</v>
      </c>
      <c r="D55" s="99">
        <v>97.003</v>
      </c>
      <c r="E55" s="99">
        <v>92</v>
      </c>
      <c r="F55" s="100">
        <f t="shared" si="4"/>
        <v>189.00299999999999</v>
      </c>
      <c r="G55" s="27">
        <v>5</v>
      </c>
      <c r="H55" s="106">
        <v>956.01</v>
      </c>
      <c r="I55" s="49">
        <v>33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7">
        <v>2</v>
      </c>
      <c r="B56" s="48" t="s">
        <v>754</v>
      </c>
      <c r="C56" s="48" t="s">
        <v>63</v>
      </c>
      <c r="D56" s="99">
        <v>96.001000000000005</v>
      </c>
      <c r="E56" s="99">
        <v>96</v>
      </c>
      <c r="F56" s="100">
        <f t="shared" si="4"/>
        <v>192.001</v>
      </c>
      <c r="G56" s="27">
        <v>6</v>
      </c>
      <c r="H56" s="106">
        <v>951.00399999999991</v>
      </c>
      <c r="I56" s="49">
        <v>28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7">
        <v>8</v>
      </c>
      <c r="B57" s="48" t="s">
        <v>755</v>
      </c>
      <c r="C57" s="48" t="s">
        <v>59</v>
      </c>
      <c r="D57" s="99">
        <v>97.001000000000005</v>
      </c>
      <c r="E57" s="99">
        <v>96.001999999999995</v>
      </c>
      <c r="F57" s="100">
        <f t="shared" si="4"/>
        <v>193.00299999999999</v>
      </c>
      <c r="G57" s="27">
        <v>9</v>
      </c>
      <c r="H57" s="106">
        <v>948.00799999999981</v>
      </c>
      <c r="I57" s="49">
        <v>28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4">
        <v>3</v>
      </c>
      <c r="B58" s="48" t="s">
        <v>756</v>
      </c>
      <c r="C58" s="48" t="s">
        <v>32</v>
      </c>
      <c r="D58" s="99">
        <v>95</v>
      </c>
      <c r="E58" s="99">
        <v>94</v>
      </c>
      <c r="F58" s="100">
        <f t="shared" si="4"/>
        <v>189</v>
      </c>
      <c r="G58" s="27">
        <v>3</v>
      </c>
      <c r="H58" s="106">
        <v>943.01099999999997</v>
      </c>
      <c r="I58" s="49">
        <v>24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24">
        <v>5</v>
      </c>
      <c r="B59" s="48" t="s">
        <v>757</v>
      </c>
      <c r="C59" s="48" t="s">
        <v>735</v>
      </c>
      <c r="D59" s="99">
        <v>97.001000000000005</v>
      </c>
      <c r="E59" s="99">
        <v>92</v>
      </c>
      <c r="F59" s="100">
        <f t="shared" si="4"/>
        <v>189.001</v>
      </c>
      <c r="G59" s="27">
        <v>4</v>
      </c>
      <c r="H59" s="106">
        <v>924.00299999999993</v>
      </c>
      <c r="I59" s="49">
        <v>19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24">
        <v>1</v>
      </c>
      <c r="B60" s="25" t="s">
        <v>758</v>
      </c>
      <c r="C60" s="25" t="s">
        <v>32</v>
      </c>
      <c r="D60" s="99" t="s">
        <v>132</v>
      </c>
      <c r="E60" s="99"/>
      <c r="F60" s="100">
        <f t="shared" si="4"/>
        <v>0</v>
      </c>
      <c r="G60" s="27">
        <v>0</v>
      </c>
      <c r="H60" s="100">
        <v>190</v>
      </c>
      <c r="I60" s="32">
        <v>6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33">
        <v>9</v>
      </c>
      <c r="B61" s="51" t="s">
        <v>759</v>
      </c>
      <c r="C61" s="51" t="s">
        <v>127</v>
      </c>
      <c r="D61" s="102" t="s">
        <v>132</v>
      </c>
      <c r="E61" s="102"/>
      <c r="F61" s="103">
        <f t="shared" si="4"/>
        <v>0</v>
      </c>
      <c r="G61" s="36">
        <v>0</v>
      </c>
      <c r="H61" s="107">
        <v>60</v>
      </c>
      <c r="I61" s="52">
        <v>2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 t="s">
        <v>537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10" t="s">
        <v>538</v>
      </c>
      <c r="E65" s="40" t="s">
        <v>392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10" t="s">
        <v>393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047C91A8-2E52-4ADB-8669-2CEEE806D87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589E2-273D-4FF6-9564-4B03E8A03C1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669</v>
      </c>
      <c r="C1" s="2"/>
      <c r="D1" s="3"/>
      <c r="E1" s="3"/>
      <c r="F1" s="3"/>
      <c r="G1" s="2"/>
      <c r="H1" s="3"/>
      <c r="I1" s="4" t="s">
        <v>760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329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169</v>
      </c>
      <c r="C3" s="9" t="s">
        <v>761</v>
      </c>
      <c r="D3" s="9"/>
      <c r="E3" s="9" t="s">
        <v>762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9</v>
      </c>
      <c r="B5" s="45" t="s">
        <v>585</v>
      </c>
      <c r="C5" s="45" t="s">
        <v>586</v>
      </c>
      <c r="D5" s="97">
        <v>98</v>
      </c>
      <c r="E5" s="97">
        <v>95.001000000000005</v>
      </c>
      <c r="F5" s="98">
        <f t="shared" ref="F5:F13" si="0">SUM(D5,E5)</f>
        <v>193.001</v>
      </c>
      <c r="G5" s="18">
        <v>6</v>
      </c>
      <c r="H5" s="105">
        <v>964.01</v>
      </c>
      <c r="I5" s="46">
        <v>37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2</v>
      </c>
      <c r="B6" s="48" t="s">
        <v>763</v>
      </c>
      <c r="C6" s="48" t="s">
        <v>673</v>
      </c>
      <c r="D6" s="99">
        <v>96</v>
      </c>
      <c r="E6" s="99">
        <v>93</v>
      </c>
      <c r="F6" s="100">
        <f t="shared" si="0"/>
        <v>189</v>
      </c>
      <c r="G6" s="27">
        <v>4</v>
      </c>
      <c r="H6" s="106">
        <v>960.00800000000004</v>
      </c>
      <c r="I6" s="49">
        <v>35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7">
        <v>4</v>
      </c>
      <c r="B7" s="48" t="s">
        <v>599</v>
      </c>
      <c r="C7" s="48" t="s">
        <v>586</v>
      </c>
      <c r="D7" s="99">
        <v>98.001000000000005</v>
      </c>
      <c r="E7" s="99">
        <v>92</v>
      </c>
      <c r="F7" s="100">
        <f t="shared" si="0"/>
        <v>190.001</v>
      </c>
      <c r="G7" s="27">
        <v>5</v>
      </c>
      <c r="H7" s="106">
        <v>952.01099999999997</v>
      </c>
      <c r="I7" s="49">
        <v>29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7">
        <v>6</v>
      </c>
      <c r="B8" s="48" t="s">
        <v>764</v>
      </c>
      <c r="C8" s="48" t="s">
        <v>273</v>
      </c>
      <c r="D8" s="99">
        <v>98.001999999999995</v>
      </c>
      <c r="E8" s="99">
        <v>96.001000000000005</v>
      </c>
      <c r="F8" s="100">
        <f t="shared" si="0"/>
        <v>194.00299999999999</v>
      </c>
      <c r="G8" s="27">
        <v>9</v>
      </c>
      <c r="H8" s="106">
        <v>952.00700000000006</v>
      </c>
      <c r="I8" s="49">
        <v>29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4">
        <v>1</v>
      </c>
      <c r="B9" s="25" t="s">
        <v>765</v>
      </c>
      <c r="C9" s="25" t="s">
        <v>63</v>
      </c>
      <c r="D9" s="99">
        <v>96.001999999999995</v>
      </c>
      <c r="E9" s="99">
        <v>97</v>
      </c>
      <c r="F9" s="100">
        <f t="shared" si="0"/>
        <v>193.00200000000001</v>
      </c>
      <c r="G9" s="27">
        <v>8</v>
      </c>
      <c r="H9" s="100">
        <v>936.00800000000004</v>
      </c>
      <c r="I9" s="32">
        <v>26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7">
        <v>8</v>
      </c>
      <c r="B10" s="48" t="s">
        <v>766</v>
      </c>
      <c r="C10" s="48" t="s">
        <v>273</v>
      </c>
      <c r="D10" s="99">
        <v>86.001999999999995</v>
      </c>
      <c r="E10" s="99">
        <v>91</v>
      </c>
      <c r="F10" s="100">
        <f t="shared" si="0"/>
        <v>177.00200000000001</v>
      </c>
      <c r="G10" s="27">
        <v>3</v>
      </c>
      <c r="H10" s="106">
        <v>936.00800000000004</v>
      </c>
      <c r="I10" s="49">
        <v>25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4">
        <v>3</v>
      </c>
      <c r="B11" s="48" t="s">
        <v>541</v>
      </c>
      <c r="C11" s="48" t="s">
        <v>482</v>
      </c>
      <c r="D11" s="99">
        <v>97</v>
      </c>
      <c r="E11" s="99">
        <v>96.001999999999995</v>
      </c>
      <c r="F11" s="100">
        <f t="shared" si="0"/>
        <v>193.00200000000001</v>
      </c>
      <c r="G11" s="27">
        <v>8</v>
      </c>
      <c r="H11" s="106">
        <v>925.00700000000006</v>
      </c>
      <c r="I11" s="49">
        <v>20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4">
        <v>7</v>
      </c>
      <c r="B12" s="48" t="s">
        <v>767</v>
      </c>
      <c r="C12" s="48" t="s">
        <v>673</v>
      </c>
      <c r="D12" s="99" t="s">
        <v>79</v>
      </c>
      <c r="E12" s="99"/>
      <c r="F12" s="100">
        <f t="shared" si="0"/>
        <v>0</v>
      </c>
      <c r="G12" s="27">
        <v>0</v>
      </c>
      <c r="H12" s="106">
        <v>572.00500000000011</v>
      </c>
      <c r="I12" s="49">
        <v>17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33">
        <v>5</v>
      </c>
      <c r="B13" s="51" t="s">
        <v>134</v>
      </c>
      <c r="C13" s="51" t="s">
        <v>63</v>
      </c>
      <c r="D13" s="102" t="s">
        <v>132</v>
      </c>
      <c r="E13" s="102"/>
      <c r="F13" s="103">
        <f t="shared" si="0"/>
        <v>0</v>
      </c>
      <c r="G13" s="36">
        <v>0</v>
      </c>
      <c r="H13" s="107">
        <v>0</v>
      </c>
      <c r="I13" s="52">
        <v>0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172</v>
      </c>
      <c r="C15" s="9" t="s">
        <v>768</v>
      </c>
      <c r="D15" s="9"/>
      <c r="E15" s="9" t="s">
        <v>769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3"/>
      <c r="E16" s="95"/>
      <c r="F16" s="13" t="s">
        <v>12</v>
      </c>
      <c r="G16" s="13" t="s">
        <v>13</v>
      </c>
      <c r="H16" s="13" t="s">
        <v>14</v>
      </c>
      <c r="I16" s="14" t="s">
        <v>15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4">
        <v>2</v>
      </c>
      <c r="B17" s="45" t="s">
        <v>770</v>
      </c>
      <c r="C17" s="45" t="s">
        <v>273</v>
      </c>
      <c r="D17" s="97">
        <v>93.001000000000005</v>
      </c>
      <c r="E17" s="97">
        <v>97.001999999999995</v>
      </c>
      <c r="F17" s="98">
        <f t="shared" ref="F17:F25" si="1">SUM(D17,E17)</f>
        <v>190.00299999999999</v>
      </c>
      <c r="G17" s="18">
        <v>7</v>
      </c>
      <c r="H17" s="105">
        <v>955.00700000000006</v>
      </c>
      <c r="I17" s="46">
        <v>39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4">
        <v>5</v>
      </c>
      <c r="B18" s="48" t="s">
        <v>221</v>
      </c>
      <c r="C18" s="48" t="s">
        <v>122</v>
      </c>
      <c r="D18" s="99">
        <v>96.001000000000005</v>
      </c>
      <c r="E18" s="99">
        <v>96.001000000000005</v>
      </c>
      <c r="F18" s="100">
        <f t="shared" si="1"/>
        <v>192.00200000000001</v>
      </c>
      <c r="G18" s="27">
        <v>9</v>
      </c>
      <c r="H18" s="106">
        <v>956.00399999999991</v>
      </c>
      <c r="I18" s="49">
        <v>38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4">
        <v>7</v>
      </c>
      <c r="B19" s="48" t="s">
        <v>771</v>
      </c>
      <c r="C19" s="48" t="s">
        <v>586</v>
      </c>
      <c r="D19" s="99">
        <v>94.001000000000005</v>
      </c>
      <c r="E19" s="99">
        <v>94</v>
      </c>
      <c r="F19" s="100">
        <f t="shared" si="1"/>
        <v>188.001</v>
      </c>
      <c r="G19" s="27">
        <v>6</v>
      </c>
      <c r="H19" s="106">
        <v>946.00900000000001</v>
      </c>
      <c r="I19" s="49">
        <v>36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7">
        <v>4</v>
      </c>
      <c r="B20" s="48" t="s">
        <v>243</v>
      </c>
      <c r="C20" s="48" t="s">
        <v>122</v>
      </c>
      <c r="D20" s="99">
        <v>95</v>
      </c>
      <c r="E20" s="99">
        <v>96</v>
      </c>
      <c r="F20" s="100">
        <f t="shared" si="1"/>
        <v>191</v>
      </c>
      <c r="G20" s="27">
        <v>8</v>
      </c>
      <c r="H20" s="106">
        <v>937.00400000000002</v>
      </c>
      <c r="I20" s="49">
        <v>28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7">
        <v>6</v>
      </c>
      <c r="B21" s="48" t="s">
        <v>772</v>
      </c>
      <c r="C21" s="48" t="s">
        <v>107</v>
      </c>
      <c r="D21" s="99">
        <v>91</v>
      </c>
      <c r="E21" s="99">
        <v>95.001000000000005</v>
      </c>
      <c r="F21" s="100">
        <f t="shared" si="1"/>
        <v>186.001</v>
      </c>
      <c r="G21" s="27">
        <v>5</v>
      </c>
      <c r="H21" s="106">
        <v>939.00400000000002</v>
      </c>
      <c r="I21" s="49">
        <v>27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4">
        <v>9</v>
      </c>
      <c r="B22" s="48" t="s">
        <v>773</v>
      </c>
      <c r="C22" s="48" t="s">
        <v>109</v>
      </c>
      <c r="D22" s="99">
        <v>92</v>
      </c>
      <c r="E22" s="99">
        <v>94</v>
      </c>
      <c r="F22" s="100">
        <f t="shared" si="1"/>
        <v>186</v>
      </c>
      <c r="G22" s="27">
        <v>4</v>
      </c>
      <c r="H22" s="106">
        <v>748</v>
      </c>
      <c r="I22" s="49">
        <v>22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4">
        <v>3</v>
      </c>
      <c r="B23" s="48" t="s">
        <v>774</v>
      </c>
      <c r="C23" s="48" t="s">
        <v>586</v>
      </c>
      <c r="D23" s="99">
        <v>90</v>
      </c>
      <c r="E23" s="99">
        <v>84.001000000000005</v>
      </c>
      <c r="F23" s="100">
        <f t="shared" si="1"/>
        <v>174.001</v>
      </c>
      <c r="G23" s="27">
        <v>2</v>
      </c>
      <c r="H23" s="106">
        <v>733.00199999999995</v>
      </c>
      <c r="I23" s="49">
        <v>15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4">
        <v>1</v>
      </c>
      <c r="B24" s="25" t="s">
        <v>775</v>
      </c>
      <c r="C24" s="25" t="s">
        <v>213</v>
      </c>
      <c r="D24" s="99">
        <v>88</v>
      </c>
      <c r="E24" s="99">
        <v>90</v>
      </c>
      <c r="F24" s="100">
        <f t="shared" si="1"/>
        <v>178</v>
      </c>
      <c r="G24" s="27">
        <v>3</v>
      </c>
      <c r="H24" s="100">
        <v>861.00199999999995</v>
      </c>
      <c r="I24" s="32">
        <v>10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50">
        <v>8</v>
      </c>
      <c r="B25" s="51" t="s">
        <v>776</v>
      </c>
      <c r="C25" s="51" t="s">
        <v>55</v>
      </c>
      <c r="D25" s="102" t="s">
        <v>132</v>
      </c>
      <c r="E25" s="102"/>
      <c r="F25" s="103">
        <f t="shared" si="1"/>
        <v>0</v>
      </c>
      <c r="G25" s="36">
        <v>0</v>
      </c>
      <c r="H25" s="107">
        <v>534.00099999999998</v>
      </c>
      <c r="I25" s="52">
        <v>8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196</v>
      </c>
      <c r="C27" s="9" t="s">
        <v>777</v>
      </c>
      <c r="D27" s="9"/>
      <c r="E27" s="9" t="s">
        <v>778</v>
      </c>
      <c r="F27" s="8"/>
      <c r="G27" s="8"/>
      <c r="H27" s="8"/>
      <c r="I27" s="8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11">
        <v>2</v>
      </c>
      <c r="B28" s="12" t="s">
        <v>10</v>
      </c>
      <c r="C28" s="94" t="s">
        <v>11</v>
      </c>
      <c r="D28" s="63"/>
      <c r="E28" s="95"/>
      <c r="F28" s="13" t="s">
        <v>12</v>
      </c>
      <c r="G28" s="13" t="s">
        <v>13</v>
      </c>
      <c r="H28" s="13" t="s">
        <v>14</v>
      </c>
      <c r="I28" s="14" t="s">
        <v>15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4">
        <v>6</v>
      </c>
      <c r="B29" s="45" t="s">
        <v>779</v>
      </c>
      <c r="C29" s="45" t="s">
        <v>496</v>
      </c>
      <c r="D29" s="97">
        <v>100.001</v>
      </c>
      <c r="E29" s="97">
        <v>98</v>
      </c>
      <c r="F29" s="98">
        <f t="shared" ref="F29:F37" si="2">SUM(D29,E29)</f>
        <v>198.001</v>
      </c>
      <c r="G29" s="18">
        <v>9</v>
      </c>
      <c r="H29" s="105">
        <v>968.00699999999995</v>
      </c>
      <c r="I29" s="46">
        <v>44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4">
        <v>7</v>
      </c>
      <c r="B30" s="48" t="s">
        <v>780</v>
      </c>
      <c r="C30" s="48" t="s">
        <v>673</v>
      </c>
      <c r="D30" s="99">
        <v>98.001000000000005</v>
      </c>
      <c r="E30" s="99">
        <v>97</v>
      </c>
      <c r="F30" s="100">
        <f t="shared" si="2"/>
        <v>195.001</v>
      </c>
      <c r="G30" s="27">
        <v>8</v>
      </c>
      <c r="H30" s="106">
        <v>945.00599999999997</v>
      </c>
      <c r="I30" s="49">
        <v>32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24">
        <v>1</v>
      </c>
      <c r="B31" s="25" t="s">
        <v>781</v>
      </c>
      <c r="C31" s="25" t="s">
        <v>55</v>
      </c>
      <c r="D31" s="99">
        <v>96.001999999999995</v>
      </c>
      <c r="E31" s="99">
        <v>96</v>
      </c>
      <c r="F31" s="100">
        <f t="shared" si="2"/>
        <v>192.00200000000001</v>
      </c>
      <c r="G31" s="27">
        <v>7</v>
      </c>
      <c r="H31" s="100">
        <v>944.00800000000004</v>
      </c>
      <c r="I31" s="32">
        <v>32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24">
        <v>3</v>
      </c>
      <c r="B32" s="48" t="s">
        <v>782</v>
      </c>
      <c r="C32" s="48" t="s">
        <v>55</v>
      </c>
      <c r="D32" s="99">
        <v>94</v>
      </c>
      <c r="E32" s="99">
        <v>96.001000000000005</v>
      </c>
      <c r="F32" s="100">
        <f t="shared" si="2"/>
        <v>190.001</v>
      </c>
      <c r="G32" s="27">
        <v>6</v>
      </c>
      <c r="H32" s="106">
        <v>923.00600000000009</v>
      </c>
      <c r="I32" s="49">
        <v>24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7">
        <v>2</v>
      </c>
      <c r="B33" s="48" t="s">
        <v>783</v>
      </c>
      <c r="C33" s="48" t="s">
        <v>32</v>
      </c>
      <c r="D33" s="99">
        <v>93</v>
      </c>
      <c r="E33" s="99">
        <v>93</v>
      </c>
      <c r="F33" s="100">
        <f t="shared" si="2"/>
        <v>186</v>
      </c>
      <c r="G33" s="27">
        <v>5</v>
      </c>
      <c r="H33" s="106">
        <v>918.00400000000002</v>
      </c>
      <c r="I33" s="49">
        <v>23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24">
        <v>9</v>
      </c>
      <c r="B34" s="48" t="s">
        <v>784</v>
      </c>
      <c r="C34" s="48" t="s">
        <v>623</v>
      </c>
      <c r="D34" s="99">
        <v>89</v>
      </c>
      <c r="E34" s="99">
        <v>87</v>
      </c>
      <c r="F34" s="100">
        <f t="shared" si="2"/>
        <v>176</v>
      </c>
      <c r="G34" s="27">
        <v>1</v>
      </c>
      <c r="H34" s="106">
        <v>914.00299999999993</v>
      </c>
      <c r="I34" s="49">
        <v>21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7">
        <v>8</v>
      </c>
      <c r="B35" s="48" t="s">
        <v>241</v>
      </c>
      <c r="C35" s="48" t="s">
        <v>127</v>
      </c>
      <c r="D35" s="99">
        <v>89.001000000000005</v>
      </c>
      <c r="E35" s="99">
        <v>87</v>
      </c>
      <c r="F35" s="100">
        <f t="shared" si="2"/>
        <v>176.001</v>
      </c>
      <c r="G35" s="27">
        <v>2</v>
      </c>
      <c r="H35" s="106">
        <v>905.00600000000009</v>
      </c>
      <c r="I35" s="49">
        <v>19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24">
        <v>5</v>
      </c>
      <c r="B36" s="48" t="s">
        <v>785</v>
      </c>
      <c r="C36" s="48" t="s">
        <v>586</v>
      </c>
      <c r="D36" s="99">
        <v>91</v>
      </c>
      <c r="E36" s="99">
        <v>90.001000000000005</v>
      </c>
      <c r="F36" s="100">
        <f t="shared" si="2"/>
        <v>181.001</v>
      </c>
      <c r="G36" s="27">
        <v>3</v>
      </c>
      <c r="H36" s="106">
        <v>908.00700000000006</v>
      </c>
      <c r="I36" s="49">
        <v>17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50">
        <v>4</v>
      </c>
      <c r="B37" s="51" t="s">
        <v>786</v>
      </c>
      <c r="C37" s="51" t="s">
        <v>747</v>
      </c>
      <c r="D37" s="102">
        <v>95</v>
      </c>
      <c r="E37" s="102">
        <v>91</v>
      </c>
      <c r="F37" s="103">
        <f t="shared" si="2"/>
        <v>186</v>
      </c>
      <c r="G37" s="36">
        <v>5</v>
      </c>
      <c r="H37" s="107">
        <v>374.00099999999998</v>
      </c>
      <c r="I37" s="52">
        <v>12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1"/>
      <c r="B39" s="8" t="s">
        <v>199</v>
      </c>
      <c r="C39" s="9" t="s">
        <v>787</v>
      </c>
      <c r="D39" s="9"/>
      <c r="E39" s="9" t="s">
        <v>788</v>
      </c>
      <c r="F39" s="8"/>
      <c r="G39" s="8"/>
      <c r="H39" s="8"/>
      <c r="I39" s="8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11">
        <v>2</v>
      </c>
      <c r="B40" s="12" t="s">
        <v>10</v>
      </c>
      <c r="C40" s="94" t="s">
        <v>11</v>
      </c>
      <c r="D40" s="63"/>
      <c r="E40" s="95"/>
      <c r="F40" s="13" t="s">
        <v>12</v>
      </c>
      <c r="G40" s="13" t="s">
        <v>13</v>
      </c>
      <c r="H40" s="13" t="s">
        <v>14</v>
      </c>
      <c r="I40" s="14" t="s">
        <v>15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15">
        <v>5</v>
      </c>
      <c r="B41" s="45" t="s">
        <v>789</v>
      </c>
      <c r="C41" s="45" t="s">
        <v>122</v>
      </c>
      <c r="D41" s="97">
        <v>97.001000000000005</v>
      </c>
      <c r="E41" s="97">
        <v>96</v>
      </c>
      <c r="F41" s="98">
        <f t="shared" ref="F41:F49" si="3">SUM(D41,E41)</f>
        <v>193.001</v>
      </c>
      <c r="G41" s="18">
        <v>8</v>
      </c>
      <c r="H41" s="105">
        <v>963.01</v>
      </c>
      <c r="I41" s="46">
        <v>39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24">
        <v>1</v>
      </c>
      <c r="B42" s="25" t="s">
        <v>790</v>
      </c>
      <c r="C42" s="25" t="s">
        <v>41</v>
      </c>
      <c r="D42" s="99">
        <v>98.001999999999995</v>
      </c>
      <c r="E42" s="99">
        <v>100.001</v>
      </c>
      <c r="F42" s="100">
        <f t="shared" si="3"/>
        <v>198.00299999999999</v>
      </c>
      <c r="G42" s="27">
        <v>9</v>
      </c>
      <c r="H42" s="100">
        <v>963.01</v>
      </c>
      <c r="I42" s="32">
        <v>37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7">
        <v>2</v>
      </c>
      <c r="B43" s="48" t="s">
        <v>40</v>
      </c>
      <c r="C43" s="48" t="s">
        <v>41</v>
      </c>
      <c r="D43" s="99">
        <v>95.001000000000005</v>
      </c>
      <c r="E43" s="99">
        <v>96.001000000000005</v>
      </c>
      <c r="F43" s="100">
        <f t="shared" si="3"/>
        <v>191.00200000000001</v>
      </c>
      <c r="G43" s="27">
        <v>7</v>
      </c>
      <c r="H43" s="106">
        <v>958.00800000000004</v>
      </c>
      <c r="I43" s="49">
        <v>35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7">
        <v>8</v>
      </c>
      <c r="B44" s="48" t="s">
        <v>791</v>
      </c>
      <c r="C44" s="48" t="s">
        <v>623</v>
      </c>
      <c r="D44" s="99">
        <v>93</v>
      </c>
      <c r="E44" s="99">
        <v>91</v>
      </c>
      <c r="F44" s="100">
        <f t="shared" si="3"/>
        <v>184</v>
      </c>
      <c r="G44" s="27">
        <v>4</v>
      </c>
      <c r="H44" s="106">
        <v>953.00599999999997</v>
      </c>
      <c r="I44" s="49">
        <v>33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7">
        <v>4</v>
      </c>
      <c r="B45" s="48" t="s">
        <v>514</v>
      </c>
      <c r="C45" s="48" t="s">
        <v>65</v>
      </c>
      <c r="D45" s="99">
        <v>96.001999999999995</v>
      </c>
      <c r="E45" s="99">
        <v>94.001000000000005</v>
      </c>
      <c r="F45" s="100">
        <f t="shared" si="3"/>
        <v>190.00299999999999</v>
      </c>
      <c r="G45" s="27">
        <v>6</v>
      </c>
      <c r="H45" s="106">
        <v>948.00699999999983</v>
      </c>
      <c r="I45" s="49">
        <v>27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24">
        <v>7</v>
      </c>
      <c r="B46" s="48" t="s">
        <v>792</v>
      </c>
      <c r="C46" s="48" t="s">
        <v>586</v>
      </c>
      <c r="D46" s="99">
        <v>90</v>
      </c>
      <c r="E46" s="99">
        <v>85.001000000000005</v>
      </c>
      <c r="F46" s="100">
        <f t="shared" si="3"/>
        <v>175.001</v>
      </c>
      <c r="G46" s="27">
        <v>2</v>
      </c>
      <c r="H46" s="106">
        <v>902.00599999999997</v>
      </c>
      <c r="I46" s="49">
        <v>20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7">
        <v>6</v>
      </c>
      <c r="B47" s="48" t="s">
        <v>793</v>
      </c>
      <c r="C47" s="48" t="s">
        <v>482</v>
      </c>
      <c r="D47" s="99">
        <v>96.001000000000005</v>
      </c>
      <c r="E47" s="99">
        <v>84</v>
      </c>
      <c r="F47" s="100">
        <f t="shared" si="3"/>
        <v>180.001</v>
      </c>
      <c r="G47" s="27">
        <v>3</v>
      </c>
      <c r="H47" s="106">
        <v>878.00299999999993</v>
      </c>
      <c r="I47" s="49">
        <v>14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4">
        <v>9</v>
      </c>
      <c r="B48" s="48" t="s">
        <v>794</v>
      </c>
      <c r="C48" s="48" t="s">
        <v>55</v>
      </c>
      <c r="D48" s="99">
        <v>88</v>
      </c>
      <c r="E48" s="99">
        <v>96.001000000000005</v>
      </c>
      <c r="F48" s="100">
        <f t="shared" si="3"/>
        <v>184.001</v>
      </c>
      <c r="G48" s="27">
        <v>5</v>
      </c>
      <c r="H48" s="106">
        <v>854.00099999999998</v>
      </c>
      <c r="I48" s="49">
        <v>12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33">
        <v>3</v>
      </c>
      <c r="B49" s="51" t="s">
        <v>795</v>
      </c>
      <c r="C49" s="51" t="s">
        <v>273</v>
      </c>
      <c r="D49" s="102" t="s">
        <v>132</v>
      </c>
      <c r="E49" s="102"/>
      <c r="F49" s="103">
        <f t="shared" si="3"/>
        <v>0</v>
      </c>
      <c r="G49" s="36">
        <v>0</v>
      </c>
      <c r="H49" s="107">
        <v>183</v>
      </c>
      <c r="I49" s="52">
        <v>4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1"/>
      <c r="B51" s="8" t="s">
        <v>222</v>
      </c>
      <c r="C51" s="9" t="s">
        <v>332</v>
      </c>
      <c r="D51" s="9"/>
      <c r="E51" s="9" t="s">
        <v>796</v>
      </c>
      <c r="F51" s="8"/>
      <c r="G51" s="8"/>
      <c r="H51" s="8"/>
      <c r="I51" s="8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11">
        <v>2</v>
      </c>
      <c r="B52" s="12" t="s">
        <v>10</v>
      </c>
      <c r="C52" s="94" t="s">
        <v>11</v>
      </c>
      <c r="D52" s="63"/>
      <c r="E52" s="95"/>
      <c r="F52" s="13" t="s">
        <v>12</v>
      </c>
      <c r="G52" s="13" t="s">
        <v>13</v>
      </c>
      <c r="H52" s="13" t="s">
        <v>14</v>
      </c>
      <c r="I52" s="14" t="s">
        <v>15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15">
        <v>7</v>
      </c>
      <c r="B53" s="45" t="s">
        <v>797</v>
      </c>
      <c r="C53" s="45" t="s">
        <v>496</v>
      </c>
      <c r="D53" s="97">
        <v>96</v>
      </c>
      <c r="E53" s="97">
        <v>95</v>
      </c>
      <c r="F53" s="98">
        <f t="shared" ref="F53:F61" si="4">SUM(D53,E53)</f>
        <v>191</v>
      </c>
      <c r="G53" s="18">
        <v>7</v>
      </c>
      <c r="H53" s="105">
        <v>960.00800000000004</v>
      </c>
      <c r="I53" s="46">
        <v>40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24">
        <v>9</v>
      </c>
      <c r="B54" s="48" t="s">
        <v>233</v>
      </c>
      <c r="C54" s="48" t="s">
        <v>39</v>
      </c>
      <c r="D54" s="99">
        <v>95.001999999999995</v>
      </c>
      <c r="E54" s="99">
        <v>95.001000000000005</v>
      </c>
      <c r="F54" s="100">
        <f t="shared" si="4"/>
        <v>190.00299999999999</v>
      </c>
      <c r="G54" s="27">
        <v>6</v>
      </c>
      <c r="H54" s="106">
        <v>951.00900000000001</v>
      </c>
      <c r="I54" s="49">
        <v>35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7">
        <v>8</v>
      </c>
      <c r="B55" s="48" t="s">
        <v>798</v>
      </c>
      <c r="C55" s="48" t="s">
        <v>178</v>
      </c>
      <c r="D55" s="99">
        <v>96.003</v>
      </c>
      <c r="E55" s="99">
        <v>97</v>
      </c>
      <c r="F55" s="100">
        <f t="shared" si="4"/>
        <v>193.00299999999999</v>
      </c>
      <c r="G55" s="27">
        <v>8</v>
      </c>
      <c r="H55" s="106">
        <v>945.01199999999994</v>
      </c>
      <c r="I55" s="49">
        <v>34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24">
        <v>1</v>
      </c>
      <c r="B56" s="25" t="s">
        <v>799</v>
      </c>
      <c r="C56" s="25" t="s">
        <v>32</v>
      </c>
      <c r="D56" s="99">
        <v>96.001000000000005</v>
      </c>
      <c r="E56" s="99">
        <v>98</v>
      </c>
      <c r="F56" s="100">
        <f t="shared" si="4"/>
        <v>194.001</v>
      </c>
      <c r="G56" s="27">
        <v>9</v>
      </c>
      <c r="H56" s="100">
        <v>948.00299999999993</v>
      </c>
      <c r="I56" s="32">
        <v>33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7">
        <v>6</v>
      </c>
      <c r="B57" s="48" t="s">
        <v>622</v>
      </c>
      <c r="C57" s="48" t="s">
        <v>623</v>
      </c>
      <c r="D57" s="99">
        <v>94</v>
      </c>
      <c r="E57" s="99">
        <v>93.001000000000005</v>
      </c>
      <c r="F57" s="100">
        <f t="shared" si="4"/>
        <v>187.001</v>
      </c>
      <c r="G57" s="27">
        <v>5</v>
      </c>
      <c r="H57" s="106">
        <v>937.005</v>
      </c>
      <c r="I57" s="49">
        <v>29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4">
        <v>5</v>
      </c>
      <c r="B58" s="48" t="s">
        <v>800</v>
      </c>
      <c r="C58" s="48" t="s">
        <v>97</v>
      </c>
      <c r="D58" s="99">
        <v>85</v>
      </c>
      <c r="E58" s="99">
        <v>89</v>
      </c>
      <c r="F58" s="100">
        <f t="shared" si="4"/>
        <v>174</v>
      </c>
      <c r="G58" s="27">
        <v>1</v>
      </c>
      <c r="H58" s="106">
        <v>906.00399999999991</v>
      </c>
      <c r="I58" s="49">
        <v>17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7">
        <v>2</v>
      </c>
      <c r="B59" s="48" t="s">
        <v>594</v>
      </c>
      <c r="C59" s="48" t="s">
        <v>586</v>
      </c>
      <c r="D59" s="99">
        <v>90.001999999999995</v>
      </c>
      <c r="E59" s="99">
        <v>90</v>
      </c>
      <c r="F59" s="100">
        <f t="shared" si="4"/>
        <v>180.00200000000001</v>
      </c>
      <c r="G59" s="27">
        <v>4</v>
      </c>
      <c r="H59" s="106">
        <v>901.00399999999991</v>
      </c>
      <c r="I59" s="49">
        <v>17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24">
        <v>3</v>
      </c>
      <c r="B60" s="48" t="s">
        <v>801</v>
      </c>
      <c r="C60" s="48" t="s">
        <v>490</v>
      </c>
      <c r="D60" s="99">
        <v>87</v>
      </c>
      <c r="E60" s="99">
        <v>90.001999999999995</v>
      </c>
      <c r="F60" s="100">
        <f t="shared" si="4"/>
        <v>177.00200000000001</v>
      </c>
      <c r="G60" s="27">
        <v>2</v>
      </c>
      <c r="H60" s="106">
        <v>891.00700000000006</v>
      </c>
      <c r="I60" s="49">
        <v>14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50">
        <v>4</v>
      </c>
      <c r="B61" s="51" t="s">
        <v>504</v>
      </c>
      <c r="C61" s="51" t="s">
        <v>213</v>
      </c>
      <c r="D61" s="102">
        <v>92</v>
      </c>
      <c r="E61" s="102">
        <v>87</v>
      </c>
      <c r="F61" s="103">
        <f t="shared" si="4"/>
        <v>179</v>
      </c>
      <c r="G61" s="36">
        <v>3</v>
      </c>
      <c r="H61" s="107">
        <v>803.00099999999998</v>
      </c>
      <c r="I61" s="52">
        <v>7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 t="s">
        <v>537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10" t="s">
        <v>802</v>
      </c>
      <c r="E65" s="40" t="s">
        <v>392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10" t="s">
        <v>393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C8CD1CAE-973E-48A4-AC85-C6FBA4F9EEB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8ED2E-3BAA-48B7-9083-FC1DBE75020A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1"/>
      <c r="D2" s="41"/>
      <c r="E2" s="41"/>
      <c r="F2" s="41"/>
      <c r="G2" s="41"/>
      <c r="H2" s="41"/>
      <c r="I2" s="41"/>
      <c r="J2" s="42" t="s">
        <v>3</v>
      </c>
      <c r="K2" s="42"/>
      <c r="L2" s="42"/>
      <c r="M2" s="42"/>
      <c r="N2" s="42"/>
      <c r="O2" s="42"/>
      <c r="P2" s="41"/>
      <c r="Q2" s="41"/>
      <c r="R2" s="41"/>
      <c r="S2" s="41"/>
      <c r="T2" s="41"/>
      <c r="U2" s="3"/>
      <c r="V2" s="3"/>
      <c r="W2" s="3"/>
      <c r="X2" s="2"/>
      <c r="Y2" s="2"/>
    </row>
    <row r="3" spans="1:25" ht="15.75" customHeight="1" x14ac:dyDescent="0.3">
      <c r="A3" s="1"/>
      <c r="B3" s="8" t="s">
        <v>169</v>
      </c>
      <c r="C3" s="9" t="s">
        <v>170</v>
      </c>
      <c r="D3" s="9"/>
      <c r="E3" s="9" t="s">
        <v>171</v>
      </c>
      <c r="F3" s="8"/>
      <c r="G3" s="8"/>
      <c r="H3" s="43"/>
      <c r="I3" s="1"/>
      <c r="J3" s="8" t="s">
        <v>172</v>
      </c>
      <c r="K3" s="9" t="s">
        <v>173</v>
      </c>
      <c r="L3" s="9"/>
      <c r="M3" s="9" t="s">
        <v>174</v>
      </c>
      <c r="N3" s="8"/>
      <c r="O3" s="8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45" t="s">
        <v>175</v>
      </c>
      <c r="C5" s="45" t="s">
        <v>26</v>
      </c>
      <c r="D5" s="17">
        <v>160</v>
      </c>
      <c r="E5" s="18">
        <v>7</v>
      </c>
      <c r="F5" s="17">
        <v>858</v>
      </c>
      <c r="G5" s="46">
        <v>43</v>
      </c>
      <c r="H5" s="43"/>
      <c r="I5" s="15">
        <v>1</v>
      </c>
      <c r="J5" s="16" t="s">
        <v>176</v>
      </c>
      <c r="K5" s="16" t="s">
        <v>74</v>
      </c>
      <c r="L5" s="17">
        <v>163</v>
      </c>
      <c r="M5" s="18">
        <v>8</v>
      </c>
      <c r="N5" s="19">
        <v>836</v>
      </c>
      <c r="O5" s="20">
        <v>41</v>
      </c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6</v>
      </c>
      <c r="B6" s="48" t="s">
        <v>177</v>
      </c>
      <c r="C6" s="48" t="s">
        <v>178</v>
      </c>
      <c r="D6" s="26">
        <v>162</v>
      </c>
      <c r="E6" s="27">
        <v>8</v>
      </c>
      <c r="F6" s="26">
        <v>804</v>
      </c>
      <c r="G6" s="49">
        <v>36</v>
      </c>
      <c r="H6" s="43"/>
      <c r="I6" s="47">
        <v>6</v>
      </c>
      <c r="J6" s="48" t="s">
        <v>179</v>
      </c>
      <c r="K6" s="48" t="s">
        <v>71</v>
      </c>
      <c r="L6" s="26">
        <v>163</v>
      </c>
      <c r="M6" s="27">
        <v>8</v>
      </c>
      <c r="N6" s="26">
        <v>840</v>
      </c>
      <c r="O6" s="49">
        <v>39</v>
      </c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4">
        <v>7</v>
      </c>
      <c r="B7" s="48" t="s">
        <v>180</v>
      </c>
      <c r="C7" s="48" t="s">
        <v>181</v>
      </c>
      <c r="D7" s="26">
        <v>166</v>
      </c>
      <c r="E7" s="27">
        <v>9</v>
      </c>
      <c r="F7" s="26">
        <v>792</v>
      </c>
      <c r="G7" s="49">
        <v>28</v>
      </c>
      <c r="H7" s="43"/>
      <c r="I7" s="47">
        <v>2</v>
      </c>
      <c r="J7" s="48" t="s">
        <v>182</v>
      </c>
      <c r="K7" s="48" t="s">
        <v>81</v>
      </c>
      <c r="L7" s="26">
        <v>174</v>
      </c>
      <c r="M7" s="27">
        <v>9</v>
      </c>
      <c r="N7" s="26">
        <v>834</v>
      </c>
      <c r="O7" s="49">
        <v>37</v>
      </c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4">
        <v>3</v>
      </c>
      <c r="B8" s="48" t="s">
        <v>183</v>
      </c>
      <c r="C8" s="48" t="s">
        <v>74</v>
      </c>
      <c r="D8" s="26">
        <v>154</v>
      </c>
      <c r="E8" s="27">
        <v>4</v>
      </c>
      <c r="F8" s="26">
        <v>787</v>
      </c>
      <c r="G8" s="49">
        <v>26</v>
      </c>
      <c r="H8" s="43"/>
      <c r="I8" s="47">
        <v>4</v>
      </c>
      <c r="J8" s="48" t="s">
        <v>184</v>
      </c>
      <c r="K8" s="48" t="s">
        <v>181</v>
      </c>
      <c r="L8" s="26">
        <v>159</v>
      </c>
      <c r="M8" s="27">
        <v>6</v>
      </c>
      <c r="N8" s="26">
        <v>791</v>
      </c>
      <c r="O8" s="49">
        <v>26</v>
      </c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8</v>
      </c>
      <c r="B9" s="48" t="s">
        <v>185</v>
      </c>
      <c r="C9" s="48" t="s">
        <v>158</v>
      </c>
      <c r="D9" s="26">
        <v>154</v>
      </c>
      <c r="E9" s="27">
        <v>4</v>
      </c>
      <c r="F9" s="26">
        <v>780</v>
      </c>
      <c r="G9" s="49">
        <v>25</v>
      </c>
      <c r="H9" s="43"/>
      <c r="I9" s="24">
        <v>9</v>
      </c>
      <c r="J9" s="48" t="s">
        <v>186</v>
      </c>
      <c r="K9" s="48" t="s">
        <v>152</v>
      </c>
      <c r="L9" s="26">
        <v>159</v>
      </c>
      <c r="M9" s="27">
        <v>6</v>
      </c>
      <c r="N9" s="26">
        <v>790</v>
      </c>
      <c r="O9" s="49">
        <v>24</v>
      </c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4">
        <v>9</v>
      </c>
      <c r="B10" s="48" t="s">
        <v>187</v>
      </c>
      <c r="C10" s="48" t="s">
        <v>93</v>
      </c>
      <c r="D10" s="26">
        <v>158</v>
      </c>
      <c r="E10" s="27">
        <v>6</v>
      </c>
      <c r="F10" s="26">
        <v>785</v>
      </c>
      <c r="G10" s="49">
        <v>23</v>
      </c>
      <c r="H10" s="43"/>
      <c r="I10" s="24">
        <v>7</v>
      </c>
      <c r="J10" s="48" t="s">
        <v>188</v>
      </c>
      <c r="K10" s="48" t="s">
        <v>76</v>
      </c>
      <c r="L10" s="26">
        <v>154</v>
      </c>
      <c r="M10" s="27">
        <v>3</v>
      </c>
      <c r="N10" s="26">
        <v>789</v>
      </c>
      <c r="O10" s="49">
        <v>22</v>
      </c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4">
        <v>1</v>
      </c>
      <c r="B11" s="30" t="s">
        <v>189</v>
      </c>
      <c r="C11" s="30" t="s">
        <v>181</v>
      </c>
      <c r="D11" s="26">
        <v>148</v>
      </c>
      <c r="E11" s="27">
        <v>1</v>
      </c>
      <c r="F11" s="31">
        <v>771</v>
      </c>
      <c r="G11" s="32">
        <v>19</v>
      </c>
      <c r="H11" s="43"/>
      <c r="I11" s="47">
        <v>8</v>
      </c>
      <c r="J11" s="48" t="s">
        <v>190</v>
      </c>
      <c r="K11" s="48" t="s">
        <v>59</v>
      </c>
      <c r="L11" s="26">
        <v>152</v>
      </c>
      <c r="M11" s="27">
        <v>2</v>
      </c>
      <c r="N11" s="26">
        <v>775</v>
      </c>
      <c r="O11" s="49">
        <v>18</v>
      </c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4">
        <v>5</v>
      </c>
      <c r="B12" s="48" t="s">
        <v>191</v>
      </c>
      <c r="C12" s="48" t="s">
        <v>26</v>
      </c>
      <c r="D12" s="26">
        <v>151</v>
      </c>
      <c r="E12" s="27">
        <v>2</v>
      </c>
      <c r="F12" s="26">
        <v>766</v>
      </c>
      <c r="G12" s="49">
        <v>17</v>
      </c>
      <c r="H12" s="43"/>
      <c r="I12" s="24">
        <v>5</v>
      </c>
      <c r="J12" s="48" t="s">
        <v>192</v>
      </c>
      <c r="K12" s="48" t="s">
        <v>26</v>
      </c>
      <c r="L12" s="26">
        <v>155</v>
      </c>
      <c r="M12" s="27">
        <v>4</v>
      </c>
      <c r="N12" s="26">
        <v>743</v>
      </c>
      <c r="O12" s="49">
        <v>14</v>
      </c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0">
        <v>2</v>
      </c>
      <c r="B13" s="51" t="s">
        <v>193</v>
      </c>
      <c r="C13" s="51" t="s">
        <v>194</v>
      </c>
      <c r="D13" s="35">
        <v>156</v>
      </c>
      <c r="E13" s="36">
        <v>5</v>
      </c>
      <c r="F13" s="35">
        <v>723</v>
      </c>
      <c r="G13" s="52">
        <v>15</v>
      </c>
      <c r="H13" s="43"/>
      <c r="I13" s="33">
        <v>3</v>
      </c>
      <c r="J13" s="51" t="s">
        <v>195</v>
      </c>
      <c r="K13" s="51" t="s">
        <v>55</v>
      </c>
      <c r="L13" s="35">
        <v>151</v>
      </c>
      <c r="M13" s="36">
        <v>1</v>
      </c>
      <c r="N13" s="35">
        <v>731</v>
      </c>
      <c r="O13" s="52">
        <v>14</v>
      </c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196</v>
      </c>
      <c r="C15" s="9" t="s">
        <v>197</v>
      </c>
      <c r="D15" s="9"/>
      <c r="E15" s="9" t="s">
        <v>198</v>
      </c>
      <c r="F15" s="8"/>
      <c r="G15" s="8"/>
      <c r="H15" s="43"/>
      <c r="I15" s="1"/>
      <c r="J15" s="8" t="s">
        <v>199</v>
      </c>
      <c r="K15" s="9" t="s">
        <v>200</v>
      </c>
      <c r="L15" s="9"/>
      <c r="M15" s="9" t="s">
        <v>201</v>
      </c>
      <c r="N15" s="8"/>
      <c r="O15" s="8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3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5">
        <v>9</v>
      </c>
      <c r="B17" s="45" t="s">
        <v>202</v>
      </c>
      <c r="C17" s="45" t="s">
        <v>55</v>
      </c>
      <c r="D17" s="17">
        <v>157</v>
      </c>
      <c r="E17" s="18">
        <v>8</v>
      </c>
      <c r="F17" s="17">
        <v>821</v>
      </c>
      <c r="G17" s="46">
        <v>41</v>
      </c>
      <c r="H17" s="43"/>
      <c r="I17" s="44">
        <v>2</v>
      </c>
      <c r="J17" s="45" t="s">
        <v>203</v>
      </c>
      <c r="K17" s="45" t="s">
        <v>26</v>
      </c>
      <c r="L17" s="17">
        <v>168</v>
      </c>
      <c r="M17" s="18">
        <v>9</v>
      </c>
      <c r="N17" s="17">
        <v>806</v>
      </c>
      <c r="O17" s="46">
        <v>39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4">
        <v>5</v>
      </c>
      <c r="B18" s="48" t="s">
        <v>204</v>
      </c>
      <c r="C18" s="48" t="s">
        <v>76</v>
      </c>
      <c r="D18" s="26">
        <v>159</v>
      </c>
      <c r="E18" s="27">
        <v>9</v>
      </c>
      <c r="F18" s="26">
        <v>795</v>
      </c>
      <c r="G18" s="49">
        <v>35</v>
      </c>
      <c r="H18" s="43"/>
      <c r="I18" s="24">
        <v>3</v>
      </c>
      <c r="J18" s="48" t="s">
        <v>205</v>
      </c>
      <c r="K18" s="48" t="s">
        <v>55</v>
      </c>
      <c r="L18" s="26">
        <v>149</v>
      </c>
      <c r="M18" s="27">
        <v>7</v>
      </c>
      <c r="N18" s="26">
        <v>759</v>
      </c>
      <c r="O18" s="49">
        <v>34</v>
      </c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7">
        <v>2</v>
      </c>
      <c r="B19" s="48" t="s">
        <v>206</v>
      </c>
      <c r="C19" s="48" t="s">
        <v>93</v>
      </c>
      <c r="D19" s="26">
        <v>154</v>
      </c>
      <c r="E19" s="27">
        <v>6</v>
      </c>
      <c r="F19" s="26">
        <v>787</v>
      </c>
      <c r="G19" s="49">
        <v>31</v>
      </c>
      <c r="H19" s="43"/>
      <c r="I19" s="24">
        <v>9</v>
      </c>
      <c r="J19" s="48" t="s">
        <v>207</v>
      </c>
      <c r="K19" s="48" t="s">
        <v>55</v>
      </c>
      <c r="L19" s="26">
        <v>139</v>
      </c>
      <c r="M19" s="27">
        <v>4</v>
      </c>
      <c r="N19" s="26">
        <v>750</v>
      </c>
      <c r="O19" s="49">
        <v>33</v>
      </c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7">
        <v>8</v>
      </c>
      <c r="B20" s="48" t="s">
        <v>208</v>
      </c>
      <c r="C20" s="48" t="s">
        <v>158</v>
      </c>
      <c r="D20" s="26">
        <v>156</v>
      </c>
      <c r="E20" s="27">
        <v>7</v>
      </c>
      <c r="F20" s="26">
        <v>780</v>
      </c>
      <c r="G20" s="49">
        <v>26</v>
      </c>
      <c r="H20" s="43"/>
      <c r="I20" s="24">
        <v>5</v>
      </c>
      <c r="J20" s="48" t="s">
        <v>209</v>
      </c>
      <c r="K20" s="48" t="s">
        <v>21</v>
      </c>
      <c r="L20" s="26">
        <v>144</v>
      </c>
      <c r="M20" s="27">
        <v>5</v>
      </c>
      <c r="N20" s="26">
        <v>757</v>
      </c>
      <c r="O20" s="49">
        <v>31</v>
      </c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7">
        <v>4</v>
      </c>
      <c r="B21" s="48" t="s">
        <v>210</v>
      </c>
      <c r="C21" s="48" t="s">
        <v>59</v>
      </c>
      <c r="D21" s="26">
        <v>147</v>
      </c>
      <c r="E21" s="27">
        <v>5</v>
      </c>
      <c r="F21" s="26">
        <v>777</v>
      </c>
      <c r="G21" s="49">
        <v>26</v>
      </c>
      <c r="H21" s="43"/>
      <c r="I21" s="47">
        <v>8</v>
      </c>
      <c r="J21" s="48" t="s">
        <v>211</v>
      </c>
      <c r="K21" s="48" t="s">
        <v>36</v>
      </c>
      <c r="L21" s="26">
        <v>152</v>
      </c>
      <c r="M21" s="27">
        <v>8</v>
      </c>
      <c r="N21" s="26">
        <v>751</v>
      </c>
      <c r="O21" s="49">
        <v>29</v>
      </c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7">
        <v>6</v>
      </c>
      <c r="B22" s="48" t="s">
        <v>212</v>
      </c>
      <c r="C22" s="48" t="s">
        <v>213</v>
      </c>
      <c r="D22" s="26">
        <v>146</v>
      </c>
      <c r="E22" s="27">
        <v>4</v>
      </c>
      <c r="F22" s="26">
        <v>753</v>
      </c>
      <c r="G22" s="49">
        <v>24</v>
      </c>
      <c r="H22" s="43"/>
      <c r="I22" s="24">
        <v>7</v>
      </c>
      <c r="J22" s="48" t="s">
        <v>214</v>
      </c>
      <c r="K22" s="48" t="s">
        <v>215</v>
      </c>
      <c r="L22" s="26">
        <v>121</v>
      </c>
      <c r="M22" s="27">
        <v>1</v>
      </c>
      <c r="N22" s="26">
        <v>727</v>
      </c>
      <c r="O22" s="49">
        <v>26</v>
      </c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4">
        <v>7</v>
      </c>
      <c r="B23" s="48" t="s">
        <v>216</v>
      </c>
      <c r="C23" s="48" t="s">
        <v>21</v>
      </c>
      <c r="D23" s="26">
        <v>146</v>
      </c>
      <c r="E23" s="27">
        <v>4</v>
      </c>
      <c r="F23" s="26">
        <v>764</v>
      </c>
      <c r="G23" s="49">
        <v>21</v>
      </c>
      <c r="H23" s="43"/>
      <c r="I23" s="47">
        <v>6</v>
      </c>
      <c r="J23" s="48" t="s">
        <v>217</v>
      </c>
      <c r="K23" s="48" t="s">
        <v>127</v>
      </c>
      <c r="L23" s="26">
        <v>149</v>
      </c>
      <c r="M23" s="27">
        <v>7</v>
      </c>
      <c r="N23" s="26">
        <v>718</v>
      </c>
      <c r="O23" s="49">
        <v>20</v>
      </c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4">
        <v>3</v>
      </c>
      <c r="B24" s="48" t="s">
        <v>218</v>
      </c>
      <c r="C24" s="48" t="s">
        <v>93</v>
      </c>
      <c r="D24" s="26">
        <v>138</v>
      </c>
      <c r="E24" s="27">
        <v>1</v>
      </c>
      <c r="F24" s="26">
        <v>758</v>
      </c>
      <c r="G24" s="49">
        <v>21</v>
      </c>
      <c r="H24" s="43"/>
      <c r="I24" s="24">
        <v>1</v>
      </c>
      <c r="J24" s="30" t="s">
        <v>219</v>
      </c>
      <c r="K24" s="30" t="s">
        <v>36</v>
      </c>
      <c r="L24" s="26">
        <v>138</v>
      </c>
      <c r="M24" s="27">
        <v>3</v>
      </c>
      <c r="N24" s="31">
        <v>676</v>
      </c>
      <c r="O24" s="32">
        <v>11</v>
      </c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33">
        <v>1</v>
      </c>
      <c r="B25" s="53" t="s">
        <v>220</v>
      </c>
      <c r="C25" s="53" t="s">
        <v>76</v>
      </c>
      <c r="D25" s="35">
        <v>142</v>
      </c>
      <c r="E25" s="36">
        <v>2</v>
      </c>
      <c r="F25" s="54">
        <v>700</v>
      </c>
      <c r="G25" s="55">
        <v>8</v>
      </c>
      <c r="H25" s="43"/>
      <c r="I25" s="50">
        <v>4</v>
      </c>
      <c r="J25" s="51" t="s">
        <v>221</v>
      </c>
      <c r="K25" s="51" t="s">
        <v>122</v>
      </c>
      <c r="L25" s="35">
        <v>136</v>
      </c>
      <c r="M25" s="36">
        <v>2</v>
      </c>
      <c r="N25" s="35">
        <v>598</v>
      </c>
      <c r="O25" s="52">
        <v>6</v>
      </c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222</v>
      </c>
      <c r="C27" s="9" t="s">
        <v>223</v>
      </c>
      <c r="D27" s="9"/>
      <c r="E27" s="9" t="s">
        <v>224</v>
      </c>
      <c r="F27" s="8"/>
      <c r="G27" s="8"/>
      <c r="H27" s="43"/>
      <c r="I27" s="1"/>
      <c r="J27" s="8" t="s">
        <v>225</v>
      </c>
      <c r="K27" s="9" t="s">
        <v>226</v>
      </c>
      <c r="L27" s="9"/>
      <c r="M27" s="9" t="s">
        <v>227</v>
      </c>
      <c r="N27" s="8"/>
      <c r="O27" s="8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3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5">
        <v>3</v>
      </c>
      <c r="B29" s="45" t="s">
        <v>228</v>
      </c>
      <c r="C29" s="45" t="s">
        <v>23</v>
      </c>
      <c r="D29" s="17">
        <v>168</v>
      </c>
      <c r="E29" s="18">
        <v>9</v>
      </c>
      <c r="F29" s="17">
        <v>832</v>
      </c>
      <c r="G29" s="46">
        <v>44</v>
      </c>
      <c r="H29" s="43"/>
      <c r="I29" s="44">
        <v>4</v>
      </c>
      <c r="J29" s="45" t="s">
        <v>229</v>
      </c>
      <c r="K29" s="45" t="s">
        <v>71</v>
      </c>
      <c r="L29" s="17">
        <v>145</v>
      </c>
      <c r="M29" s="18">
        <v>4</v>
      </c>
      <c r="N29" s="17">
        <v>769</v>
      </c>
      <c r="O29" s="46">
        <v>38</v>
      </c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4">
        <v>1</v>
      </c>
      <c r="B30" s="30" t="s">
        <v>230</v>
      </c>
      <c r="C30" s="30" t="s">
        <v>93</v>
      </c>
      <c r="D30" s="26">
        <v>159</v>
      </c>
      <c r="E30" s="27">
        <v>7</v>
      </c>
      <c r="F30" s="31">
        <v>777</v>
      </c>
      <c r="G30" s="32">
        <v>29</v>
      </c>
      <c r="H30" s="43"/>
      <c r="I30" s="24">
        <v>1</v>
      </c>
      <c r="J30" s="30" t="s">
        <v>231</v>
      </c>
      <c r="K30" s="30" t="s">
        <v>26</v>
      </c>
      <c r="L30" s="26">
        <v>153</v>
      </c>
      <c r="M30" s="27">
        <v>7</v>
      </c>
      <c r="N30" s="31">
        <v>750</v>
      </c>
      <c r="O30" s="32">
        <v>36</v>
      </c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24">
        <v>7</v>
      </c>
      <c r="B31" s="48" t="s">
        <v>232</v>
      </c>
      <c r="C31" s="48" t="s">
        <v>152</v>
      </c>
      <c r="D31" s="26">
        <v>153</v>
      </c>
      <c r="E31" s="27">
        <v>4</v>
      </c>
      <c r="F31" s="26">
        <v>782</v>
      </c>
      <c r="G31" s="49">
        <v>28</v>
      </c>
      <c r="H31" s="43"/>
      <c r="I31" s="24">
        <v>7</v>
      </c>
      <c r="J31" s="48" t="s">
        <v>233</v>
      </c>
      <c r="K31" s="48" t="s">
        <v>39</v>
      </c>
      <c r="L31" s="26">
        <v>174</v>
      </c>
      <c r="M31" s="27">
        <v>9</v>
      </c>
      <c r="N31" s="26">
        <v>758</v>
      </c>
      <c r="O31" s="49">
        <v>32</v>
      </c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7">
        <v>2</v>
      </c>
      <c r="B32" s="48" t="s">
        <v>234</v>
      </c>
      <c r="C32" s="48" t="s">
        <v>78</v>
      </c>
      <c r="D32" s="26">
        <v>166</v>
      </c>
      <c r="E32" s="27">
        <v>8</v>
      </c>
      <c r="F32" s="26">
        <v>767</v>
      </c>
      <c r="G32" s="49">
        <v>25</v>
      </c>
      <c r="H32" s="43"/>
      <c r="I32" s="47">
        <v>8</v>
      </c>
      <c r="J32" s="48" t="s">
        <v>235</v>
      </c>
      <c r="K32" s="48" t="s">
        <v>93</v>
      </c>
      <c r="L32" s="26">
        <v>147</v>
      </c>
      <c r="M32" s="27">
        <v>5</v>
      </c>
      <c r="N32" s="26">
        <v>735</v>
      </c>
      <c r="O32" s="49">
        <v>31</v>
      </c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4">
        <v>5</v>
      </c>
      <c r="B33" s="48" t="s">
        <v>236</v>
      </c>
      <c r="C33" s="48" t="s">
        <v>93</v>
      </c>
      <c r="D33" s="26">
        <v>156</v>
      </c>
      <c r="E33" s="27">
        <v>6</v>
      </c>
      <c r="F33" s="26">
        <v>760</v>
      </c>
      <c r="G33" s="49">
        <v>25</v>
      </c>
      <c r="H33" s="43"/>
      <c r="I33" s="47">
        <v>2</v>
      </c>
      <c r="J33" s="48" t="s">
        <v>237</v>
      </c>
      <c r="K33" s="48" t="s">
        <v>81</v>
      </c>
      <c r="L33" s="26">
        <v>154</v>
      </c>
      <c r="M33" s="27">
        <v>8</v>
      </c>
      <c r="N33" s="26">
        <v>716</v>
      </c>
      <c r="O33" s="49">
        <v>30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24">
        <v>9</v>
      </c>
      <c r="B34" s="48" t="s">
        <v>238</v>
      </c>
      <c r="C34" s="48" t="s">
        <v>127</v>
      </c>
      <c r="D34" s="26">
        <v>136</v>
      </c>
      <c r="E34" s="27">
        <v>1</v>
      </c>
      <c r="F34" s="26">
        <v>757</v>
      </c>
      <c r="G34" s="49">
        <v>23</v>
      </c>
      <c r="H34" s="43"/>
      <c r="I34" s="47">
        <v>6</v>
      </c>
      <c r="J34" s="48" t="s">
        <v>239</v>
      </c>
      <c r="K34" s="48" t="s">
        <v>43</v>
      </c>
      <c r="L34" s="26">
        <v>153</v>
      </c>
      <c r="M34" s="27">
        <v>7</v>
      </c>
      <c r="N34" s="26">
        <v>672</v>
      </c>
      <c r="O34" s="49">
        <v>16</v>
      </c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7">
        <v>4</v>
      </c>
      <c r="B35" s="48" t="s">
        <v>240</v>
      </c>
      <c r="C35" s="48" t="s">
        <v>93</v>
      </c>
      <c r="D35" s="26">
        <v>138</v>
      </c>
      <c r="E35" s="27">
        <v>2</v>
      </c>
      <c r="F35" s="26">
        <v>738</v>
      </c>
      <c r="G35" s="49">
        <v>19</v>
      </c>
      <c r="H35" s="43"/>
      <c r="I35" s="24">
        <v>9</v>
      </c>
      <c r="J35" s="48" t="s">
        <v>241</v>
      </c>
      <c r="K35" s="48" t="s">
        <v>127</v>
      </c>
      <c r="L35" s="26">
        <v>124</v>
      </c>
      <c r="M35" s="27">
        <v>1</v>
      </c>
      <c r="N35" s="26">
        <v>672</v>
      </c>
      <c r="O35" s="49">
        <v>16</v>
      </c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7">
        <v>6</v>
      </c>
      <c r="B36" s="48" t="s">
        <v>242</v>
      </c>
      <c r="C36" s="48" t="s">
        <v>152</v>
      </c>
      <c r="D36" s="26">
        <v>141</v>
      </c>
      <c r="E36" s="27">
        <v>3</v>
      </c>
      <c r="F36" s="26">
        <v>733</v>
      </c>
      <c r="G36" s="49">
        <v>18</v>
      </c>
      <c r="H36" s="43"/>
      <c r="I36" s="24">
        <v>3</v>
      </c>
      <c r="J36" s="48" t="s">
        <v>243</v>
      </c>
      <c r="K36" s="48" t="s">
        <v>122</v>
      </c>
      <c r="L36" s="26">
        <v>140</v>
      </c>
      <c r="M36" s="27">
        <v>2</v>
      </c>
      <c r="N36" s="26">
        <v>672</v>
      </c>
      <c r="O36" s="49">
        <v>15</v>
      </c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50">
        <v>8</v>
      </c>
      <c r="B37" s="51" t="s">
        <v>244</v>
      </c>
      <c r="C37" s="51" t="s">
        <v>26</v>
      </c>
      <c r="D37" s="35">
        <v>156</v>
      </c>
      <c r="E37" s="36">
        <v>6</v>
      </c>
      <c r="F37" s="35">
        <v>727</v>
      </c>
      <c r="G37" s="52">
        <v>18</v>
      </c>
      <c r="H37" s="43"/>
      <c r="I37" s="33">
        <v>5</v>
      </c>
      <c r="J37" s="51" t="s">
        <v>245</v>
      </c>
      <c r="K37" s="51" t="s">
        <v>246</v>
      </c>
      <c r="L37" s="35">
        <v>143</v>
      </c>
      <c r="M37" s="36">
        <v>3</v>
      </c>
      <c r="N37" s="35">
        <v>669</v>
      </c>
      <c r="O37" s="52">
        <v>14</v>
      </c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1"/>
      <c r="B39" s="8" t="s">
        <v>247</v>
      </c>
      <c r="C39" s="9" t="s">
        <v>248</v>
      </c>
      <c r="D39" s="9"/>
      <c r="E39" s="9" t="s">
        <v>249</v>
      </c>
      <c r="F39" s="8"/>
      <c r="G39" s="8"/>
      <c r="H39" s="43"/>
      <c r="I39" s="1"/>
      <c r="J39" s="8" t="s">
        <v>250</v>
      </c>
      <c r="K39" s="9" t="s">
        <v>251</v>
      </c>
      <c r="L39" s="9"/>
      <c r="M39" s="9" t="s">
        <v>252</v>
      </c>
      <c r="N39" s="8"/>
      <c r="O39" s="8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H40" s="43"/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15">
        <v>7</v>
      </c>
      <c r="B41" s="45" t="s">
        <v>253</v>
      </c>
      <c r="C41" s="45" t="s">
        <v>26</v>
      </c>
      <c r="D41" s="17">
        <v>168</v>
      </c>
      <c r="E41" s="18">
        <v>9</v>
      </c>
      <c r="F41" s="17">
        <v>809</v>
      </c>
      <c r="G41" s="46">
        <v>42</v>
      </c>
      <c r="H41" s="43"/>
      <c r="I41" s="15">
        <v>7</v>
      </c>
      <c r="J41" s="45" t="s">
        <v>254</v>
      </c>
      <c r="K41" s="45" t="s">
        <v>93</v>
      </c>
      <c r="L41" s="17">
        <v>153</v>
      </c>
      <c r="M41" s="18">
        <v>8</v>
      </c>
      <c r="N41" s="17">
        <v>764</v>
      </c>
      <c r="O41" s="46">
        <v>45</v>
      </c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7">
        <v>6</v>
      </c>
      <c r="B42" s="48" t="s">
        <v>255</v>
      </c>
      <c r="C42" s="48" t="s">
        <v>78</v>
      </c>
      <c r="D42" s="26">
        <v>144</v>
      </c>
      <c r="E42" s="27">
        <v>6</v>
      </c>
      <c r="F42" s="26">
        <v>747</v>
      </c>
      <c r="G42" s="49">
        <v>36</v>
      </c>
      <c r="H42" s="43"/>
      <c r="I42" s="24">
        <v>5</v>
      </c>
      <c r="J42" s="48" t="s">
        <v>256</v>
      </c>
      <c r="K42" s="48" t="s">
        <v>71</v>
      </c>
      <c r="L42" s="26">
        <v>156</v>
      </c>
      <c r="M42" s="27">
        <v>9</v>
      </c>
      <c r="N42" s="26">
        <v>746</v>
      </c>
      <c r="O42" s="49">
        <v>44</v>
      </c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24">
        <v>1</v>
      </c>
      <c r="B43" s="30" t="s">
        <v>257</v>
      </c>
      <c r="C43" s="30" t="s">
        <v>26</v>
      </c>
      <c r="D43" s="26">
        <v>150</v>
      </c>
      <c r="E43" s="27">
        <v>8</v>
      </c>
      <c r="F43" s="31">
        <v>742</v>
      </c>
      <c r="G43" s="32">
        <v>35</v>
      </c>
      <c r="H43" s="43"/>
      <c r="I43" s="47">
        <v>8</v>
      </c>
      <c r="J43" s="48" t="s">
        <v>258</v>
      </c>
      <c r="K43" s="48" t="s">
        <v>39</v>
      </c>
      <c r="L43" s="26">
        <v>133</v>
      </c>
      <c r="M43" s="27">
        <v>7</v>
      </c>
      <c r="N43" s="26">
        <v>726</v>
      </c>
      <c r="O43" s="49">
        <v>42</v>
      </c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7">
        <v>4</v>
      </c>
      <c r="B44" s="48" t="s">
        <v>259</v>
      </c>
      <c r="C44" s="48" t="s">
        <v>78</v>
      </c>
      <c r="D44" s="26" t="s">
        <v>132</v>
      </c>
      <c r="E44" s="27">
        <v>0</v>
      </c>
      <c r="F44" s="26">
        <v>614</v>
      </c>
      <c r="G44" s="49">
        <v>30</v>
      </c>
      <c r="H44" s="43"/>
      <c r="I44" s="24">
        <v>3</v>
      </c>
      <c r="J44" s="48" t="s">
        <v>260</v>
      </c>
      <c r="K44" s="48" t="s">
        <v>23</v>
      </c>
      <c r="L44" s="26">
        <v>161</v>
      </c>
      <c r="M44" s="27">
        <v>10</v>
      </c>
      <c r="N44" s="26">
        <v>692</v>
      </c>
      <c r="O44" s="49">
        <v>33</v>
      </c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24">
        <v>5</v>
      </c>
      <c r="B45" s="48" t="s">
        <v>261</v>
      </c>
      <c r="C45" s="48" t="s">
        <v>213</v>
      </c>
      <c r="D45" s="26">
        <v>148</v>
      </c>
      <c r="E45" s="27">
        <v>7</v>
      </c>
      <c r="F45" s="26">
        <v>699</v>
      </c>
      <c r="G45" s="49">
        <v>28</v>
      </c>
      <c r="H45" s="43"/>
      <c r="I45" s="47">
        <v>2</v>
      </c>
      <c r="J45" s="48" t="s">
        <v>262</v>
      </c>
      <c r="K45" s="48" t="s">
        <v>127</v>
      </c>
      <c r="L45" s="26">
        <v>116</v>
      </c>
      <c r="M45" s="27">
        <v>5</v>
      </c>
      <c r="N45" s="26">
        <v>650</v>
      </c>
      <c r="O45" s="49">
        <v>30</v>
      </c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7">
        <v>8</v>
      </c>
      <c r="B46" s="48" t="s">
        <v>263</v>
      </c>
      <c r="C46" s="48" t="s">
        <v>76</v>
      </c>
      <c r="D46" s="26">
        <v>129</v>
      </c>
      <c r="E46" s="27">
        <v>3</v>
      </c>
      <c r="F46" s="26">
        <v>654</v>
      </c>
      <c r="G46" s="49">
        <v>18</v>
      </c>
      <c r="H46" s="43"/>
      <c r="I46" s="47">
        <v>6</v>
      </c>
      <c r="J46" s="48" t="s">
        <v>264</v>
      </c>
      <c r="K46" s="48" t="s">
        <v>246</v>
      </c>
      <c r="L46" s="56">
        <v>119</v>
      </c>
      <c r="M46" s="27">
        <v>6</v>
      </c>
      <c r="N46" s="26">
        <v>641</v>
      </c>
      <c r="O46" s="49">
        <v>26</v>
      </c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7">
        <v>2</v>
      </c>
      <c r="B47" s="48" t="s">
        <v>265</v>
      </c>
      <c r="C47" s="48" t="s">
        <v>93</v>
      </c>
      <c r="D47" s="26">
        <v>135</v>
      </c>
      <c r="E47" s="27">
        <v>5</v>
      </c>
      <c r="F47" s="26">
        <v>606</v>
      </c>
      <c r="G47" s="49">
        <v>15</v>
      </c>
      <c r="H47" s="43"/>
      <c r="I47" s="24">
        <v>1</v>
      </c>
      <c r="J47" s="30" t="s">
        <v>266</v>
      </c>
      <c r="K47" s="30" t="s">
        <v>93</v>
      </c>
      <c r="L47" s="56">
        <v>103</v>
      </c>
      <c r="M47" s="27">
        <v>3</v>
      </c>
      <c r="N47" s="31">
        <v>630</v>
      </c>
      <c r="O47" s="32">
        <v>25</v>
      </c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4">
        <v>9</v>
      </c>
      <c r="B48" s="57" t="s">
        <v>267</v>
      </c>
      <c r="C48" s="48" t="s">
        <v>268</v>
      </c>
      <c r="D48" s="26">
        <v>131</v>
      </c>
      <c r="E48" s="27">
        <v>4</v>
      </c>
      <c r="F48" s="26">
        <v>557</v>
      </c>
      <c r="G48" s="49">
        <v>12</v>
      </c>
      <c r="H48" s="43"/>
      <c r="I48" s="47">
        <v>4</v>
      </c>
      <c r="J48" s="48" t="s">
        <v>269</v>
      </c>
      <c r="K48" s="48" t="s">
        <v>109</v>
      </c>
      <c r="L48" s="26">
        <v>113</v>
      </c>
      <c r="M48" s="27">
        <v>4</v>
      </c>
      <c r="N48" s="26">
        <v>572</v>
      </c>
      <c r="O48" s="49">
        <v>17</v>
      </c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33">
        <v>3</v>
      </c>
      <c r="B49" s="51" t="s">
        <v>270</v>
      </c>
      <c r="C49" s="51" t="s">
        <v>71</v>
      </c>
      <c r="D49" s="35" t="s">
        <v>132</v>
      </c>
      <c r="E49" s="36">
        <v>0</v>
      </c>
      <c r="F49" s="35">
        <v>252</v>
      </c>
      <c r="G49" s="52">
        <v>6</v>
      </c>
      <c r="H49" s="43"/>
      <c r="I49" s="24">
        <v>9</v>
      </c>
      <c r="J49" s="48" t="s">
        <v>271</v>
      </c>
      <c r="K49" s="48" t="s">
        <v>246</v>
      </c>
      <c r="L49" s="26">
        <v>81</v>
      </c>
      <c r="M49" s="27">
        <v>2</v>
      </c>
      <c r="N49" s="26">
        <v>515</v>
      </c>
      <c r="O49" s="49">
        <v>11</v>
      </c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50">
        <v>10</v>
      </c>
      <c r="J50" s="51" t="s">
        <v>272</v>
      </c>
      <c r="K50" s="51" t="s">
        <v>273</v>
      </c>
      <c r="L50" s="35" t="s">
        <v>132</v>
      </c>
      <c r="M50" s="36">
        <v>0</v>
      </c>
      <c r="N50" s="35">
        <v>203</v>
      </c>
      <c r="O50" s="52">
        <v>4</v>
      </c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10" t="s">
        <v>166</v>
      </c>
      <c r="F52" s="40" t="s">
        <v>167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10" t="s">
        <v>168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mergeCells count="1">
    <mergeCell ref="J2:O2"/>
  </mergeCells>
  <hyperlinks>
    <hyperlink ref="B2" location="'Index'!A3" tooltip="Go to the Index sheet" display="á" xr:uid="{319ADD99-789C-4B73-9774-337A1991DE7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172C0-7F57-4B2A-8EE8-D1937C7E2B3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669</v>
      </c>
      <c r="C1" s="2"/>
      <c r="D1" s="3"/>
      <c r="E1" s="3"/>
      <c r="F1" s="3"/>
      <c r="G1" s="2"/>
      <c r="H1" s="3"/>
      <c r="I1" s="4" t="s">
        <v>760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329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225</v>
      </c>
      <c r="C3" s="9" t="s">
        <v>803</v>
      </c>
      <c r="D3" s="9"/>
      <c r="E3" s="9" t="s">
        <v>804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6</v>
      </c>
      <c r="B5" s="45" t="s">
        <v>805</v>
      </c>
      <c r="C5" s="45" t="s">
        <v>55</v>
      </c>
      <c r="D5" s="97">
        <v>82</v>
      </c>
      <c r="E5" s="97">
        <v>93</v>
      </c>
      <c r="F5" s="98">
        <f t="shared" ref="F5:F12" si="0">SUM(D5,E5)</f>
        <v>175</v>
      </c>
      <c r="G5" s="18">
        <v>5</v>
      </c>
      <c r="H5" s="105">
        <v>923.00599999999997</v>
      </c>
      <c r="I5" s="46">
        <v>32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4">
        <v>5</v>
      </c>
      <c r="B6" s="48" t="s">
        <v>806</v>
      </c>
      <c r="C6" s="48" t="s">
        <v>213</v>
      </c>
      <c r="D6" s="99">
        <v>88</v>
      </c>
      <c r="E6" s="99">
        <v>92</v>
      </c>
      <c r="F6" s="100">
        <f t="shared" si="0"/>
        <v>180</v>
      </c>
      <c r="G6" s="27">
        <v>8</v>
      </c>
      <c r="H6" s="106">
        <v>886.00199999999995</v>
      </c>
      <c r="I6" s="49">
        <v>32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4">
        <v>3</v>
      </c>
      <c r="B7" s="48" t="s">
        <v>807</v>
      </c>
      <c r="C7" s="48" t="s">
        <v>63</v>
      </c>
      <c r="D7" s="99">
        <v>90</v>
      </c>
      <c r="E7" s="99">
        <v>87</v>
      </c>
      <c r="F7" s="100">
        <f t="shared" si="0"/>
        <v>177</v>
      </c>
      <c r="G7" s="27">
        <v>6</v>
      </c>
      <c r="H7" s="106">
        <v>899.00499999999988</v>
      </c>
      <c r="I7" s="49">
        <v>31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4">
        <v>7</v>
      </c>
      <c r="B8" s="48" t="s">
        <v>808</v>
      </c>
      <c r="C8" s="48" t="s">
        <v>673</v>
      </c>
      <c r="D8" s="99">
        <v>91</v>
      </c>
      <c r="E8" s="99">
        <v>88</v>
      </c>
      <c r="F8" s="100">
        <f t="shared" si="0"/>
        <v>179</v>
      </c>
      <c r="G8" s="27">
        <v>7</v>
      </c>
      <c r="H8" s="106">
        <v>899.00399999999991</v>
      </c>
      <c r="I8" s="49">
        <v>29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2</v>
      </c>
      <c r="B9" s="48" t="s">
        <v>809</v>
      </c>
      <c r="C9" s="48" t="s">
        <v>32</v>
      </c>
      <c r="D9" s="99">
        <v>85</v>
      </c>
      <c r="E9" s="99">
        <v>86.001000000000005</v>
      </c>
      <c r="F9" s="100">
        <f t="shared" si="0"/>
        <v>171.001</v>
      </c>
      <c r="G9" s="27">
        <v>3</v>
      </c>
      <c r="H9" s="106">
        <v>840.00400000000002</v>
      </c>
      <c r="I9" s="49">
        <v>18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7">
        <v>8</v>
      </c>
      <c r="B10" s="48" t="s">
        <v>810</v>
      </c>
      <c r="C10" s="48" t="s">
        <v>78</v>
      </c>
      <c r="D10" s="99">
        <v>75</v>
      </c>
      <c r="E10" s="99">
        <v>78</v>
      </c>
      <c r="F10" s="100">
        <f t="shared" si="0"/>
        <v>153</v>
      </c>
      <c r="G10" s="27">
        <v>2</v>
      </c>
      <c r="H10" s="106">
        <v>828.00099999999998</v>
      </c>
      <c r="I10" s="49">
        <v>18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7">
        <v>4</v>
      </c>
      <c r="B11" s="48" t="s">
        <v>811</v>
      </c>
      <c r="C11" s="48" t="s">
        <v>482</v>
      </c>
      <c r="D11" s="99">
        <v>85</v>
      </c>
      <c r="E11" s="99">
        <v>89.001999999999995</v>
      </c>
      <c r="F11" s="100">
        <f t="shared" si="0"/>
        <v>174.00200000000001</v>
      </c>
      <c r="G11" s="27">
        <v>4</v>
      </c>
      <c r="H11" s="106">
        <v>812.00499999999988</v>
      </c>
      <c r="I11" s="49">
        <v>13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33">
        <v>1</v>
      </c>
      <c r="B12" s="34" t="s">
        <v>812</v>
      </c>
      <c r="C12" s="34" t="s">
        <v>213</v>
      </c>
      <c r="D12" s="102">
        <v>75</v>
      </c>
      <c r="E12" s="102">
        <v>75</v>
      </c>
      <c r="F12" s="103">
        <f t="shared" si="0"/>
        <v>150</v>
      </c>
      <c r="G12" s="36">
        <v>1</v>
      </c>
      <c r="H12" s="103">
        <v>765</v>
      </c>
      <c r="I12" s="55">
        <v>8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 t="s">
        <v>537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0" t="s">
        <v>802</v>
      </c>
      <c r="E16" s="40" t="s">
        <v>392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10" t="s">
        <v>393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D2F87ADE-61EE-40C6-8069-A4E42FAE19F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2065F-8129-4414-97FE-4C98CF7FE3D3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669</v>
      </c>
      <c r="C1" s="2"/>
      <c r="D1" s="3"/>
      <c r="E1" s="3"/>
      <c r="F1" s="3"/>
      <c r="G1" s="2" t="s">
        <v>278</v>
      </c>
      <c r="H1" s="3"/>
      <c r="I1" s="4" t="s">
        <v>760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329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813</v>
      </c>
      <c r="D3" s="9"/>
      <c r="E3" s="9" t="s">
        <v>584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45" t="s">
        <v>671</v>
      </c>
      <c r="C5" s="45" t="s">
        <v>45</v>
      </c>
      <c r="D5" s="105">
        <v>100.001</v>
      </c>
      <c r="E5" s="105">
        <v>99.001999999999995</v>
      </c>
      <c r="F5" s="98">
        <v>199.00299999999999</v>
      </c>
      <c r="G5" s="18">
        <v>7</v>
      </c>
      <c r="H5" s="105">
        <v>997.02800000000002</v>
      </c>
      <c r="I5" s="46">
        <v>39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4">
        <v>3</v>
      </c>
      <c r="B6" s="48" t="s">
        <v>681</v>
      </c>
      <c r="C6" s="48" t="s">
        <v>682</v>
      </c>
      <c r="D6" s="106">
        <v>100.005</v>
      </c>
      <c r="E6" s="106">
        <v>100.001</v>
      </c>
      <c r="F6" s="100">
        <v>200.006</v>
      </c>
      <c r="G6" s="28">
        <v>9</v>
      </c>
      <c r="H6" s="106">
        <v>997.024</v>
      </c>
      <c r="I6" s="49">
        <v>34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4">
        <v>1</v>
      </c>
      <c r="B7" s="25" t="s">
        <v>675</v>
      </c>
      <c r="C7" s="25" t="s">
        <v>676</v>
      </c>
      <c r="D7" s="100">
        <v>100.002</v>
      </c>
      <c r="E7" s="100">
        <v>100.002</v>
      </c>
      <c r="F7" s="100">
        <v>200.00399999999999</v>
      </c>
      <c r="G7" s="28">
        <v>8</v>
      </c>
      <c r="H7" s="100">
        <v>994.02500000000009</v>
      </c>
      <c r="I7" s="32">
        <v>27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4">
        <v>9</v>
      </c>
      <c r="B8" s="48" t="s">
        <v>600</v>
      </c>
      <c r="C8" s="48" t="s">
        <v>156</v>
      </c>
      <c r="D8" s="106">
        <v>99.004000000000005</v>
      </c>
      <c r="E8" s="106">
        <v>98</v>
      </c>
      <c r="F8" s="100">
        <v>197.00400000000002</v>
      </c>
      <c r="G8" s="28">
        <v>4</v>
      </c>
      <c r="H8" s="106">
        <v>990.02</v>
      </c>
      <c r="I8" s="49">
        <v>26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8</v>
      </c>
      <c r="B9" s="48" t="s">
        <v>155</v>
      </c>
      <c r="C9" s="48" t="s">
        <v>156</v>
      </c>
      <c r="D9" s="106">
        <v>100.002</v>
      </c>
      <c r="E9" s="106">
        <v>99</v>
      </c>
      <c r="F9" s="100">
        <v>199.00200000000001</v>
      </c>
      <c r="G9" s="28">
        <v>6</v>
      </c>
      <c r="H9" s="106">
        <v>988.02300000000014</v>
      </c>
      <c r="I9" s="49">
        <v>24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4">
        <v>5</v>
      </c>
      <c r="B10" s="48" t="s">
        <v>105</v>
      </c>
      <c r="C10" s="48" t="s">
        <v>45</v>
      </c>
      <c r="D10" s="106">
        <v>99.001999999999995</v>
      </c>
      <c r="E10" s="106">
        <v>98.001999999999995</v>
      </c>
      <c r="F10" s="100">
        <v>197.00399999999999</v>
      </c>
      <c r="G10" s="28">
        <v>4</v>
      </c>
      <c r="H10" s="106">
        <v>991.01900000000001</v>
      </c>
      <c r="I10" s="49">
        <v>23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4">
        <v>7</v>
      </c>
      <c r="B11" s="48" t="s">
        <v>684</v>
      </c>
      <c r="C11" s="48" t="s">
        <v>41</v>
      </c>
      <c r="D11" s="106">
        <v>99.001999999999995</v>
      </c>
      <c r="E11" s="106">
        <v>98.001999999999995</v>
      </c>
      <c r="F11" s="100">
        <v>197.00399999999999</v>
      </c>
      <c r="G11" s="28">
        <v>4</v>
      </c>
      <c r="H11" s="106">
        <v>990.02499999999998</v>
      </c>
      <c r="I11" s="49">
        <v>23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7">
        <v>2</v>
      </c>
      <c r="B12" s="48" t="s">
        <v>677</v>
      </c>
      <c r="C12" s="48" t="s">
        <v>676</v>
      </c>
      <c r="D12" s="106">
        <v>98.003</v>
      </c>
      <c r="E12" s="106">
        <v>97.001000000000005</v>
      </c>
      <c r="F12" s="100">
        <v>195.00400000000002</v>
      </c>
      <c r="G12" s="28">
        <v>1</v>
      </c>
      <c r="H12" s="106">
        <v>989.02</v>
      </c>
      <c r="I12" s="49">
        <v>20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0">
        <v>6</v>
      </c>
      <c r="B13" s="51" t="s">
        <v>437</v>
      </c>
      <c r="C13" s="51" t="s">
        <v>686</v>
      </c>
      <c r="D13" s="107">
        <v>100.002</v>
      </c>
      <c r="E13" s="107">
        <v>98.001000000000005</v>
      </c>
      <c r="F13" s="103">
        <v>198.00299999999999</v>
      </c>
      <c r="G13" s="37">
        <v>5</v>
      </c>
      <c r="H13" s="107">
        <v>989.01600000000008</v>
      </c>
      <c r="I13" s="52">
        <v>16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7</v>
      </c>
      <c r="C15" s="9" t="s">
        <v>654</v>
      </c>
      <c r="D15" s="9"/>
      <c r="E15" s="9" t="s">
        <v>814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3"/>
      <c r="E16" s="95"/>
      <c r="F16" s="13" t="s">
        <v>12</v>
      </c>
      <c r="G16" s="13" t="s">
        <v>13</v>
      </c>
      <c r="H16" s="13" t="s">
        <v>14</v>
      </c>
      <c r="I16" s="14" t="s">
        <v>15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5">
        <v>7</v>
      </c>
      <c r="B17" s="45" t="s">
        <v>689</v>
      </c>
      <c r="C17" s="45" t="s">
        <v>682</v>
      </c>
      <c r="D17" s="105">
        <v>100.002</v>
      </c>
      <c r="E17" s="105">
        <v>100</v>
      </c>
      <c r="F17" s="98">
        <v>200.00200000000001</v>
      </c>
      <c r="G17" s="18">
        <v>9</v>
      </c>
      <c r="H17" s="105">
        <v>995.02</v>
      </c>
      <c r="I17" s="46">
        <v>40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4">
        <v>3</v>
      </c>
      <c r="B18" s="48" t="s">
        <v>707</v>
      </c>
      <c r="C18" s="48" t="s">
        <v>676</v>
      </c>
      <c r="D18" s="106">
        <v>100.001</v>
      </c>
      <c r="E18" s="106">
        <v>99.003</v>
      </c>
      <c r="F18" s="100">
        <v>199.00400000000002</v>
      </c>
      <c r="G18" s="28">
        <v>7</v>
      </c>
      <c r="H18" s="106">
        <v>991.02</v>
      </c>
      <c r="I18" s="49">
        <v>35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7">
        <v>6</v>
      </c>
      <c r="B19" s="48" t="s">
        <v>700</v>
      </c>
      <c r="C19" s="48" t="s">
        <v>45</v>
      </c>
      <c r="D19" s="106">
        <v>100.003</v>
      </c>
      <c r="E19" s="106">
        <v>99.001999999999995</v>
      </c>
      <c r="F19" s="100">
        <v>199.005</v>
      </c>
      <c r="G19" s="28">
        <v>8</v>
      </c>
      <c r="H19" s="106">
        <v>991.01900000000001</v>
      </c>
      <c r="I19" s="49">
        <v>34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7">
        <v>2</v>
      </c>
      <c r="B20" s="48" t="s">
        <v>690</v>
      </c>
      <c r="C20" s="48" t="s">
        <v>43</v>
      </c>
      <c r="D20" s="106">
        <v>99.001999999999995</v>
      </c>
      <c r="E20" s="106">
        <v>98.001999999999995</v>
      </c>
      <c r="F20" s="100">
        <v>197.00399999999999</v>
      </c>
      <c r="G20" s="28">
        <v>5</v>
      </c>
      <c r="H20" s="106">
        <v>986.02199999999993</v>
      </c>
      <c r="I20" s="49">
        <v>29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4">
        <v>9</v>
      </c>
      <c r="B21" s="48" t="s">
        <v>709</v>
      </c>
      <c r="C21" s="48" t="s">
        <v>486</v>
      </c>
      <c r="D21" s="106">
        <v>100.002</v>
      </c>
      <c r="E21" s="106">
        <v>99</v>
      </c>
      <c r="F21" s="100">
        <v>199.00200000000001</v>
      </c>
      <c r="G21" s="28">
        <v>6</v>
      </c>
      <c r="H21" s="106">
        <v>984.01700000000005</v>
      </c>
      <c r="I21" s="49">
        <v>25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7">
        <v>8</v>
      </c>
      <c r="B22" s="48" t="s">
        <v>416</v>
      </c>
      <c r="C22" s="48" t="s">
        <v>417</v>
      </c>
      <c r="D22" s="106">
        <v>100.002</v>
      </c>
      <c r="E22" s="106">
        <v>97.001000000000005</v>
      </c>
      <c r="F22" s="100">
        <v>197.00299999999999</v>
      </c>
      <c r="G22" s="28">
        <v>4</v>
      </c>
      <c r="H22" s="106">
        <v>978.00900000000001</v>
      </c>
      <c r="I22" s="49">
        <v>21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7">
        <v>4</v>
      </c>
      <c r="B23" s="48" t="s">
        <v>710</v>
      </c>
      <c r="C23" s="48" t="s">
        <v>21</v>
      </c>
      <c r="D23" s="106">
        <v>98.001999999999995</v>
      </c>
      <c r="E23" s="106">
        <v>98.001999999999995</v>
      </c>
      <c r="F23" s="100">
        <v>196.00399999999999</v>
      </c>
      <c r="G23" s="28">
        <v>3</v>
      </c>
      <c r="H23" s="106">
        <v>979.01699999999994</v>
      </c>
      <c r="I23" s="49">
        <v>20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4">
        <v>5</v>
      </c>
      <c r="B24" s="48" t="s">
        <v>704</v>
      </c>
      <c r="C24" s="48" t="s">
        <v>78</v>
      </c>
      <c r="D24" s="106">
        <v>98.001999999999995</v>
      </c>
      <c r="E24" s="106">
        <v>97.001000000000005</v>
      </c>
      <c r="F24" s="100">
        <v>195.00299999999999</v>
      </c>
      <c r="G24" s="28">
        <v>2</v>
      </c>
      <c r="H24" s="106">
        <v>969.00900000000001</v>
      </c>
      <c r="I24" s="49">
        <v>11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33">
        <v>1</v>
      </c>
      <c r="B25" s="34" t="s">
        <v>713</v>
      </c>
      <c r="C25" s="34" t="s">
        <v>490</v>
      </c>
      <c r="D25" s="103">
        <v>98.001000000000005</v>
      </c>
      <c r="E25" s="103">
        <v>96.003</v>
      </c>
      <c r="F25" s="103">
        <v>194.00400000000002</v>
      </c>
      <c r="G25" s="37">
        <v>1</v>
      </c>
      <c r="H25" s="103">
        <v>960.01100000000008</v>
      </c>
      <c r="I25" s="55">
        <v>10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46</v>
      </c>
      <c r="C27" s="9" t="s">
        <v>815</v>
      </c>
      <c r="D27" s="9"/>
      <c r="E27" s="9" t="s">
        <v>609</v>
      </c>
      <c r="F27" s="8"/>
      <c r="G27" s="8"/>
      <c r="H27" s="8"/>
      <c r="I27" s="8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11">
        <v>2</v>
      </c>
      <c r="B28" s="12" t="s">
        <v>10</v>
      </c>
      <c r="C28" s="94" t="s">
        <v>11</v>
      </c>
      <c r="D28" s="63"/>
      <c r="E28" s="95"/>
      <c r="F28" s="13" t="s">
        <v>12</v>
      </c>
      <c r="G28" s="13" t="s">
        <v>13</v>
      </c>
      <c r="H28" s="13" t="s">
        <v>14</v>
      </c>
      <c r="I28" s="14" t="s">
        <v>15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5">
        <v>1</v>
      </c>
      <c r="B29" s="22" t="s">
        <v>507</v>
      </c>
      <c r="C29" s="22" t="s">
        <v>482</v>
      </c>
      <c r="D29" s="98">
        <v>100.001</v>
      </c>
      <c r="E29" s="98">
        <v>97.001000000000005</v>
      </c>
      <c r="F29" s="98">
        <v>197.00200000000001</v>
      </c>
      <c r="G29" s="18">
        <v>7</v>
      </c>
      <c r="H29" s="98">
        <v>991.03100000000018</v>
      </c>
      <c r="I29" s="20">
        <v>38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4">
        <v>7</v>
      </c>
      <c r="B30" s="48" t="s">
        <v>706</v>
      </c>
      <c r="C30" s="48" t="s">
        <v>45</v>
      </c>
      <c r="D30" s="106">
        <v>100.005</v>
      </c>
      <c r="E30" s="106">
        <v>100.001</v>
      </c>
      <c r="F30" s="100">
        <v>200.006</v>
      </c>
      <c r="G30" s="28">
        <v>8</v>
      </c>
      <c r="H30" s="106">
        <v>995.03</v>
      </c>
      <c r="I30" s="49">
        <v>37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7">
        <v>4</v>
      </c>
      <c r="B31" s="48" t="s">
        <v>717</v>
      </c>
      <c r="C31" s="48" t="s">
        <v>676</v>
      </c>
      <c r="D31" s="106">
        <v>98</v>
      </c>
      <c r="E31" s="106">
        <v>96.001000000000005</v>
      </c>
      <c r="F31" s="100">
        <v>194.001</v>
      </c>
      <c r="G31" s="28">
        <v>5</v>
      </c>
      <c r="H31" s="106">
        <v>966.00900000000001</v>
      </c>
      <c r="I31" s="49">
        <v>21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7">
        <v>2</v>
      </c>
      <c r="B32" s="48" t="s">
        <v>718</v>
      </c>
      <c r="C32" s="48" t="s">
        <v>490</v>
      </c>
      <c r="D32" s="106">
        <v>96</v>
      </c>
      <c r="E32" s="106">
        <v>95</v>
      </c>
      <c r="F32" s="100">
        <v>191</v>
      </c>
      <c r="G32" s="28">
        <v>2</v>
      </c>
      <c r="H32" s="106">
        <v>965.01199999999994</v>
      </c>
      <c r="I32" s="49">
        <v>21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7">
        <v>8</v>
      </c>
      <c r="B33" s="48" t="s">
        <v>44</v>
      </c>
      <c r="C33" s="48" t="s">
        <v>45</v>
      </c>
      <c r="D33" s="106">
        <v>98.001000000000005</v>
      </c>
      <c r="E33" s="106">
        <v>97.001000000000005</v>
      </c>
      <c r="F33" s="100">
        <v>195.00200000000001</v>
      </c>
      <c r="G33" s="28">
        <v>6</v>
      </c>
      <c r="H33" s="106">
        <v>964.00600000000009</v>
      </c>
      <c r="I33" s="49">
        <v>21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7">
        <v>6</v>
      </c>
      <c r="B34" s="48" t="s">
        <v>177</v>
      </c>
      <c r="C34" s="48" t="s">
        <v>178</v>
      </c>
      <c r="D34" s="106">
        <v>96.001000000000005</v>
      </c>
      <c r="E34" s="106">
        <v>95.001000000000005</v>
      </c>
      <c r="F34" s="100">
        <v>191.00200000000001</v>
      </c>
      <c r="G34" s="28">
        <v>3</v>
      </c>
      <c r="H34" s="106">
        <v>963.01</v>
      </c>
      <c r="I34" s="49">
        <v>21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24">
        <v>3</v>
      </c>
      <c r="B35" s="48" t="s">
        <v>726</v>
      </c>
      <c r="C35" s="48" t="s">
        <v>45</v>
      </c>
      <c r="D35" s="106">
        <v>98</v>
      </c>
      <c r="E35" s="106">
        <v>95.001000000000005</v>
      </c>
      <c r="F35" s="100">
        <v>193.001</v>
      </c>
      <c r="G35" s="28">
        <v>4</v>
      </c>
      <c r="H35" s="106">
        <v>960.00499999999988</v>
      </c>
      <c r="I35" s="49">
        <v>17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33">
        <v>5</v>
      </c>
      <c r="B36" s="51" t="s">
        <v>720</v>
      </c>
      <c r="C36" s="51" t="s">
        <v>682</v>
      </c>
      <c r="D36" s="107" t="s">
        <v>132</v>
      </c>
      <c r="E36" s="107"/>
      <c r="F36" s="103">
        <v>0</v>
      </c>
      <c r="G36" s="37">
        <v>0</v>
      </c>
      <c r="H36" s="107">
        <v>0</v>
      </c>
      <c r="I36" s="52">
        <v>0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1"/>
      <c r="B38" s="8" t="s">
        <v>49</v>
      </c>
      <c r="C38" s="9" t="s">
        <v>816</v>
      </c>
      <c r="D38" s="9"/>
      <c r="E38" s="9" t="s">
        <v>817</v>
      </c>
      <c r="F38" s="8"/>
      <c r="G38" s="8"/>
      <c r="H38" s="8"/>
      <c r="I38" s="8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11">
        <v>2</v>
      </c>
      <c r="B39" s="12" t="s">
        <v>10</v>
      </c>
      <c r="C39" s="94" t="s">
        <v>11</v>
      </c>
      <c r="D39" s="63"/>
      <c r="E39" s="95"/>
      <c r="F39" s="13" t="s">
        <v>12</v>
      </c>
      <c r="G39" s="13" t="s">
        <v>13</v>
      </c>
      <c r="H39" s="13" t="s">
        <v>14</v>
      </c>
      <c r="I39" s="14" t="s">
        <v>15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15">
        <v>3</v>
      </c>
      <c r="B40" s="45" t="s">
        <v>734</v>
      </c>
      <c r="C40" s="45" t="s">
        <v>735</v>
      </c>
      <c r="D40" s="105">
        <v>98.001000000000005</v>
      </c>
      <c r="E40" s="105">
        <v>97.001000000000005</v>
      </c>
      <c r="F40" s="98">
        <v>195.00200000000001</v>
      </c>
      <c r="G40" s="18">
        <v>8</v>
      </c>
      <c r="H40" s="105">
        <v>960.00700000000006</v>
      </c>
      <c r="I40" s="46">
        <v>32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7">
        <v>8</v>
      </c>
      <c r="B41" s="48" t="s">
        <v>745</v>
      </c>
      <c r="C41" s="48" t="s">
        <v>78</v>
      </c>
      <c r="D41" s="106">
        <v>96</v>
      </c>
      <c r="E41" s="106">
        <v>91.001000000000005</v>
      </c>
      <c r="F41" s="100">
        <v>187.001</v>
      </c>
      <c r="G41" s="28">
        <v>1</v>
      </c>
      <c r="H41" s="106">
        <v>958.01099999999997</v>
      </c>
      <c r="I41" s="49">
        <v>27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24">
        <v>5</v>
      </c>
      <c r="B42" s="48" t="s">
        <v>221</v>
      </c>
      <c r="C42" s="48" t="s">
        <v>122</v>
      </c>
      <c r="D42" s="106">
        <v>96.001000000000005</v>
      </c>
      <c r="E42" s="106">
        <v>96.001000000000005</v>
      </c>
      <c r="F42" s="100">
        <v>192.00200000000001</v>
      </c>
      <c r="G42" s="28">
        <v>7</v>
      </c>
      <c r="H42" s="106">
        <v>956.00399999999991</v>
      </c>
      <c r="I42" s="49">
        <v>27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7">
        <v>2</v>
      </c>
      <c r="B43" s="48" t="s">
        <v>422</v>
      </c>
      <c r="C43" s="48" t="s">
        <v>417</v>
      </c>
      <c r="D43" s="106">
        <v>99</v>
      </c>
      <c r="E43" s="106">
        <v>91</v>
      </c>
      <c r="F43" s="100">
        <v>190</v>
      </c>
      <c r="G43" s="28">
        <v>6</v>
      </c>
      <c r="H43" s="106">
        <v>949.00900000000001</v>
      </c>
      <c r="I43" s="49">
        <v>25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24">
        <v>7</v>
      </c>
      <c r="B44" s="48" t="s">
        <v>771</v>
      </c>
      <c r="C44" s="48" t="s">
        <v>586</v>
      </c>
      <c r="D44" s="106">
        <v>94.001000000000005</v>
      </c>
      <c r="E44" s="106">
        <v>94</v>
      </c>
      <c r="F44" s="100">
        <v>188.001</v>
      </c>
      <c r="G44" s="28">
        <v>3</v>
      </c>
      <c r="H44" s="106">
        <v>946.00900000000001</v>
      </c>
      <c r="I44" s="49">
        <v>21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24">
        <v>1</v>
      </c>
      <c r="B45" s="25" t="s">
        <v>748</v>
      </c>
      <c r="C45" s="25" t="s">
        <v>676</v>
      </c>
      <c r="D45" s="100">
        <v>95</v>
      </c>
      <c r="E45" s="100">
        <v>93</v>
      </c>
      <c r="F45" s="100">
        <v>188</v>
      </c>
      <c r="G45" s="28">
        <v>2</v>
      </c>
      <c r="H45" s="100">
        <v>950.00299999999993</v>
      </c>
      <c r="I45" s="32">
        <v>20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7">
        <v>4</v>
      </c>
      <c r="B46" s="48" t="s">
        <v>756</v>
      </c>
      <c r="C46" s="48" t="s">
        <v>32</v>
      </c>
      <c r="D46" s="106">
        <v>95</v>
      </c>
      <c r="E46" s="106">
        <v>94</v>
      </c>
      <c r="F46" s="100">
        <v>189</v>
      </c>
      <c r="G46" s="28">
        <v>4</v>
      </c>
      <c r="H46" s="106">
        <v>943.01099999999997</v>
      </c>
      <c r="I46" s="49">
        <v>18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50">
        <v>6</v>
      </c>
      <c r="B47" s="51" t="s">
        <v>757</v>
      </c>
      <c r="C47" s="51" t="s">
        <v>735</v>
      </c>
      <c r="D47" s="107">
        <v>97.001000000000005</v>
      </c>
      <c r="E47" s="107">
        <v>92</v>
      </c>
      <c r="F47" s="103">
        <v>189.001</v>
      </c>
      <c r="G47" s="37">
        <v>5</v>
      </c>
      <c r="H47" s="107">
        <v>924.00299999999993</v>
      </c>
      <c r="I47" s="52">
        <v>12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1"/>
      <c r="B49" s="8" t="s">
        <v>82</v>
      </c>
      <c r="C49" s="9" t="s">
        <v>818</v>
      </c>
      <c r="D49" s="9"/>
      <c r="E49" s="9" t="s">
        <v>819</v>
      </c>
      <c r="F49" s="8"/>
      <c r="G49" s="8"/>
      <c r="H49" s="8"/>
      <c r="I49" s="8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11">
        <v>2</v>
      </c>
      <c r="B50" s="12" t="s">
        <v>10</v>
      </c>
      <c r="C50" s="94" t="s">
        <v>11</v>
      </c>
      <c r="D50" s="63"/>
      <c r="E50" s="95"/>
      <c r="F50" s="13" t="s">
        <v>12</v>
      </c>
      <c r="G50" s="13" t="s">
        <v>13</v>
      </c>
      <c r="H50" s="13" t="s">
        <v>14</v>
      </c>
      <c r="I50" s="14" t="s">
        <v>15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4">
        <v>2</v>
      </c>
      <c r="B51" s="45" t="s">
        <v>790</v>
      </c>
      <c r="C51" s="45" t="s">
        <v>41</v>
      </c>
      <c r="D51" s="105">
        <v>98.001999999999995</v>
      </c>
      <c r="E51" s="105">
        <v>100.001</v>
      </c>
      <c r="F51" s="98">
        <v>198.00299999999999</v>
      </c>
      <c r="G51" s="18">
        <v>8</v>
      </c>
      <c r="H51" s="105">
        <v>963.01</v>
      </c>
      <c r="I51" s="46">
        <v>36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24">
        <v>7</v>
      </c>
      <c r="B52" s="48" t="s">
        <v>798</v>
      </c>
      <c r="C52" s="48" t="s">
        <v>178</v>
      </c>
      <c r="D52" s="106">
        <v>96.003</v>
      </c>
      <c r="E52" s="106">
        <v>97</v>
      </c>
      <c r="F52" s="100">
        <v>193.00299999999999</v>
      </c>
      <c r="G52" s="28">
        <v>6</v>
      </c>
      <c r="H52" s="106">
        <v>945.01199999999994</v>
      </c>
      <c r="I52" s="49">
        <v>32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24">
        <v>1</v>
      </c>
      <c r="B53" s="25" t="s">
        <v>799</v>
      </c>
      <c r="C53" s="25" t="s">
        <v>32</v>
      </c>
      <c r="D53" s="100">
        <v>96.001000000000005</v>
      </c>
      <c r="E53" s="100">
        <v>98</v>
      </c>
      <c r="F53" s="100">
        <v>194.001</v>
      </c>
      <c r="G53" s="28">
        <v>7</v>
      </c>
      <c r="H53" s="100">
        <v>948.00299999999993</v>
      </c>
      <c r="I53" s="32">
        <v>31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24">
        <v>3</v>
      </c>
      <c r="B54" s="48" t="s">
        <v>783</v>
      </c>
      <c r="C54" s="48" t="s">
        <v>32</v>
      </c>
      <c r="D54" s="106">
        <v>93</v>
      </c>
      <c r="E54" s="106">
        <v>93</v>
      </c>
      <c r="F54" s="100">
        <v>186</v>
      </c>
      <c r="G54" s="28">
        <v>5</v>
      </c>
      <c r="H54" s="106">
        <v>918.00400000000002</v>
      </c>
      <c r="I54" s="49">
        <v>24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7">
        <v>6</v>
      </c>
      <c r="B55" s="48" t="s">
        <v>800</v>
      </c>
      <c r="C55" s="48" t="s">
        <v>97</v>
      </c>
      <c r="D55" s="106">
        <v>85</v>
      </c>
      <c r="E55" s="106">
        <v>89</v>
      </c>
      <c r="F55" s="100">
        <v>174</v>
      </c>
      <c r="G55" s="28">
        <v>1</v>
      </c>
      <c r="H55" s="106">
        <v>906.00399999999991</v>
      </c>
      <c r="I55" s="49">
        <v>20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24">
        <v>5</v>
      </c>
      <c r="B56" s="48" t="s">
        <v>793</v>
      </c>
      <c r="C56" s="48" t="s">
        <v>482</v>
      </c>
      <c r="D56" s="106">
        <v>96.001000000000005</v>
      </c>
      <c r="E56" s="106">
        <v>84</v>
      </c>
      <c r="F56" s="100">
        <v>180.001</v>
      </c>
      <c r="G56" s="28">
        <v>3</v>
      </c>
      <c r="H56" s="106">
        <v>878.00299999999993</v>
      </c>
      <c r="I56" s="49">
        <v>18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7">
        <v>8</v>
      </c>
      <c r="B57" s="48" t="s">
        <v>794</v>
      </c>
      <c r="C57" s="48" t="s">
        <v>55</v>
      </c>
      <c r="D57" s="106">
        <v>88</v>
      </c>
      <c r="E57" s="106">
        <v>96.001000000000005</v>
      </c>
      <c r="F57" s="100">
        <v>184.001</v>
      </c>
      <c r="G57" s="28">
        <v>4</v>
      </c>
      <c r="H57" s="106">
        <v>854.00099999999998</v>
      </c>
      <c r="I57" s="49">
        <v>10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50">
        <v>4</v>
      </c>
      <c r="B58" s="51" t="s">
        <v>811</v>
      </c>
      <c r="C58" s="51" t="s">
        <v>482</v>
      </c>
      <c r="D58" s="107">
        <v>85</v>
      </c>
      <c r="E58" s="107">
        <v>89.001999999999995</v>
      </c>
      <c r="F58" s="103">
        <v>174.00200000000001</v>
      </c>
      <c r="G58" s="37">
        <v>2</v>
      </c>
      <c r="H58" s="107">
        <v>812.00499999999988</v>
      </c>
      <c r="I58" s="52">
        <v>9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 t="s">
        <v>537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10" t="s">
        <v>277</v>
      </c>
      <c r="E62" s="40" t="s">
        <v>392</v>
      </c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10" t="s">
        <v>393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64E05ED7-7DAD-4FAF-8721-952A3FBF995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8B5C5-A2BF-4EE2-A727-58AD682EBA92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820</v>
      </c>
      <c r="B1" s="2"/>
      <c r="C1" s="2"/>
      <c r="D1" s="3"/>
      <c r="E1" s="3"/>
      <c r="F1" s="3"/>
      <c r="G1" s="58"/>
      <c r="H1" s="3"/>
      <c r="I1" s="4" t="s">
        <v>478</v>
      </c>
      <c r="J1" s="59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1"/>
      <c r="I2" s="7" t="s">
        <v>329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821</v>
      </c>
      <c r="B4" s="63"/>
      <c r="C4" s="64">
        <v>592</v>
      </c>
      <c r="D4" s="63"/>
      <c r="E4" s="65" t="s">
        <v>15</v>
      </c>
      <c r="F4" s="108">
        <f>SUM(F5:F7)</f>
        <v>591.01</v>
      </c>
      <c r="G4" s="67" t="s">
        <v>291</v>
      </c>
      <c r="H4" s="62" t="s">
        <v>822</v>
      </c>
      <c r="I4" s="63"/>
      <c r="J4" s="64">
        <v>585</v>
      </c>
      <c r="K4" s="63"/>
      <c r="L4" s="65" t="s">
        <v>15</v>
      </c>
      <c r="M4" s="108">
        <f>SUM(M5:M7)</f>
        <v>588.01</v>
      </c>
      <c r="N4"/>
    </row>
    <row r="5" spans="1:25" ht="15.75" customHeight="1" x14ac:dyDescent="0.3">
      <c r="A5" s="143" t="s">
        <v>687</v>
      </c>
      <c r="B5" s="110"/>
      <c r="C5" s="111"/>
      <c r="D5" s="117">
        <v>98.001999999999995</v>
      </c>
      <c r="E5" s="117">
        <v>97.001000000000005</v>
      </c>
      <c r="F5" s="118">
        <f>SUM(D5:E5)</f>
        <v>195.00299999999999</v>
      </c>
      <c r="G5"/>
      <c r="H5" s="143" t="s">
        <v>672</v>
      </c>
      <c r="I5" s="110"/>
      <c r="J5" s="111"/>
      <c r="K5" s="117">
        <v>100.003</v>
      </c>
      <c r="L5" s="117">
        <v>100.002</v>
      </c>
      <c r="M5" s="118">
        <f>SUM(K5:L5)</f>
        <v>200.005</v>
      </c>
      <c r="N5"/>
    </row>
    <row r="6" spans="1:25" ht="15.75" customHeight="1" x14ac:dyDescent="0.3">
      <c r="A6" s="114" t="s">
        <v>238</v>
      </c>
      <c r="B6" s="115"/>
      <c r="C6" s="116"/>
      <c r="D6" s="117">
        <v>100.004</v>
      </c>
      <c r="E6" s="117">
        <v>99.001000000000005</v>
      </c>
      <c r="F6" s="144">
        <f>SUM(D6:E6)</f>
        <v>199.005</v>
      </c>
      <c r="G6"/>
      <c r="H6" s="114" t="s">
        <v>725</v>
      </c>
      <c r="I6" s="115"/>
      <c r="J6" s="116"/>
      <c r="K6" s="117">
        <v>99.001000000000005</v>
      </c>
      <c r="L6" s="117">
        <v>96.001000000000005</v>
      </c>
      <c r="M6" s="144">
        <f>SUM(K6:L6)</f>
        <v>195.00200000000001</v>
      </c>
      <c r="N6"/>
    </row>
    <row r="7" spans="1:25" ht="15.75" customHeight="1" x14ac:dyDescent="0.3">
      <c r="A7" s="119" t="s">
        <v>823</v>
      </c>
      <c r="B7" s="120"/>
      <c r="C7" s="121"/>
      <c r="D7" s="102">
        <v>100</v>
      </c>
      <c r="E7" s="102">
        <v>97.001999999999995</v>
      </c>
      <c r="F7" s="145">
        <f>SUM(D7:E7)</f>
        <v>197.00200000000001</v>
      </c>
      <c r="G7"/>
      <c r="H7" s="119" t="s">
        <v>736</v>
      </c>
      <c r="I7" s="120"/>
      <c r="J7" s="121"/>
      <c r="K7" s="102">
        <v>97.003</v>
      </c>
      <c r="L7" s="102">
        <v>96</v>
      </c>
      <c r="M7" s="145">
        <f>SUM(K7:L7)</f>
        <v>193.00299999999999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3"/>
    </row>
    <row r="9" spans="1:25" ht="15.75" customHeight="1" x14ac:dyDescent="0.3">
      <c r="A9" s="62" t="s">
        <v>568</v>
      </c>
      <c r="B9" s="63"/>
      <c r="C9" s="64">
        <v>587</v>
      </c>
      <c r="D9" s="63"/>
      <c r="E9" s="65" t="s">
        <v>15</v>
      </c>
      <c r="F9" s="108">
        <f>SUM(F10:F12)</f>
        <v>589.01200000000006</v>
      </c>
      <c r="G9" s="67" t="s">
        <v>291</v>
      </c>
      <c r="H9" s="62" t="s">
        <v>824</v>
      </c>
      <c r="I9" s="63"/>
      <c r="J9" s="64">
        <v>582</v>
      </c>
      <c r="K9" s="63"/>
      <c r="L9" s="65" t="s">
        <v>15</v>
      </c>
      <c r="M9" s="108">
        <f>SUM(M10:M12)</f>
        <v>588.00900000000001</v>
      </c>
      <c r="N9"/>
    </row>
    <row r="10" spans="1:25" ht="15.75" customHeight="1" x14ac:dyDescent="0.3">
      <c r="A10" s="143" t="s">
        <v>481</v>
      </c>
      <c r="B10" s="110"/>
      <c r="C10" s="111"/>
      <c r="D10" s="117">
        <v>100.001</v>
      </c>
      <c r="E10" s="117">
        <v>99.001000000000005</v>
      </c>
      <c r="F10" s="118">
        <f>SUM(D10:E10)</f>
        <v>199.00200000000001</v>
      </c>
      <c r="G10"/>
      <c r="H10" s="143" t="s">
        <v>726</v>
      </c>
      <c r="I10" s="110"/>
      <c r="J10" s="111"/>
      <c r="K10" s="117">
        <v>98</v>
      </c>
      <c r="L10" s="117">
        <v>95.001000000000005</v>
      </c>
      <c r="M10" s="118">
        <f>SUM(K10:L10)</f>
        <v>193.001</v>
      </c>
      <c r="N10"/>
    </row>
    <row r="11" spans="1:25" ht="15.75" customHeight="1" x14ac:dyDescent="0.3">
      <c r="A11" s="114" t="s">
        <v>722</v>
      </c>
      <c r="B11" s="115"/>
      <c r="C11" s="116"/>
      <c r="D11" s="117">
        <v>98.004999999999995</v>
      </c>
      <c r="E11" s="117">
        <v>98.001000000000005</v>
      </c>
      <c r="F11" s="144">
        <f>SUM(D11:E11)</f>
        <v>196.006</v>
      </c>
      <c r="G11"/>
      <c r="H11" s="114" t="s">
        <v>706</v>
      </c>
      <c r="I11" s="115"/>
      <c r="J11" s="116"/>
      <c r="K11" s="117">
        <v>100.005</v>
      </c>
      <c r="L11" s="117">
        <v>100.001</v>
      </c>
      <c r="M11" s="144">
        <f>SUM(K11:L11)</f>
        <v>200.006</v>
      </c>
      <c r="N11"/>
    </row>
    <row r="12" spans="1:25" ht="15.75" customHeight="1" x14ac:dyDescent="0.3">
      <c r="A12" s="119" t="s">
        <v>592</v>
      </c>
      <c r="B12" s="120"/>
      <c r="C12" s="121"/>
      <c r="D12" s="102">
        <v>98.004000000000005</v>
      </c>
      <c r="E12" s="102">
        <v>96</v>
      </c>
      <c r="F12" s="145">
        <f>SUM(D12:E12)</f>
        <v>194.00400000000002</v>
      </c>
      <c r="G12"/>
      <c r="H12" s="119" t="s">
        <v>44</v>
      </c>
      <c r="I12" s="120"/>
      <c r="J12" s="121"/>
      <c r="K12" s="102">
        <v>98.001000000000005</v>
      </c>
      <c r="L12" s="102">
        <v>97.001000000000005</v>
      </c>
      <c r="M12" s="145">
        <f>SUM(K12:L12)</f>
        <v>195.00200000000001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2" t="s">
        <v>825</v>
      </c>
      <c r="B14" s="63"/>
      <c r="C14" s="64">
        <v>594</v>
      </c>
      <c r="D14" s="63"/>
      <c r="E14" s="65" t="s">
        <v>15</v>
      </c>
      <c r="F14" s="108">
        <f>SUM(F15:F17)</f>
        <v>595.01199999999994</v>
      </c>
      <c r="G14" s="67" t="s">
        <v>291</v>
      </c>
      <c r="H14" s="62" t="s">
        <v>826</v>
      </c>
      <c r="I14" s="63"/>
      <c r="J14" s="64">
        <v>588</v>
      </c>
      <c r="K14" s="63"/>
      <c r="L14" s="65" t="s">
        <v>15</v>
      </c>
      <c r="M14" s="108">
        <f>SUM(M15:M17)</f>
        <v>584.00700000000006</v>
      </c>
      <c r="N14"/>
    </row>
    <row r="15" spans="1:25" ht="15.75" customHeight="1" x14ac:dyDescent="0.3">
      <c r="A15" s="143" t="s">
        <v>671</v>
      </c>
      <c r="B15" s="110"/>
      <c r="C15" s="111"/>
      <c r="D15" s="117">
        <v>100.001</v>
      </c>
      <c r="E15" s="117">
        <v>99.001999999999995</v>
      </c>
      <c r="F15" s="118">
        <f>SUM(D15:E15)</f>
        <v>199.00299999999999</v>
      </c>
      <c r="G15"/>
      <c r="H15" s="143" t="s">
        <v>718</v>
      </c>
      <c r="I15" s="110"/>
      <c r="J15" s="111"/>
      <c r="K15" s="117">
        <v>96</v>
      </c>
      <c r="L15" s="117">
        <v>95</v>
      </c>
      <c r="M15" s="118">
        <f>SUM(K15:L15)</f>
        <v>191</v>
      </c>
      <c r="N15"/>
    </row>
    <row r="16" spans="1:25" ht="15.75" customHeight="1" x14ac:dyDescent="0.3">
      <c r="A16" s="114" t="s">
        <v>105</v>
      </c>
      <c r="B16" s="115"/>
      <c r="C16" s="116"/>
      <c r="D16" s="117">
        <v>99.001999999999995</v>
      </c>
      <c r="E16" s="117">
        <v>98.001999999999995</v>
      </c>
      <c r="F16" s="144">
        <f>SUM(D16:E16)</f>
        <v>197.00399999999999</v>
      </c>
      <c r="G16"/>
      <c r="H16" s="114" t="s">
        <v>713</v>
      </c>
      <c r="I16" s="115"/>
      <c r="J16" s="116"/>
      <c r="K16" s="117">
        <v>98.001000000000005</v>
      </c>
      <c r="L16" s="117">
        <v>96.003</v>
      </c>
      <c r="M16" s="144">
        <f>SUM(K16:L16)</f>
        <v>194.00400000000002</v>
      </c>
      <c r="N16"/>
    </row>
    <row r="17" spans="1:20" ht="15.75" customHeight="1" x14ac:dyDescent="0.3">
      <c r="A17" s="119" t="s">
        <v>700</v>
      </c>
      <c r="B17" s="120"/>
      <c r="C17" s="121"/>
      <c r="D17" s="102">
        <v>100.003</v>
      </c>
      <c r="E17" s="102">
        <v>99.001999999999995</v>
      </c>
      <c r="F17" s="145">
        <f>SUM(D17:E17)</f>
        <v>199.005</v>
      </c>
      <c r="G17"/>
      <c r="H17" s="119" t="s">
        <v>683</v>
      </c>
      <c r="I17" s="120"/>
      <c r="J17" s="121"/>
      <c r="K17" s="102">
        <v>100.002</v>
      </c>
      <c r="L17" s="102">
        <v>99.001000000000005</v>
      </c>
      <c r="M17" s="145">
        <f>SUM(K17:L17)</f>
        <v>199.00299999999999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4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827</v>
      </c>
      <c r="E20" s="10"/>
      <c r="H20" s="75" t="s">
        <v>825</v>
      </c>
      <c r="I20" s="27">
        <v>5</v>
      </c>
      <c r="J20" s="27">
        <v>5</v>
      </c>
      <c r="K20" s="27"/>
      <c r="L20" s="27"/>
      <c r="M20" s="125">
        <v>2979.0659999999998</v>
      </c>
      <c r="N20" s="70">
        <v>10</v>
      </c>
    </row>
    <row r="21" spans="1:20" ht="15.75" customHeight="1" x14ac:dyDescent="0.3">
      <c r="B21" s="76" t="s">
        <v>828</v>
      </c>
      <c r="E21" s="10"/>
      <c r="H21" s="71" t="s">
        <v>568</v>
      </c>
      <c r="I21" s="28">
        <v>5</v>
      </c>
      <c r="J21" s="28">
        <v>3</v>
      </c>
      <c r="K21" s="28"/>
      <c r="L21" s="28">
        <v>2</v>
      </c>
      <c r="M21" s="127">
        <v>2940.0610000000001</v>
      </c>
      <c r="N21" s="29">
        <v>6</v>
      </c>
    </row>
    <row r="22" spans="1:20" ht="15.75" customHeight="1" x14ac:dyDescent="0.3">
      <c r="B22" s="9" t="s">
        <v>304</v>
      </c>
      <c r="E22" s="10"/>
      <c r="H22" s="126" t="s">
        <v>821</v>
      </c>
      <c r="I22" s="31">
        <v>5</v>
      </c>
      <c r="J22" s="31">
        <v>3</v>
      </c>
      <c r="K22" s="31"/>
      <c r="L22" s="31">
        <v>2</v>
      </c>
      <c r="M22" s="128">
        <v>2758.0540000000001</v>
      </c>
      <c r="N22" s="32">
        <v>6</v>
      </c>
    </row>
    <row r="23" spans="1:20" ht="15.75" customHeight="1" x14ac:dyDescent="0.3">
      <c r="H23" s="126" t="s">
        <v>826</v>
      </c>
      <c r="I23" s="28">
        <v>5</v>
      </c>
      <c r="J23" s="28">
        <v>2</v>
      </c>
      <c r="K23" s="28"/>
      <c r="L23" s="28">
        <v>3</v>
      </c>
      <c r="M23" s="127">
        <v>2911.047</v>
      </c>
      <c r="N23" s="29">
        <v>4</v>
      </c>
    </row>
    <row r="24" spans="1:20" ht="15.75" customHeight="1" x14ac:dyDescent="0.3">
      <c r="H24" s="71" t="s">
        <v>824</v>
      </c>
      <c r="I24" s="28">
        <v>5</v>
      </c>
      <c r="J24" s="28">
        <v>1</v>
      </c>
      <c r="K24" s="28"/>
      <c r="L24" s="28">
        <v>4</v>
      </c>
      <c r="M24" s="127">
        <v>2919.0410000000002</v>
      </c>
      <c r="N24" s="29">
        <v>2</v>
      </c>
    </row>
    <row r="25" spans="1:20" ht="15.75" customHeight="1" x14ac:dyDescent="0.3">
      <c r="H25" s="72" t="s">
        <v>822</v>
      </c>
      <c r="I25" s="37">
        <v>5</v>
      </c>
      <c r="J25" s="37">
        <v>1</v>
      </c>
      <c r="K25" s="37"/>
      <c r="L25" s="37">
        <v>4</v>
      </c>
      <c r="M25" s="130">
        <v>2726.0429999999997</v>
      </c>
      <c r="N25" s="38">
        <v>2</v>
      </c>
    </row>
    <row r="26" spans="1:20" ht="15.75" customHeight="1" x14ac:dyDescent="0.3"/>
    <row r="27" spans="1:20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2" t="s">
        <v>829</v>
      </c>
      <c r="B30" s="63"/>
      <c r="C30" s="64">
        <v>568</v>
      </c>
      <c r="D30" s="63"/>
      <c r="E30" s="65" t="s">
        <v>15</v>
      </c>
      <c r="F30" s="108">
        <f>SUM(F31:F33)</f>
        <v>583.00699999999995</v>
      </c>
      <c r="G30" s="67" t="s">
        <v>291</v>
      </c>
      <c r="H30" s="62" t="s">
        <v>830</v>
      </c>
      <c r="I30" s="63"/>
      <c r="J30" s="64">
        <v>575</v>
      </c>
      <c r="K30" s="63"/>
      <c r="L30" s="65" t="s">
        <v>15</v>
      </c>
      <c r="M30" s="108">
        <f>SUM(M31:M33)</f>
        <v>569.01099999999997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43" t="s">
        <v>744</v>
      </c>
      <c r="B31" s="110"/>
      <c r="C31" s="111"/>
      <c r="D31" s="117">
        <v>98.001000000000005</v>
      </c>
      <c r="E31" s="117">
        <v>95.001999999999995</v>
      </c>
      <c r="F31" s="118">
        <f>SUM(D31:E31)</f>
        <v>193.00299999999999</v>
      </c>
      <c r="G31"/>
      <c r="H31" s="143" t="s">
        <v>738</v>
      </c>
      <c r="I31" s="110"/>
      <c r="J31" s="111"/>
      <c r="K31" s="117">
        <v>91</v>
      </c>
      <c r="L31" s="117">
        <v>83</v>
      </c>
      <c r="M31" s="118">
        <f>SUM(K31:L31)</f>
        <v>174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14" t="s">
        <v>730</v>
      </c>
      <c r="B32" s="115"/>
      <c r="C32" s="116"/>
      <c r="D32" s="117">
        <v>99.001000000000005</v>
      </c>
      <c r="E32" s="117">
        <v>96.001999999999995</v>
      </c>
      <c r="F32" s="144">
        <f>SUM(D32:E32)</f>
        <v>195.00299999999999</v>
      </c>
      <c r="G32"/>
      <c r="H32" s="114" t="s">
        <v>742</v>
      </c>
      <c r="I32" s="115"/>
      <c r="J32" s="116"/>
      <c r="K32" s="117">
        <v>100.003</v>
      </c>
      <c r="L32" s="117">
        <v>99.003</v>
      </c>
      <c r="M32" s="144">
        <f>SUM(K32:L32)</f>
        <v>199.006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19" t="s">
        <v>780</v>
      </c>
      <c r="B33" s="120"/>
      <c r="C33" s="121"/>
      <c r="D33" s="102">
        <v>98.001000000000005</v>
      </c>
      <c r="E33" s="102">
        <v>97</v>
      </c>
      <c r="F33" s="145">
        <f>SUM(D33:E33)</f>
        <v>195.001</v>
      </c>
      <c r="G33"/>
      <c r="H33" s="119" t="s">
        <v>732</v>
      </c>
      <c r="I33" s="120"/>
      <c r="J33" s="121"/>
      <c r="K33" s="102">
        <v>99.003</v>
      </c>
      <c r="L33" s="102">
        <v>97.001999999999995</v>
      </c>
      <c r="M33" s="145">
        <f>SUM(K33:L33)</f>
        <v>196.005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2" t="s">
        <v>831</v>
      </c>
      <c r="B35" s="63"/>
      <c r="C35" s="64">
        <v>557</v>
      </c>
      <c r="D35" s="63"/>
      <c r="E35" s="65" t="s">
        <v>15</v>
      </c>
      <c r="F35" s="108">
        <f>SUM(F36:F38)</f>
        <v>549.00299999999993</v>
      </c>
      <c r="G35" s="67" t="s">
        <v>291</v>
      </c>
      <c r="H35" s="62" t="s">
        <v>294</v>
      </c>
      <c r="I35" s="63"/>
      <c r="J35" s="64">
        <v>577</v>
      </c>
      <c r="K35" s="63"/>
      <c r="L35" s="65" t="s">
        <v>15</v>
      </c>
      <c r="M35" s="108">
        <f>SUM(M36:M38)</f>
        <v>391.005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43" t="s">
        <v>753</v>
      </c>
      <c r="B36" s="110"/>
      <c r="C36" s="111"/>
      <c r="D36" s="117">
        <v>97.003</v>
      </c>
      <c r="E36" s="117">
        <v>92</v>
      </c>
      <c r="F36" s="118">
        <f>SUM(D36:E36)</f>
        <v>189.00299999999999</v>
      </c>
      <c r="G36"/>
      <c r="H36" s="143" t="s">
        <v>134</v>
      </c>
      <c r="I36" s="110"/>
      <c r="J36" s="111"/>
      <c r="K36" s="117" t="s">
        <v>79</v>
      </c>
      <c r="L36" s="117"/>
      <c r="M36" s="118">
        <f>SUM(K36:L36)</f>
        <v>0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14" t="s">
        <v>791</v>
      </c>
      <c r="B37" s="115"/>
      <c r="C37" s="116"/>
      <c r="D37" s="117">
        <v>93</v>
      </c>
      <c r="E37" s="117">
        <v>91</v>
      </c>
      <c r="F37" s="144">
        <f>SUM(D37:E37)</f>
        <v>184</v>
      </c>
      <c r="G37"/>
      <c r="H37" s="114" t="s">
        <v>733</v>
      </c>
      <c r="I37" s="115"/>
      <c r="J37" s="116"/>
      <c r="K37" s="117">
        <v>99.001999999999995</v>
      </c>
      <c r="L37" s="117">
        <v>97</v>
      </c>
      <c r="M37" s="144">
        <f>SUM(K37:L37)</f>
        <v>196.00200000000001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19" t="s">
        <v>784</v>
      </c>
      <c r="B38" s="120"/>
      <c r="C38" s="121"/>
      <c r="D38" s="102">
        <v>89</v>
      </c>
      <c r="E38" s="102">
        <v>87</v>
      </c>
      <c r="F38" s="145">
        <f>SUM(D38:E38)</f>
        <v>176</v>
      </c>
      <c r="G38"/>
      <c r="H38" s="119" t="s">
        <v>712</v>
      </c>
      <c r="I38" s="120"/>
      <c r="J38" s="121"/>
      <c r="K38" s="102">
        <v>98.001999999999995</v>
      </c>
      <c r="L38" s="102">
        <v>97.001000000000005</v>
      </c>
      <c r="M38" s="145">
        <f>SUM(K38:L38)</f>
        <v>195.00299999999999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2" t="s">
        <v>832</v>
      </c>
      <c r="B40" s="63"/>
      <c r="C40" s="64">
        <v>563</v>
      </c>
      <c r="D40" s="63"/>
      <c r="E40" s="65" t="s">
        <v>15</v>
      </c>
      <c r="F40" s="108">
        <f>SUM(F41:F43)</f>
        <v>581.01199999999994</v>
      </c>
      <c r="G40" s="67" t="s">
        <v>291</v>
      </c>
      <c r="H40" s="62" t="s">
        <v>833</v>
      </c>
      <c r="I40" s="63"/>
      <c r="J40" s="64">
        <v>574</v>
      </c>
      <c r="K40" s="63"/>
      <c r="L40" s="65" t="s">
        <v>15</v>
      </c>
      <c r="M40" s="108">
        <f>SUM(M41:M43)</f>
        <v>588.00800000000004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43" t="s">
        <v>699</v>
      </c>
      <c r="B41" s="110"/>
      <c r="C41" s="111"/>
      <c r="D41" s="117">
        <v>100.005</v>
      </c>
      <c r="E41" s="117">
        <v>100.001</v>
      </c>
      <c r="F41" s="118">
        <f>SUM(D41:E41)</f>
        <v>200.006</v>
      </c>
      <c r="G41"/>
      <c r="H41" s="143" t="s">
        <v>507</v>
      </c>
      <c r="I41" s="110"/>
      <c r="J41" s="111"/>
      <c r="K41" s="117">
        <v>100.001</v>
      </c>
      <c r="L41" s="117">
        <v>97.001000000000005</v>
      </c>
      <c r="M41" s="118">
        <f>SUM(K41:L41)</f>
        <v>197.00200000000001</v>
      </c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14" t="s">
        <v>737</v>
      </c>
      <c r="B42" s="115"/>
      <c r="C42" s="116"/>
      <c r="D42" s="117">
        <v>96.001999999999995</v>
      </c>
      <c r="E42" s="117">
        <v>95.001000000000005</v>
      </c>
      <c r="F42" s="144">
        <f>SUM(D42:E42)</f>
        <v>191.00299999999999</v>
      </c>
      <c r="G42"/>
      <c r="H42" s="114" t="s">
        <v>541</v>
      </c>
      <c r="I42" s="115"/>
      <c r="J42" s="116"/>
      <c r="K42" s="117">
        <v>97</v>
      </c>
      <c r="L42" s="117">
        <v>96.001999999999995</v>
      </c>
      <c r="M42" s="144">
        <f>SUM(K42:L42)</f>
        <v>193.00200000000001</v>
      </c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19" t="s">
        <v>233</v>
      </c>
      <c r="B43" s="120"/>
      <c r="C43" s="121"/>
      <c r="D43" s="102">
        <v>95.001999999999995</v>
      </c>
      <c r="E43" s="102">
        <v>95.001000000000005</v>
      </c>
      <c r="F43" s="145">
        <f>SUM(D43:E43)</f>
        <v>190.00299999999999</v>
      </c>
      <c r="G43"/>
      <c r="H43" s="119" t="s">
        <v>723</v>
      </c>
      <c r="I43" s="120"/>
      <c r="J43" s="121"/>
      <c r="K43" s="102">
        <v>99.003</v>
      </c>
      <c r="L43" s="102">
        <v>99.001000000000005</v>
      </c>
      <c r="M43" s="145">
        <f>SUM(K43:L43)</f>
        <v>198.00400000000002</v>
      </c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E45" s="10"/>
      <c r="H45" s="74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834</v>
      </c>
      <c r="E46" s="10"/>
      <c r="H46" s="81" t="s">
        <v>832</v>
      </c>
      <c r="I46" s="69">
        <v>5</v>
      </c>
      <c r="J46" s="69">
        <v>4</v>
      </c>
      <c r="K46" s="69"/>
      <c r="L46" s="69">
        <v>1</v>
      </c>
      <c r="M46" s="132">
        <v>2897.0449999999992</v>
      </c>
      <c r="N46" s="82">
        <v>8</v>
      </c>
      <c r="O46" s="43"/>
      <c r="P46" s="43"/>
    </row>
    <row r="47" spans="1:20" ht="15.75" customHeight="1" x14ac:dyDescent="0.3">
      <c r="B47" s="83" t="s">
        <v>835</v>
      </c>
      <c r="E47" s="10"/>
      <c r="H47" s="84" t="s">
        <v>833</v>
      </c>
      <c r="I47" s="26">
        <v>5</v>
      </c>
      <c r="J47" s="26">
        <v>4</v>
      </c>
      <c r="K47" s="26"/>
      <c r="L47" s="26">
        <v>1</v>
      </c>
      <c r="M47" s="133">
        <v>2889.0479999999998</v>
      </c>
      <c r="N47" s="49">
        <v>8</v>
      </c>
      <c r="O47" s="43"/>
      <c r="P47" s="43"/>
    </row>
    <row r="48" spans="1:20" ht="15.75" customHeight="1" x14ac:dyDescent="0.3">
      <c r="B48" s="9" t="s">
        <v>304</v>
      </c>
      <c r="E48" s="10"/>
      <c r="H48" s="84" t="s">
        <v>829</v>
      </c>
      <c r="I48" s="26">
        <v>5</v>
      </c>
      <c r="J48" s="26">
        <v>3</v>
      </c>
      <c r="K48" s="26"/>
      <c r="L48" s="26">
        <v>2</v>
      </c>
      <c r="M48" s="133">
        <v>2891.0309999999999</v>
      </c>
      <c r="N48" s="49">
        <v>6</v>
      </c>
      <c r="O48" s="43"/>
      <c r="P48" s="43"/>
    </row>
    <row r="49" spans="1:16" ht="15.75" customHeight="1" x14ac:dyDescent="0.3">
      <c r="H49" s="84" t="s">
        <v>830</v>
      </c>
      <c r="I49" s="26">
        <v>5</v>
      </c>
      <c r="J49" s="26">
        <v>2</v>
      </c>
      <c r="K49" s="26"/>
      <c r="L49" s="26">
        <v>3</v>
      </c>
      <c r="M49" s="133">
        <v>2891.0410000000002</v>
      </c>
      <c r="N49" s="49">
        <v>4</v>
      </c>
      <c r="O49" s="43"/>
      <c r="P49" s="43"/>
    </row>
    <row r="50" spans="1:16" ht="15.75" customHeight="1" x14ac:dyDescent="0.3">
      <c r="H50" s="84" t="s">
        <v>831</v>
      </c>
      <c r="I50" s="26">
        <v>5</v>
      </c>
      <c r="J50" s="26">
        <v>2</v>
      </c>
      <c r="K50" s="26"/>
      <c r="L50" s="26">
        <v>3</v>
      </c>
      <c r="M50" s="133">
        <v>2821.0189999999993</v>
      </c>
      <c r="N50" s="49">
        <v>4</v>
      </c>
      <c r="O50" s="43"/>
      <c r="P50" s="43"/>
    </row>
    <row r="51" spans="1:16" ht="15.75" customHeight="1" x14ac:dyDescent="0.3">
      <c r="H51" s="85" t="s">
        <v>294</v>
      </c>
      <c r="I51" s="35">
        <v>5</v>
      </c>
      <c r="J51" s="35"/>
      <c r="K51" s="35"/>
      <c r="L51" s="35">
        <v>5</v>
      </c>
      <c r="M51" s="134">
        <v>1753.027</v>
      </c>
      <c r="N51" s="52">
        <v>0</v>
      </c>
      <c r="O51" s="43"/>
      <c r="P51" s="43"/>
    </row>
    <row r="52" spans="1:16" ht="15.75" customHeight="1" x14ac:dyDescent="0.3">
      <c r="A52" s="73"/>
      <c r="B52" s="73"/>
      <c r="C52" s="73"/>
      <c r="D52" s="73"/>
      <c r="E52" s="73"/>
      <c r="F52" s="73"/>
      <c r="G52" s="135"/>
      <c r="H52" s="73"/>
      <c r="I52" s="73"/>
      <c r="J52" s="73"/>
      <c r="K52" s="73"/>
      <c r="L52" s="73"/>
      <c r="M52" s="73"/>
      <c r="N52" s="73"/>
    </row>
    <row r="53" spans="1:16" ht="15.75" customHeight="1" x14ac:dyDescent="0.3">
      <c r="A53" s="73" t="s">
        <v>537</v>
      </c>
      <c r="B53" s="73"/>
      <c r="C53" s="73"/>
      <c r="D53" s="73"/>
      <c r="E53" s="73"/>
      <c r="F53" s="73"/>
      <c r="G53" s="135"/>
      <c r="H53" s="73"/>
      <c r="I53" s="73"/>
      <c r="J53" s="73"/>
      <c r="K53" s="73"/>
      <c r="L53" s="73"/>
      <c r="M53" s="73"/>
      <c r="N53" s="73"/>
    </row>
    <row r="54" spans="1:16" ht="15.75" customHeight="1" x14ac:dyDescent="0.3">
      <c r="A54" s="73"/>
      <c r="B54" s="73"/>
      <c r="C54" s="73"/>
      <c r="D54" s="73"/>
      <c r="E54" s="73"/>
      <c r="F54" s="73"/>
      <c r="G54" s="135"/>
      <c r="H54" s="73"/>
      <c r="I54" s="73"/>
      <c r="J54" s="73"/>
      <c r="K54" s="73"/>
      <c r="L54" s="73"/>
      <c r="M54" s="73"/>
      <c r="N54" s="73"/>
    </row>
    <row r="55" spans="1:16" ht="15.75" customHeight="1" x14ac:dyDescent="0.3">
      <c r="A55" s="10" t="s">
        <v>538</v>
      </c>
      <c r="E55" s="89" t="s">
        <v>392</v>
      </c>
      <c r="G55" s="10"/>
      <c r="H55" s="73"/>
      <c r="I55" s="73"/>
      <c r="J55" s="73"/>
      <c r="K55" s="73"/>
      <c r="L55" s="73"/>
      <c r="M55" s="73"/>
      <c r="N55" s="73"/>
    </row>
    <row r="56" spans="1:16" ht="15.75" customHeight="1" x14ac:dyDescent="0.3">
      <c r="A56" s="10" t="s">
        <v>393</v>
      </c>
      <c r="E56" s="10"/>
      <c r="H56" s="73"/>
      <c r="I56" s="73"/>
      <c r="J56" s="73"/>
      <c r="K56" s="73"/>
      <c r="L56" s="73"/>
      <c r="M56" s="73"/>
      <c r="N56" s="73"/>
    </row>
    <row r="57" spans="1:16" ht="15.75" customHeight="1" x14ac:dyDescent="0.3">
      <c r="A57" s="73"/>
      <c r="B57" s="73"/>
      <c r="C57" s="73"/>
      <c r="D57" s="73"/>
      <c r="E57" s="73"/>
      <c r="F57" s="73"/>
      <c r="G57" s="135"/>
      <c r="H57" s="73"/>
      <c r="I57" s="73"/>
      <c r="J57" s="73"/>
      <c r="K57" s="73"/>
      <c r="L57" s="73"/>
      <c r="M57" s="73"/>
      <c r="N57" s="73"/>
    </row>
    <row r="58" spans="1:16" ht="15.75" customHeight="1" x14ac:dyDescent="0.3">
      <c r="A58" s="73"/>
      <c r="B58" s="73"/>
      <c r="C58" s="73"/>
      <c r="D58" s="73"/>
      <c r="E58" s="73"/>
      <c r="F58" s="73"/>
      <c r="G58" s="135"/>
      <c r="H58" s="73"/>
      <c r="I58" s="73"/>
      <c r="J58" s="73"/>
      <c r="K58" s="73"/>
      <c r="L58" s="73"/>
      <c r="M58" s="73"/>
      <c r="N58" s="73"/>
    </row>
    <row r="59" spans="1:16" ht="15.75" customHeight="1" x14ac:dyDescent="0.3">
      <c r="A59" s="73"/>
      <c r="B59" s="73"/>
      <c r="C59" s="73"/>
      <c r="D59" s="73"/>
      <c r="E59" s="73"/>
      <c r="F59" s="73"/>
      <c r="G59" s="135"/>
      <c r="H59" s="73"/>
      <c r="I59" s="73"/>
      <c r="J59" s="73"/>
      <c r="K59" s="73"/>
      <c r="L59" s="73"/>
      <c r="M59" s="73"/>
      <c r="N59" s="73"/>
    </row>
    <row r="60" spans="1:16" ht="15.75" customHeight="1" x14ac:dyDescent="0.3">
      <c r="A60" s="73"/>
      <c r="B60" s="73"/>
      <c r="C60" s="73"/>
      <c r="D60" s="73"/>
      <c r="E60" s="73"/>
      <c r="F60" s="73"/>
      <c r="G60" s="135"/>
      <c r="H60" s="73"/>
      <c r="I60" s="73"/>
      <c r="J60" s="73"/>
      <c r="K60" s="73"/>
      <c r="L60" s="73"/>
      <c r="M60" s="73"/>
      <c r="N60" s="73"/>
    </row>
    <row r="61" spans="1:16" ht="15.75" customHeight="1" x14ac:dyDescent="0.3">
      <c r="A61" s="73"/>
      <c r="B61" s="73"/>
      <c r="C61" s="73"/>
      <c r="D61" s="73"/>
      <c r="E61" s="73"/>
      <c r="F61" s="73"/>
      <c r="G61" s="135"/>
      <c r="H61" s="73"/>
      <c r="I61" s="73"/>
      <c r="J61" s="73"/>
      <c r="K61" s="73"/>
      <c r="L61" s="73"/>
      <c r="M61" s="73"/>
      <c r="N61" s="73"/>
    </row>
    <row r="62" spans="1:16" ht="15.75" customHeight="1" x14ac:dyDescent="0.3">
      <c r="A62" s="73"/>
      <c r="B62" s="73"/>
      <c r="C62" s="73"/>
      <c r="D62" s="73"/>
      <c r="E62" s="73"/>
      <c r="F62" s="73"/>
      <c r="G62" s="135"/>
      <c r="H62" s="73"/>
      <c r="I62" s="73"/>
      <c r="J62" s="73"/>
      <c r="K62" s="73"/>
      <c r="L62" s="73"/>
      <c r="M62" s="73"/>
      <c r="N62" s="73"/>
    </row>
    <row r="63" spans="1:16" ht="15.75" customHeight="1" x14ac:dyDescent="0.3">
      <c r="A63" s="73"/>
      <c r="B63" s="73"/>
      <c r="C63" s="73"/>
      <c r="D63" s="73"/>
      <c r="E63" s="73"/>
      <c r="F63" s="73"/>
      <c r="G63" s="135"/>
      <c r="H63" s="73"/>
      <c r="I63" s="73"/>
      <c r="J63" s="73"/>
      <c r="K63" s="73"/>
      <c r="L63" s="73"/>
      <c r="M63" s="73"/>
      <c r="N63" s="73"/>
    </row>
    <row r="64" spans="1:16" ht="15.75" customHeight="1" x14ac:dyDescent="0.3">
      <c r="A64" s="73"/>
      <c r="B64" s="73"/>
      <c r="C64" s="73"/>
      <c r="D64" s="73"/>
      <c r="E64" s="73"/>
      <c r="F64" s="73"/>
      <c r="G64" s="135"/>
      <c r="H64" s="73"/>
      <c r="I64" s="73"/>
      <c r="J64" s="73"/>
      <c r="K64" s="73"/>
      <c r="L64" s="73"/>
      <c r="M64" s="73"/>
      <c r="N64" s="73"/>
    </row>
    <row r="65" spans="1:14" ht="15.75" customHeight="1" x14ac:dyDescent="0.3">
      <c r="A65" s="73"/>
      <c r="B65" s="73"/>
      <c r="C65" s="73"/>
      <c r="D65" s="73"/>
      <c r="E65" s="73"/>
      <c r="F65" s="73"/>
      <c r="G65" s="135"/>
      <c r="H65" s="73"/>
      <c r="I65" s="73"/>
      <c r="J65" s="73"/>
      <c r="K65" s="73"/>
      <c r="L65" s="73"/>
      <c r="M65" s="73"/>
      <c r="N65" s="73"/>
    </row>
    <row r="66" spans="1:14" ht="15.75" customHeight="1" x14ac:dyDescent="0.3">
      <c r="A66" s="73"/>
      <c r="B66" s="73"/>
      <c r="C66" s="73"/>
      <c r="D66" s="73"/>
      <c r="E66" s="73"/>
      <c r="F66" s="73"/>
      <c r="G66" s="135"/>
      <c r="H66" s="73"/>
      <c r="I66" s="73"/>
      <c r="J66" s="73"/>
      <c r="K66" s="73"/>
      <c r="L66" s="73"/>
      <c r="M66" s="73"/>
      <c r="N66" s="73"/>
    </row>
    <row r="67" spans="1:14" ht="15.75" customHeight="1" x14ac:dyDescent="0.3">
      <c r="A67" s="73"/>
      <c r="B67" s="73"/>
      <c r="C67" s="73"/>
      <c r="D67" s="73"/>
      <c r="E67" s="73"/>
      <c r="F67" s="73"/>
      <c r="G67" s="135"/>
      <c r="H67" s="73"/>
      <c r="I67" s="73"/>
      <c r="J67" s="73"/>
      <c r="K67" s="73"/>
      <c r="L67" s="73"/>
      <c r="M67" s="73"/>
      <c r="N67" s="73"/>
    </row>
    <row r="68" spans="1:14" ht="15.75" customHeight="1" x14ac:dyDescent="0.3">
      <c r="A68" s="73"/>
      <c r="B68" s="73"/>
      <c r="C68" s="73"/>
      <c r="D68" s="73"/>
      <c r="E68" s="73"/>
      <c r="F68" s="73"/>
      <c r="G68" s="135"/>
      <c r="H68" s="73"/>
      <c r="I68" s="73"/>
      <c r="J68" s="73"/>
      <c r="K68" s="73"/>
      <c r="L68" s="73"/>
      <c r="M68" s="73"/>
      <c r="N68" s="73"/>
    </row>
    <row r="69" spans="1:14" ht="15.75" customHeight="1" x14ac:dyDescent="0.3">
      <c r="A69" s="73"/>
      <c r="B69" s="73"/>
      <c r="C69" s="73"/>
      <c r="D69" s="73"/>
      <c r="E69" s="73"/>
      <c r="F69" s="73"/>
      <c r="G69" s="135"/>
      <c r="H69" s="73"/>
      <c r="I69" s="73"/>
      <c r="J69" s="73"/>
      <c r="K69" s="73"/>
      <c r="L69" s="73"/>
      <c r="M69" s="73"/>
      <c r="N69" s="73"/>
    </row>
    <row r="70" spans="1:14" ht="15.75" customHeight="1" x14ac:dyDescent="0.3">
      <c r="A70" s="73"/>
      <c r="B70" s="73"/>
      <c r="C70" s="73"/>
      <c r="D70" s="73"/>
      <c r="E70" s="73"/>
      <c r="F70" s="73"/>
      <c r="G70" s="135"/>
      <c r="H70" s="73"/>
      <c r="I70" s="73"/>
      <c r="J70" s="73"/>
      <c r="K70" s="73"/>
      <c r="L70" s="73"/>
      <c r="M70" s="73"/>
      <c r="N70" s="73"/>
    </row>
    <row r="71" spans="1:14" ht="15.75" customHeight="1" x14ac:dyDescent="0.3">
      <c r="A71" s="73"/>
      <c r="B71" s="73"/>
      <c r="C71" s="73"/>
      <c r="D71" s="73"/>
      <c r="E71" s="73"/>
      <c r="F71" s="73"/>
      <c r="G71" s="135"/>
      <c r="H71" s="73"/>
      <c r="I71" s="73"/>
      <c r="J71" s="73"/>
      <c r="K71" s="73"/>
      <c r="L71" s="73"/>
      <c r="M71" s="73"/>
      <c r="N71" s="73"/>
    </row>
    <row r="72" spans="1:14" ht="15.75" customHeight="1" x14ac:dyDescent="0.3">
      <c r="A72" s="73"/>
      <c r="B72" s="73"/>
      <c r="C72" s="73"/>
      <c r="D72" s="73"/>
      <c r="E72" s="73"/>
      <c r="F72" s="73"/>
      <c r="G72" s="135"/>
      <c r="H72" s="73"/>
      <c r="I72" s="73"/>
      <c r="J72" s="73"/>
      <c r="K72" s="73"/>
      <c r="L72" s="73"/>
      <c r="M72" s="73"/>
      <c r="N72" s="73"/>
    </row>
    <row r="73" spans="1:14" ht="15.75" customHeight="1" x14ac:dyDescent="0.3">
      <c r="A73" s="73"/>
      <c r="B73" s="73"/>
      <c r="C73" s="73"/>
      <c r="D73" s="73"/>
      <c r="E73" s="73"/>
      <c r="F73" s="73"/>
      <c r="G73" s="135"/>
      <c r="H73" s="73"/>
      <c r="I73" s="73"/>
      <c r="J73" s="73"/>
      <c r="K73" s="73"/>
      <c r="L73" s="73"/>
      <c r="M73" s="73"/>
      <c r="N73" s="73"/>
    </row>
    <row r="74" spans="1:14" ht="15.75" customHeight="1" x14ac:dyDescent="0.3">
      <c r="A74" s="73"/>
      <c r="B74" s="73"/>
      <c r="C74" s="73"/>
      <c r="D74" s="73"/>
      <c r="E74" s="73"/>
      <c r="F74" s="73"/>
      <c r="G74" s="135"/>
      <c r="H74" s="73"/>
      <c r="I74" s="73"/>
      <c r="J74" s="73"/>
      <c r="K74" s="73"/>
      <c r="L74" s="73"/>
      <c r="M74" s="73"/>
      <c r="N74" s="73"/>
    </row>
    <row r="75" spans="1:14" ht="15.75" customHeight="1" x14ac:dyDescent="0.3">
      <c r="A75" s="73"/>
      <c r="B75" s="73"/>
      <c r="C75" s="73"/>
      <c r="D75" s="73"/>
      <c r="E75" s="73"/>
      <c r="F75" s="73"/>
      <c r="G75" s="135"/>
      <c r="H75" s="73"/>
      <c r="I75" s="73"/>
      <c r="J75" s="73"/>
      <c r="K75" s="73"/>
      <c r="L75" s="73"/>
      <c r="M75" s="73"/>
      <c r="N75" s="73"/>
    </row>
    <row r="76" spans="1:14" ht="15.75" customHeight="1" x14ac:dyDescent="0.3">
      <c r="A76" s="73"/>
      <c r="B76" s="73"/>
      <c r="C76" s="73"/>
      <c r="D76" s="73"/>
      <c r="E76" s="73"/>
      <c r="F76" s="73"/>
      <c r="G76" s="135"/>
      <c r="H76" s="73"/>
      <c r="I76" s="73"/>
      <c r="J76" s="73"/>
      <c r="K76" s="73"/>
      <c r="L76" s="73"/>
      <c r="M76" s="73"/>
      <c r="N76" s="73"/>
    </row>
    <row r="77" spans="1:14" ht="15.75" customHeight="1" x14ac:dyDescent="0.3">
      <c r="A77" s="73"/>
      <c r="B77" s="73"/>
      <c r="C77" s="73"/>
      <c r="D77" s="73"/>
      <c r="E77" s="73"/>
      <c r="F77" s="73"/>
      <c r="G77" s="135"/>
      <c r="H77" s="73"/>
      <c r="I77" s="73"/>
      <c r="J77" s="73"/>
      <c r="K77" s="73"/>
      <c r="L77" s="73"/>
      <c r="M77" s="73"/>
      <c r="N77" s="73"/>
    </row>
    <row r="78" spans="1:14" ht="15.75" customHeight="1" x14ac:dyDescent="0.3">
      <c r="A78" s="73"/>
      <c r="B78" s="73"/>
      <c r="C78" s="73"/>
      <c r="D78" s="73"/>
      <c r="E78" s="73"/>
      <c r="F78" s="73"/>
      <c r="G78" s="135"/>
      <c r="H78" s="73"/>
      <c r="I78" s="73"/>
      <c r="J78" s="73"/>
      <c r="K78" s="73"/>
      <c r="L78" s="73"/>
      <c r="M78" s="73"/>
      <c r="N78" s="73"/>
    </row>
    <row r="79" spans="1:14" ht="15.75" customHeight="1" x14ac:dyDescent="0.3">
      <c r="A79" s="73"/>
      <c r="B79" s="73"/>
      <c r="C79" s="73"/>
      <c r="D79" s="73"/>
      <c r="E79" s="73"/>
      <c r="F79" s="73"/>
      <c r="G79" s="135"/>
      <c r="H79" s="73"/>
      <c r="I79" s="73"/>
      <c r="J79" s="73"/>
      <c r="K79" s="73"/>
      <c r="L79" s="73"/>
      <c r="M79" s="73"/>
      <c r="N79" s="73"/>
    </row>
    <row r="80" spans="1:14" ht="15.75" customHeight="1" x14ac:dyDescent="0.3">
      <c r="A80" s="73"/>
      <c r="B80" s="73"/>
      <c r="C80" s="73"/>
      <c r="D80" s="73"/>
      <c r="E80" s="73"/>
      <c r="F80" s="73"/>
      <c r="G80" s="135"/>
      <c r="H80" s="73"/>
      <c r="I80" s="73"/>
      <c r="J80" s="73"/>
      <c r="K80" s="73"/>
      <c r="L80" s="73"/>
      <c r="M80" s="73"/>
      <c r="N80" s="73"/>
    </row>
    <row r="81" spans="1:14" ht="15.75" customHeight="1" x14ac:dyDescent="0.3">
      <c r="A81" s="73"/>
      <c r="B81" s="73"/>
      <c r="C81" s="73"/>
      <c r="D81" s="73"/>
      <c r="E81" s="73"/>
      <c r="F81" s="73"/>
      <c r="G81" s="135"/>
      <c r="H81" s="73"/>
      <c r="I81" s="73"/>
      <c r="J81" s="73"/>
      <c r="K81" s="73"/>
      <c r="L81" s="73"/>
      <c r="M81" s="73"/>
      <c r="N81" s="73"/>
    </row>
    <row r="82" spans="1:14" ht="15.75" customHeight="1" x14ac:dyDescent="0.3">
      <c r="A82" s="73"/>
      <c r="B82" s="73"/>
      <c r="C82" s="73"/>
      <c r="D82" s="73"/>
      <c r="E82" s="73"/>
      <c r="F82" s="73"/>
      <c r="G82" s="135"/>
      <c r="H82" s="73"/>
      <c r="I82" s="73"/>
      <c r="J82" s="73"/>
      <c r="K82" s="73"/>
      <c r="L82" s="73"/>
      <c r="M82" s="73"/>
      <c r="N82" s="73"/>
    </row>
    <row r="83" spans="1:14" ht="15.75" customHeight="1" x14ac:dyDescent="0.3">
      <c r="A83" s="73"/>
      <c r="B83" s="73"/>
      <c r="C83" s="73"/>
      <c r="D83" s="73"/>
      <c r="E83" s="73"/>
      <c r="F83" s="73"/>
      <c r="G83" s="135"/>
      <c r="H83" s="73"/>
      <c r="I83" s="73"/>
      <c r="J83" s="73"/>
      <c r="K83" s="73"/>
      <c r="L83" s="73"/>
      <c r="M83" s="73"/>
      <c r="N83" s="73"/>
    </row>
    <row r="84" spans="1:14" ht="15.75" customHeight="1" x14ac:dyDescent="0.3">
      <c r="A84" s="73"/>
      <c r="B84" s="73"/>
      <c r="C84" s="73"/>
      <c r="D84" s="73"/>
      <c r="E84" s="73"/>
      <c r="F84" s="73"/>
      <c r="G84" s="135"/>
      <c r="H84" s="73"/>
      <c r="I84" s="73"/>
      <c r="J84" s="73"/>
      <c r="K84" s="73"/>
      <c r="L84" s="73"/>
      <c r="M84" s="73"/>
      <c r="N84" s="73"/>
    </row>
    <row r="85" spans="1:14" ht="15.75" customHeight="1" x14ac:dyDescent="0.3">
      <c r="A85" s="73"/>
      <c r="B85" s="73"/>
      <c r="C85" s="73"/>
      <c r="D85" s="73"/>
      <c r="E85" s="73"/>
      <c r="F85" s="73"/>
      <c r="G85" s="135"/>
      <c r="H85" s="73"/>
      <c r="I85" s="73"/>
      <c r="J85" s="73"/>
      <c r="K85" s="73"/>
      <c r="L85" s="73"/>
      <c r="M85" s="73"/>
      <c r="N85" s="73"/>
    </row>
    <row r="86" spans="1:14" ht="15.75" customHeight="1" x14ac:dyDescent="0.3">
      <c r="A86" s="73"/>
      <c r="B86" s="73"/>
      <c r="C86" s="73"/>
      <c r="D86" s="73"/>
      <c r="E86" s="73"/>
      <c r="F86" s="73"/>
      <c r="G86" s="135"/>
      <c r="H86" s="73"/>
      <c r="I86" s="73"/>
      <c r="J86" s="73"/>
      <c r="K86" s="73"/>
      <c r="L86" s="73"/>
      <c r="M86" s="73"/>
      <c r="N86" s="73"/>
    </row>
    <row r="87" spans="1:14" ht="15.75" customHeight="1" x14ac:dyDescent="0.3">
      <c r="A87" s="73"/>
      <c r="B87" s="73"/>
      <c r="C87" s="73"/>
      <c r="D87" s="73"/>
      <c r="E87" s="73"/>
      <c r="F87" s="73"/>
      <c r="G87" s="135"/>
      <c r="H87" s="73"/>
      <c r="I87" s="73"/>
      <c r="J87" s="73"/>
      <c r="K87" s="73"/>
      <c r="L87" s="73"/>
      <c r="M87" s="73"/>
      <c r="N87" s="73"/>
    </row>
    <row r="88" spans="1:14" ht="15.75" customHeight="1" x14ac:dyDescent="0.3">
      <c r="A88" s="73"/>
      <c r="B88" s="73"/>
      <c r="C88" s="73"/>
      <c r="D88" s="73"/>
      <c r="E88" s="73"/>
      <c r="F88" s="73"/>
      <c r="G88" s="135"/>
      <c r="H88" s="73"/>
      <c r="I88" s="73"/>
      <c r="J88" s="73"/>
      <c r="K88" s="73"/>
      <c r="L88" s="73"/>
      <c r="M88" s="73"/>
      <c r="N88" s="73"/>
    </row>
    <row r="89" spans="1:14" ht="15.75" customHeight="1" x14ac:dyDescent="0.3">
      <c r="A89" s="73"/>
      <c r="B89" s="73"/>
      <c r="C89" s="73"/>
      <c r="D89" s="73"/>
      <c r="E89" s="73"/>
      <c r="F89" s="73"/>
      <c r="G89" s="135"/>
      <c r="H89" s="73"/>
      <c r="I89" s="73"/>
      <c r="J89" s="73"/>
      <c r="K89" s="73"/>
      <c r="L89" s="73"/>
      <c r="M89" s="73"/>
      <c r="N89" s="73"/>
    </row>
    <row r="90" spans="1:14" ht="15.75" customHeight="1" x14ac:dyDescent="0.3">
      <c r="A90" s="73"/>
      <c r="B90" s="73"/>
      <c r="C90" s="73"/>
      <c r="D90" s="73"/>
      <c r="E90" s="73"/>
      <c r="F90" s="73"/>
      <c r="G90" s="135"/>
      <c r="H90" s="73"/>
      <c r="I90" s="73"/>
      <c r="J90" s="73"/>
      <c r="K90" s="73"/>
      <c r="L90" s="73"/>
      <c r="M90" s="73"/>
      <c r="N90" s="73"/>
    </row>
    <row r="91" spans="1:14" ht="15.75" customHeight="1" x14ac:dyDescent="0.3">
      <c r="A91" s="73"/>
      <c r="B91" s="73"/>
      <c r="C91" s="73"/>
      <c r="D91" s="73"/>
      <c r="E91" s="73"/>
      <c r="F91" s="73"/>
      <c r="G91" s="135"/>
      <c r="H91" s="73"/>
      <c r="I91" s="73"/>
      <c r="J91" s="73"/>
      <c r="K91" s="73"/>
      <c r="L91" s="73"/>
      <c r="M91" s="73"/>
      <c r="N91" s="73"/>
    </row>
    <row r="92" spans="1:14" ht="15.75" customHeight="1" x14ac:dyDescent="0.3">
      <c r="A92" s="73"/>
      <c r="B92" s="73"/>
      <c r="C92" s="73"/>
      <c r="D92" s="73"/>
      <c r="E92" s="73"/>
      <c r="F92" s="73"/>
      <c r="G92" s="135"/>
      <c r="H92" s="73"/>
      <c r="I92" s="73"/>
      <c r="J92" s="73"/>
      <c r="K92" s="73"/>
      <c r="L92" s="73"/>
      <c r="M92" s="73"/>
      <c r="N92" s="73"/>
    </row>
    <row r="93" spans="1:14" ht="15.75" customHeight="1" x14ac:dyDescent="0.3">
      <c r="A93" s="73"/>
      <c r="B93" s="73"/>
      <c r="C93" s="73"/>
      <c r="D93" s="73"/>
      <c r="E93" s="73"/>
      <c r="F93" s="73"/>
      <c r="G93" s="135"/>
      <c r="H93" s="73"/>
      <c r="I93" s="73"/>
      <c r="J93" s="73"/>
      <c r="K93" s="73"/>
      <c r="L93" s="73"/>
      <c r="M93" s="73"/>
      <c r="N93" s="73"/>
    </row>
    <row r="94" spans="1:14" ht="15.75" customHeight="1" x14ac:dyDescent="0.3">
      <c r="A94" s="73"/>
      <c r="B94" s="73"/>
      <c r="C94" s="73"/>
      <c r="D94" s="73"/>
      <c r="E94" s="73"/>
      <c r="F94" s="73"/>
      <c r="G94" s="135"/>
      <c r="H94" s="73"/>
      <c r="I94" s="73"/>
      <c r="J94" s="73"/>
      <c r="K94" s="73"/>
      <c r="L94" s="73"/>
      <c r="M94" s="73"/>
      <c r="N94" s="73"/>
    </row>
    <row r="95" spans="1:14" ht="15.75" customHeight="1" x14ac:dyDescent="0.3">
      <c r="A95" s="73"/>
      <c r="B95" s="73"/>
      <c r="C95" s="73"/>
      <c r="D95" s="73"/>
      <c r="E95" s="73"/>
      <c r="F95" s="73"/>
      <c r="G95" s="135"/>
      <c r="H95" s="73"/>
      <c r="I95" s="73"/>
      <c r="J95" s="73"/>
      <c r="K95" s="73"/>
      <c r="L95" s="73"/>
      <c r="M95" s="73"/>
      <c r="N95" s="73"/>
    </row>
    <row r="96" spans="1:14" ht="15.75" customHeight="1" x14ac:dyDescent="0.3">
      <c r="A96" s="73"/>
      <c r="B96" s="73"/>
      <c r="C96" s="73"/>
      <c r="D96" s="73"/>
      <c r="E96" s="73"/>
      <c r="F96" s="73"/>
      <c r="G96" s="135"/>
      <c r="H96" s="73"/>
      <c r="I96" s="73"/>
      <c r="J96" s="73"/>
      <c r="K96" s="73"/>
      <c r="L96" s="73"/>
      <c r="M96" s="73"/>
      <c r="N96" s="73"/>
    </row>
    <row r="97" spans="1:14" ht="15.75" customHeight="1" x14ac:dyDescent="0.3">
      <c r="A97" s="73"/>
      <c r="B97" s="73"/>
      <c r="C97" s="73"/>
      <c r="D97" s="73"/>
      <c r="E97" s="73"/>
      <c r="F97" s="73"/>
      <c r="G97" s="135"/>
      <c r="H97" s="73"/>
      <c r="I97" s="73"/>
      <c r="J97" s="73"/>
      <c r="K97" s="73"/>
      <c r="L97" s="73"/>
      <c r="M97" s="73"/>
      <c r="N97" s="73"/>
    </row>
    <row r="98" spans="1:14" ht="15.75" customHeight="1" x14ac:dyDescent="0.3">
      <c r="A98" s="73"/>
      <c r="B98" s="73"/>
      <c r="C98" s="73"/>
      <c r="D98" s="73"/>
      <c r="E98" s="73"/>
      <c r="F98" s="73"/>
      <c r="G98" s="135"/>
      <c r="H98" s="73"/>
      <c r="I98" s="73"/>
      <c r="J98" s="73"/>
      <c r="K98" s="73"/>
      <c r="L98" s="73"/>
      <c r="M98" s="73"/>
      <c r="N98" s="73"/>
    </row>
    <row r="99" spans="1:14" ht="15.75" customHeight="1" x14ac:dyDescent="0.3">
      <c r="A99" s="73"/>
      <c r="B99" s="73"/>
      <c r="C99" s="73"/>
      <c r="D99" s="73"/>
      <c r="E99" s="73"/>
      <c r="F99" s="73"/>
      <c r="G99" s="135"/>
      <c r="H99" s="73"/>
      <c r="I99" s="73"/>
      <c r="J99" s="73"/>
      <c r="K99" s="73"/>
      <c r="L99" s="73"/>
      <c r="M99" s="73"/>
      <c r="N99" s="73"/>
    </row>
    <row r="100" spans="1:14" ht="15.75" customHeight="1" x14ac:dyDescent="0.3">
      <c r="A100" s="73"/>
      <c r="B100" s="73"/>
      <c r="C100" s="73"/>
      <c r="D100" s="73"/>
      <c r="E100" s="73"/>
      <c r="F100" s="73"/>
      <c r="G100" s="135"/>
      <c r="H100" s="73"/>
      <c r="I100" s="73"/>
      <c r="J100" s="73"/>
      <c r="K100" s="73"/>
      <c r="L100" s="73"/>
      <c r="M100" s="73"/>
      <c r="N100" s="73"/>
    </row>
    <row r="101" spans="1:14" ht="15.75" customHeight="1" x14ac:dyDescent="0.3">
      <c r="A101" s="73"/>
      <c r="B101" s="73"/>
      <c r="C101" s="73"/>
      <c r="D101" s="73"/>
      <c r="E101" s="73"/>
      <c r="F101" s="73"/>
      <c r="G101" s="135"/>
      <c r="H101" s="73"/>
      <c r="I101" s="73"/>
      <c r="J101" s="73"/>
      <c r="K101" s="73"/>
      <c r="L101" s="73"/>
      <c r="M101" s="73"/>
      <c r="N101" s="73"/>
    </row>
    <row r="102" spans="1:14" ht="15.75" customHeight="1" x14ac:dyDescent="0.3">
      <c r="A102" s="73"/>
      <c r="B102" s="73"/>
      <c r="C102" s="73"/>
      <c r="D102" s="73"/>
      <c r="E102" s="73"/>
      <c r="F102" s="73"/>
      <c r="G102" s="135"/>
      <c r="H102" s="73"/>
      <c r="I102" s="73"/>
      <c r="J102" s="73"/>
      <c r="K102" s="73"/>
      <c r="L102" s="73"/>
      <c r="M102" s="73"/>
      <c r="N102" s="73"/>
    </row>
    <row r="103" spans="1:14" ht="15.75" customHeight="1" x14ac:dyDescent="0.3">
      <c r="A103" s="73"/>
      <c r="B103" s="73"/>
      <c r="C103" s="73"/>
      <c r="D103" s="73"/>
      <c r="E103" s="73"/>
      <c r="F103" s="73"/>
      <c r="G103" s="135"/>
      <c r="H103" s="73"/>
      <c r="I103" s="73"/>
      <c r="J103" s="73"/>
      <c r="K103" s="73"/>
      <c r="L103" s="73"/>
      <c r="M103" s="73"/>
      <c r="N103" s="73"/>
    </row>
    <row r="104" spans="1:14" ht="15.75" customHeight="1" x14ac:dyDescent="0.3">
      <c r="A104" s="73"/>
      <c r="B104" s="73"/>
      <c r="C104" s="73"/>
      <c r="D104" s="73"/>
      <c r="E104" s="73"/>
      <c r="F104" s="73"/>
      <c r="G104" s="135"/>
      <c r="H104" s="73"/>
      <c r="I104" s="73"/>
      <c r="J104" s="73"/>
      <c r="K104" s="73"/>
      <c r="L104" s="73"/>
      <c r="M104" s="73"/>
      <c r="N104" s="73"/>
    </row>
    <row r="105" spans="1:14" ht="15.75" customHeight="1" x14ac:dyDescent="0.3">
      <c r="A105" s="73"/>
      <c r="B105" s="73"/>
      <c r="C105" s="73"/>
      <c r="D105" s="73"/>
      <c r="E105" s="73"/>
      <c r="F105" s="73"/>
      <c r="G105" s="135"/>
      <c r="H105" s="73"/>
      <c r="I105" s="73"/>
      <c r="J105" s="73"/>
      <c r="K105" s="73"/>
      <c r="L105" s="73"/>
      <c r="M105" s="73"/>
      <c r="N105" s="73"/>
    </row>
    <row r="106" spans="1:14" ht="15.75" customHeight="1" x14ac:dyDescent="0.3">
      <c r="A106" s="73"/>
      <c r="B106" s="73"/>
      <c r="C106" s="73"/>
      <c r="D106" s="73"/>
      <c r="E106" s="73"/>
      <c r="F106" s="73"/>
      <c r="G106" s="135"/>
      <c r="H106" s="73"/>
      <c r="I106" s="73"/>
      <c r="J106" s="73"/>
      <c r="K106" s="73"/>
      <c r="L106" s="73"/>
      <c r="M106" s="73"/>
      <c r="N106" s="73"/>
    </row>
    <row r="107" spans="1:14" ht="15.75" customHeight="1" x14ac:dyDescent="0.3">
      <c r="A107" s="73"/>
      <c r="B107" s="73"/>
      <c r="C107" s="73"/>
      <c r="D107" s="73"/>
      <c r="E107" s="73"/>
      <c r="F107" s="73"/>
      <c r="G107" s="135"/>
      <c r="H107" s="73"/>
      <c r="I107" s="73"/>
      <c r="J107" s="73"/>
      <c r="K107" s="73"/>
      <c r="L107" s="73"/>
      <c r="M107" s="73"/>
      <c r="N107" s="73"/>
    </row>
    <row r="108" spans="1:14" ht="15.75" customHeight="1" x14ac:dyDescent="0.3">
      <c r="A108" s="73"/>
      <c r="B108" s="73"/>
      <c r="C108" s="73"/>
      <c r="D108" s="73"/>
      <c r="E108" s="73"/>
      <c r="F108" s="73"/>
      <c r="G108" s="135"/>
      <c r="H108" s="73"/>
      <c r="I108" s="73"/>
      <c r="J108" s="73"/>
      <c r="K108" s="73"/>
      <c r="L108" s="73"/>
      <c r="M108" s="73"/>
      <c r="N108" s="73"/>
    </row>
    <row r="109" spans="1:14" ht="15.75" customHeight="1" x14ac:dyDescent="0.3">
      <c r="A109" s="73"/>
      <c r="B109" s="73"/>
      <c r="C109" s="73"/>
      <c r="D109" s="73"/>
      <c r="E109" s="73"/>
      <c r="F109" s="73"/>
      <c r="G109" s="135"/>
      <c r="H109" s="73"/>
      <c r="I109" s="73"/>
      <c r="J109" s="73"/>
      <c r="K109" s="73"/>
      <c r="L109" s="73"/>
      <c r="M109" s="73"/>
      <c r="N109" s="73"/>
    </row>
    <row r="110" spans="1:14" ht="15.75" customHeight="1" x14ac:dyDescent="0.3">
      <c r="A110" s="73"/>
      <c r="B110" s="73"/>
      <c r="C110" s="73"/>
      <c r="D110" s="73"/>
      <c r="E110" s="73"/>
      <c r="F110" s="73"/>
      <c r="G110" s="135"/>
      <c r="H110" s="73"/>
      <c r="I110" s="73"/>
      <c r="J110" s="73"/>
      <c r="K110" s="73"/>
      <c r="L110" s="73"/>
      <c r="M110" s="73"/>
      <c r="N110" s="73"/>
    </row>
    <row r="111" spans="1:14" ht="15.75" customHeight="1" x14ac:dyDescent="0.3">
      <c r="A111" s="73"/>
      <c r="B111" s="73"/>
      <c r="C111" s="73"/>
      <c r="D111" s="73"/>
      <c r="E111" s="73"/>
      <c r="F111" s="73"/>
      <c r="G111" s="135"/>
      <c r="H111" s="73"/>
      <c r="I111" s="73"/>
      <c r="J111" s="73"/>
      <c r="K111" s="73"/>
      <c r="L111" s="73"/>
      <c r="M111" s="73"/>
      <c r="N111" s="73"/>
    </row>
  </sheetData>
  <mergeCells count="1">
    <mergeCell ref="I2:N2"/>
  </mergeCells>
  <hyperlinks>
    <hyperlink ref="A2" location="'Index'!A3" tooltip="Go to the Index sheet" display="á" xr:uid="{94679630-316D-4797-98EF-CCEF0CE99AE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3A4E8-55B6-437A-9A7C-18A3E9FA7BB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836</v>
      </c>
      <c r="C1" s="2"/>
      <c r="D1" s="3"/>
      <c r="E1" s="3"/>
      <c r="F1" s="3"/>
      <c r="G1" s="2"/>
      <c r="H1" s="3"/>
      <c r="I1" s="4" t="s">
        <v>478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"/>
      <c r="D2" s="7" t="s">
        <v>329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837</v>
      </c>
      <c r="D3" s="9"/>
      <c r="E3" s="9" t="s">
        <v>838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3</v>
      </c>
      <c r="B5" s="22" t="s">
        <v>690</v>
      </c>
      <c r="C5" s="22" t="s">
        <v>43</v>
      </c>
      <c r="D5" s="97">
        <v>100.00700000000001</v>
      </c>
      <c r="E5" s="97">
        <v>100.002</v>
      </c>
      <c r="F5" s="98">
        <f t="shared" ref="F5:F13" si="0">SUM(D5,E5)</f>
        <v>200.00900000000001</v>
      </c>
      <c r="G5" s="18">
        <v>9</v>
      </c>
      <c r="H5" s="98">
        <v>1000.049</v>
      </c>
      <c r="I5" s="23">
        <v>43</v>
      </c>
      <c r="K5" s="10"/>
    </row>
    <row r="6" spans="1:25" ht="15.75" customHeight="1" x14ac:dyDescent="0.3">
      <c r="A6" s="24">
        <v>1</v>
      </c>
      <c r="B6" s="25" t="s">
        <v>839</v>
      </c>
      <c r="C6" s="25" t="s">
        <v>840</v>
      </c>
      <c r="D6" s="99">
        <v>100.004</v>
      </c>
      <c r="E6" s="99">
        <v>100.001</v>
      </c>
      <c r="F6" s="100">
        <f t="shared" si="0"/>
        <v>200.005</v>
      </c>
      <c r="G6" s="27">
        <v>7</v>
      </c>
      <c r="H6" s="100">
        <v>1000.0459999999999</v>
      </c>
      <c r="I6" s="32">
        <v>42</v>
      </c>
      <c r="N6" s="140"/>
      <c r="O6" s="140"/>
      <c r="P6" s="140"/>
      <c r="R6" s="140"/>
      <c r="S6" s="141"/>
    </row>
    <row r="7" spans="1:25" ht="15.75" customHeight="1" x14ac:dyDescent="0.3">
      <c r="A7" s="24">
        <v>7</v>
      </c>
      <c r="B7" s="25" t="s">
        <v>155</v>
      </c>
      <c r="C7" s="25" t="s">
        <v>156</v>
      </c>
      <c r="D7" s="99">
        <v>100.003</v>
      </c>
      <c r="E7" s="99">
        <v>100.002</v>
      </c>
      <c r="F7" s="100">
        <f t="shared" si="0"/>
        <v>200.005</v>
      </c>
      <c r="G7" s="27">
        <v>7</v>
      </c>
      <c r="H7" s="100">
        <v>1000.0400000000001</v>
      </c>
      <c r="I7" s="29">
        <v>36</v>
      </c>
      <c r="J7" s="89"/>
      <c r="K7" s="10"/>
    </row>
    <row r="8" spans="1:25" ht="15.75" customHeight="1" x14ac:dyDescent="0.3">
      <c r="A8" s="24">
        <v>2</v>
      </c>
      <c r="B8" s="25" t="s">
        <v>841</v>
      </c>
      <c r="C8" s="25" t="s">
        <v>673</v>
      </c>
      <c r="D8" s="99">
        <v>100.004</v>
      </c>
      <c r="E8" s="99">
        <v>100.002</v>
      </c>
      <c r="F8" s="100">
        <f t="shared" si="0"/>
        <v>200.006</v>
      </c>
      <c r="G8" s="27">
        <v>8</v>
      </c>
      <c r="H8" s="100">
        <v>999.02599999999995</v>
      </c>
      <c r="I8" s="32">
        <v>25</v>
      </c>
    </row>
    <row r="9" spans="1:25" ht="15.75" customHeight="1" x14ac:dyDescent="0.3">
      <c r="A9" s="24">
        <v>6</v>
      </c>
      <c r="B9" s="25" t="s">
        <v>587</v>
      </c>
      <c r="C9" s="25" t="s">
        <v>586</v>
      </c>
      <c r="D9" s="99">
        <v>100.003</v>
      </c>
      <c r="E9" s="99">
        <v>98.001000000000005</v>
      </c>
      <c r="F9" s="100">
        <f t="shared" si="0"/>
        <v>198.00400000000002</v>
      </c>
      <c r="G9" s="27">
        <v>4</v>
      </c>
      <c r="H9" s="100">
        <v>996.03700000000003</v>
      </c>
      <c r="I9" s="29">
        <v>25</v>
      </c>
      <c r="P9" s="142"/>
      <c r="Q9" s="142"/>
      <c r="R9" s="142"/>
      <c r="S9" s="142"/>
    </row>
    <row r="10" spans="1:25" ht="15.75" customHeight="1" x14ac:dyDescent="0.3">
      <c r="A10" s="24">
        <v>9</v>
      </c>
      <c r="B10" s="25" t="s">
        <v>485</v>
      </c>
      <c r="C10" s="25" t="s">
        <v>486</v>
      </c>
      <c r="D10" s="99">
        <v>100.001</v>
      </c>
      <c r="E10" s="99">
        <v>98</v>
      </c>
      <c r="F10" s="100">
        <f t="shared" si="0"/>
        <v>198.001</v>
      </c>
      <c r="G10" s="27">
        <v>2</v>
      </c>
      <c r="H10" s="100">
        <v>996.03</v>
      </c>
      <c r="I10" s="29">
        <v>22</v>
      </c>
    </row>
    <row r="11" spans="1:25" ht="15.75" customHeight="1" x14ac:dyDescent="0.3">
      <c r="A11" s="24">
        <v>8</v>
      </c>
      <c r="B11" s="25" t="s">
        <v>842</v>
      </c>
      <c r="C11" s="25" t="s">
        <v>78</v>
      </c>
      <c r="D11" s="99">
        <v>100</v>
      </c>
      <c r="E11" s="99">
        <v>99</v>
      </c>
      <c r="F11" s="100">
        <f t="shared" si="0"/>
        <v>199</v>
      </c>
      <c r="G11" s="27">
        <v>5</v>
      </c>
      <c r="H11" s="100">
        <v>993.02300000000002</v>
      </c>
      <c r="I11" s="29">
        <v>16</v>
      </c>
    </row>
    <row r="12" spans="1:25" ht="15.75" customHeight="1" x14ac:dyDescent="0.3">
      <c r="A12" s="24">
        <v>5</v>
      </c>
      <c r="B12" s="25" t="s">
        <v>843</v>
      </c>
      <c r="C12" s="25" t="s">
        <v>43</v>
      </c>
      <c r="D12" s="99">
        <v>99.001000000000005</v>
      </c>
      <c r="E12" s="99">
        <v>98.003</v>
      </c>
      <c r="F12" s="100">
        <f t="shared" si="0"/>
        <v>197.00400000000002</v>
      </c>
      <c r="G12" s="27">
        <v>1</v>
      </c>
      <c r="H12" s="100">
        <v>990.03200000000004</v>
      </c>
      <c r="I12" s="29">
        <v>16</v>
      </c>
    </row>
    <row r="13" spans="1:25" ht="15.75" customHeight="1" x14ac:dyDescent="0.3">
      <c r="A13" s="33">
        <v>4</v>
      </c>
      <c r="B13" s="34" t="s">
        <v>844</v>
      </c>
      <c r="C13" s="34" t="s">
        <v>76</v>
      </c>
      <c r="D13" s="102">
        <v>99.001000000000005</v>
      </c>
      <c r="E13" s="102">
        <v>99.001000000000005</v>
      </c>
      <c r="F13" s="103">
        <f t="shared" si="0"/>
        <v>198.00200000000001</v>
      </c>
      <c r="G13" s="36">
        <v>3</v>
      </c>
      <c r="H13" s="103">
        <v>984.01800000000003</v>
      </c>
      <c r="I13" s="38">
        <v>9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845</v>
      </c>
      <c r="D15" s="9"/>
      <c r="E15" s="9" t="s">
        <v>846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3"/>
      <c r="E16" s="95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3</v>
      </c>
      <c r="B17" s="22" t="s">
        <v>511</v>
      </c>
      <c r="C17" s="22" t="s">
        <v>496</v>
      </c>
      <c r="D17" s="97">
        <v>99</v>
      </c>
      <c r="E17" s="97">
        <v>98.001000000000005</v>
      </c>
      <c r="F17" s="98">
        <f t="shared" ref="F17:F25" si="1">SUM(D17,E17)</f>
        <v>197.001</v>
      </c>
      <c r="G17" s="18">
        <v>4</v>
      </c>
      <c r="H17" s="98">
        <v>995.02700000000004</v>
      </c>
      <c r="I17" s="23">
        <v>34</v>
      </c>
    </row>
    <row r="18" spans="1:9" ht="15.75" customHeight="1" x14ac:dyDescent="0.3">
      <c r="A18" s="24">
        <v>9</v>
      </c>
      <c r="B18" s="25" t="s">
        <v>585</v>
      </c>
      <c r="C18" s="25" t="s">
        <v>586</v>
      </c>
      <c r="D18" s="99">
        <v>100.006</v>
      </c>
      <c r="E18" s="99">
        <v>99.003</v>
      </c>
      <c r="F18" s="100">
        <f t="shared" si="1"/>
        <v>199.00900000000001</v>
      </c>
      <c r="G18" s="27">
        <v>7</v>
      </c>
      <c r="H18" s="100">
        <v>996.02700000000004</v>
      </c>
      <c r="I18" s="29">
        <v>33</v>
      </c>
    </row>
    <row r="19" spans="1:9" ht="15.75" customHeight="1" x14ac:dyDescent="0.3">
      <c r="A19" s="24">
        <v>7</v>
      </c>
      <c r="B19" s="25" t="s">
        <v>693</v>
      </c>
      <c r="C19" s="25" t="s">
        <v>74</v>
      </c>
      <c r="D19" s="99">
        <v>100.004</v>
      </c>
      <c r="E19" s="99">
        <v>100.001</v>
      </c>
      <c r="F19" s="100">
        <f t="shared" si="1"/>
        <v>200.005</v>
      </c>
      <c r="G19" s="27">
        <v>9</v>
      </c>
      <c r="H19" s="100">
        <v>994.02499999999998</v>
      </c>
      <c r="I19" s="29">
        <v>30</v>
      </c>
    </row>
    <row r="20" spans="1:9" ht="15.75" customHeight="1" x14ac:dyDescent="0.3">
      <c r="A20" s="24">
        <v>5</v>
      </c>
      <c r="B20" s="25" t="s">
        <v>503</v>
      </c>
      <c r="C20" s="25" t="s">
        <v>496</v>
      </c>
      <c r="D20" s="99">
        <v>100.003</v>
      </c>
      <c r="E20" s="99">
        <v>99.003</v>
      </c>
      <c r="F20" s="100">
        <f t="shared" si="1"/>
        <v>199.006</v>
      </c>
      <c r="G20" s="27">
        <v>6</v>
      </c>
      <c r="H20" s="100">
        <v>994.03899999999999</v>
      </c>
      <c r="I20" s="29">
        <v>29</v>
      </c>
    </row>
    <row r="21" spans="1:9" ht="15.75" customHeight="1" x14ac:dyDescent="0.3">
      <c r="A21" s="24">
        <v>8</v>
      </c>
      <c r="B21" s="90" t="s">
        <v>847</v>
      </c>
      <c r="C21" s="25" t="s">
        <v>848</v>
      </c>
      <c r="D21" s="99">
        <v>100.003</v>
      </c>
      <c r="E21" s="99">
        <v>100.001</v>
      </c>
      <c r="F21" s="100">
        <f t="shared" si="1"/>
        <v>200.00400000000002</v>
      </c>
      <c r="G21" s="27">
        <v>8</v>
      </c>
      <c r="H21" s="100">
        <v>994.0200000000001</v>
      </c>
      <c r="I21" s="29">
        <v>29</v>
      </c>
    </row>
    <row r="22" spans="1:9" ht="15.75" customHeight="1" x14ac:dyDescent="0.3">
      <c r="A22" s="24">
        <v>2</v>
      </c>
      <c r="B22" s="25" t="s">
        <v>849</v>
      </c>
      <c r="C22" s="25" t="s">
        <v>850</v>
      </c>
      <c r="D22" s="99">
        <v>100.003</v>
      </c>
      <c r="E22" s="99">
        <v>99.001000000000005</v>
      </c>
      <c r="F22" s="100">
        <f t="shared" si="1"/>
        <v>199.00400000000002</v>
      </c>
      <c r="G22" s="27">
        <v>5</v>
      </c>
      <c r="H22" s="100">
        <v>993.01700000000005</v>
      </c>
      <c r="I22" s="29">
        <v>23</v>
      </c>
    </row>
    <row r="23" spans="1:9" ht="15.75" customHeight="1" x14ac:dyDescent="0.3">
      <c r="A23" s="24">
        <v>1</v>
      </c>
      <c r="B23" s="25" t="s">
        <v>597</v>
      </c>
      <c r="C23" s="25" t="s">
        <v>383</v>
      </c>
      <c r="D23" s="99">
        <v>98.001999999999995</v>
      </c>
      <c r="E23" s="99">
        <v>96</v>
      </c>
      <c r="F23" s="100">
        <f t="shared" si="1"/>
        <v>194.00200000000001</v>
      </c>
      <c r="G23" s="27">
        <v>3</v>
      </c>
      <c r="H23" s="100">
        <v>987.01600000000008</v>
      </c>
      <c r="I23" s="32">
        <v>21</v>
      </c>
    </row>
    <row r="24" spans="1:9" ht="15.75" customHeight="1" x14ac:dyDescent="0.3">
      <c r="A24" s="24">
        <v>4</v>
      </c>
      <c r="B24" s="90" t="s">
        <v>851</v>
      </c>
      <c r="C24" s="25" t="s">
        <v>848</v>
      </c>
      <c r="D24" s="99">
        <v>99.001999999999995</v>
      </c>
      <c r="E24" s="99">
        <v>95</v>
      </c>
      <c r="F24" s="100">
        <f t="shared" si="1"/>
        <v>194.00200000000001</v>
      </c>
      <c r="G24" s="27">
        <v>3</v>
      </c>
      <c r="H24" s="100">
        <v>982.02400000000011</v>
      </c>
      <c r="I24" s="29">
        <v>20</v>
      </c>
    </row>
    <row r="25" spans="1:9" ht="15.75" customHeight="1" x14ac:dyDescent="0.3">
      <c r="A25" s="33">
        <v>6</v>
      </c>
      <c r="B25" s="146" t="s">
        <v>852</v>
      </c>
      <c r="C25" s="34" t="s">
        <v>848</v>
      </c>
      <c r="D25" s="102">
        <v>96.001000000000005</v>
      </c>
      <c r="E25" s="102">
        <v>93</v>
      </c>
      <c r="F25" s="103">
        <f t="shared" si="1"/>
        <v>189.001</v>
      </c>
      <c r="G25" s="36">
        <v>1</v>
      </c>
      <c r="H25" s="103">
        <v>978.02099999999984</v>
      </c>
      <c r="I25" s="38">
        <v>12</v>
      </c>
    </row>
    <row r="26" spans="1:9" ht="15.75" customHeight="1" x14ac:dyDescent="0.3"/>
    <row r="27" spans="1:9" ht="15.75" customHeight="1" x14ac:dyDescent="0.3">
      <c r="A27" s="1"/>
      <c r="B27" s="8" t="s">
        <v>46</v>
      </c>
      <c r="C27" s="9" t="s">
        <v>853</v>
      </c>
      <c r="D27" s="9"/>
      <c r="E27" s="9" t="s">
        <v>680</v>
      </c>
      <c r="F27" s="8"/>
      <c r="G27" s="8"/>
      <c r="H27" s="8"/>
      <c r="I27" s="8"/>
    </row>
    <row r="28" spans="1:9" ht="15.75" customHeight="1" x14ac:dyDescent="0.3">
      <c r="A28" s="11">
        <v>2</v>
      </c>
      <c r="B28" s="12" t="s">
        <v>10</v>
      </c>
      <c r="C28" s="94" t="s">
        <v>11</v>
      </c>
      <c r="D28" s="63"/>
      <c r="E28" s="95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1</v>
      </c>
      <c r="B29" s="22" t="s">
        <v>854</v>
      </c>
      <c r="C29" s="22" t="s">
        <v>496</v>
      </c>
      <c r="D29" s="97">
        <v>100.004</v>
      </c>
      <c r="E29" s="97">
        <v>99.003</v>
      </c>
      <c r="F29" s="98">
        <f t="shared" ref="F29:F37" si="2">SUM(D29,E29)</f>
        <v>199.00700000000001</v>
      </c>
      <c r="G29" s="18">
        <v>7</v>
      </c>
      <c r="H29" s="98">
        <v>996.03500000000008</v>
      </c>
      <c r="I29" s="20">
        <v>38</v>
      </c>
    </row>
    <row r="30" spans="1:9" ht="15.75" customHeight="1" x14ac:dyDescent="0.3">
      <c r="A30" s="24">
        <v>9</v>
      </c>
      <c r="B30" s="25" t="s">
        <v>855</v>
      </c>
      <c r="C30" s="25" t="s">
        <v>482</v>
      </c>
      <c r="D30" s="99">
        <v>100.004</v>
      </c>
      <c r="E30" s="99">
        <v>100.003</v>
      </c>
      <c r="F30" s="100">
        <f t="shared" si="2"/>
        <v>200.00700000000001</v>
      </c>
      <c r="G30" s="27">
        <v>9</v>
      </c>
      <c r="H30" s="100">
        <v>994.03500000000008</v>
      </c>
      <c r="I30" s="29">
        <v>30</v>
      </c>
    </row>
    <row r="31" spans="1:9" ht="15.75" customHeight="1" x14ac:dyDescent="0.3">
      <c r="A31" s="24">
        <v>4</v>
      </c>
      <c r="B31" s="25" t="s">
        <v>856</v>
      </c>
      <c r="C31" s="25" t="s">
        <v>59</v>
      </c>
      <c r="D31" s="99">
        <v>99.004999999999995</v>
      </c>
      <c r="E31" s="99">
        <v>99.003</v>
      </c>
      <c r="F31" s="100">
        <f t="shared" si="2"/>
        <v>198.00799999999998</v>
      </c>
      <c r="G31" s="27">
        <v>3</v>
      </c>
      <c r="H31" s="100">
        <v>993.02499999999986</v>
      </c>
      <c r="I31" s="29">
        <v>29</v>
      </c>
    </row>
    <row r="32" spans="1:9" ht="15.75" customHeight="1" x14ac:dyDescent="0.3">
      <c r="A32" s="24">
        <v>8</v>
      </c>
      <c r="B32" s="25" t="s">
        <v>857</v>
      </c>
      <c r="C32" s="25" t="s">
        <v>107</v>
      </c>
      <c r="D32" s="99">
        <v>100.003</v>
      </c>
      <c r="E32" s="99">
        <v>99.004000000000005</v>
      </c>
      <c r="F32" s="100">
        <f t="shared" si="2"/>
        <v>199.00700000000001</v>
      </c>
      <c r="G32" s="27">
        <v>7</v>
      </c>
      <c r="H32" s="100">
        <v>989.02199999999993</v>
      </c>
      <c r="I32" s="29">
        <v>27</v>
      </c>
    </row>
    <row r="33" spans="1:9" ht="15.75" customHeight="1" x14ac:dyDescent="0.3">
      <c r="A33" s="24">
        <v>2</v>
      </c>
      <c r="B33" s="25" t="s">
        <v>858</v>
      </c>
      <c r="C33" s="25" t="s">
        <v>500</v>
      </c>
      <c r="D33" s="99">
        <v>100.003</v>
      </c>
      <c r="E33" s="99">
        <v>98.006</v>
      </c>
      <c r="F33" s="100">
        <f t="shared" si="2"/>
        <v>198.00900000000001</v>
      </c>
      <c r="G33" s="27">
        <v>4</v>
      </c>
      <c r="H33" s="100">
        <v>989.02700000000004</v>
      </c>
      <c r="I33" s="29">
        <v>24</v>
      </c>
    </row>
    <row r="34" spans="1:9" ht="15.75" customHeight="1" x14ac:dyDescent="0.3">
      <c r="A34" s="24">
        <v>7</v>
      </c>
      <c r="B34" s="25" t="s">
        <v>593</v>
      </c>
      <c r="C34" s="25" t="s">
        <v>482</v>
      </c>
      <c r="D34" s="99">
        <v>100.003</v>
      </c>
      <c r="E34" s="99">
        <v>100.002</v>
      </c>
      <c r="F34" s="100">
        <f t="shared" si="2"/>
        <v>200.005</v>
      </c>
      <c r="G34" s="27">
        <v>8</v>
      </c>
      <c r="H34" s="100">
        <v>984.02699999999993</v>
      </c>
      <c r="I34" s="29">
        <v>23</v>
      </c>
    </row>
    <row r="35" spans="1:9" ht="15.75" customHeight="1" x14ac:dyDescent="0.3">
      <c r="A35" s="24">
        <v>5</v>
      </c>
      <c r="B35" s="25" t="s">
        <v>859</v>
      </c>
      <c r="C35" s="25" t="s">
        <v>26</v>
      </c>
      <c r="D35" s="99">
        <v>100.004</v>
      </c>
      <c r="E35" s="99">
        <v>99.001000000000005</v>
      </c>
      <c r="F35" s="100">
        <f t="shared" si="2"/>
        <v>199.005</v>
      </c>
      <c r="G35" s="27">
        <v>5</v>
      </c>
      <c r="H35" s="100">
        <v>989.01799999999992</v>
      </c>
      <c r="I35" s="29">
        <v>22</v>
      </c>
    </row>
    <row r="36" spans="1:9" ht="15.75" customHeight="1" x14ac:dyDescent="0.3">
      <c r="A36" s="24">
        <v>6</v>
      </c>
      <c r="B36" s="25" t="s">
        <v>860</v>
      </c>
      <c r="C36" s="25" t="s">
        <v>76</v>
      </c>
      <c r="D36" s="99">
        <v>99.001999999999995</v>
      </c>
      <c r="E36" s="99">
        <v>99.001999999999995</v>
      </c>
      <c r="F36" s="100">
        <f t="shared" si="2"/>
        <v>198.00399999999999</v>
      </c>
      <c r="G36" s="27">
        <v>2</v>
      </c>
      <c r="H36" s="100">
        <v>988.024</v>
      </c>
      <c r="I36" s="29">
        <v>21</v>
      </c>
    </row>
    <row r="37" spans="1:9" ht="15.75" customHeight="1" x14ac:dyDescent="0.3">
      <c r="A37" s="33">
        <v>3</v>
      </c>
      <c r="B37" s="34" t="s">
        <v>710</v>
      </c>
      <c r="C37" s="34" t="s">
        <v>861</v>
      </c>
      <c r="D37" s="102">
        <v>97.001999999999995</v>
      </c>
      <c r="E37" s="102">
        <v>95</v>
      </c>
      <c r="F37" s="103">
        <f t="shared" si="2"/>
        <v>192.00200000000001</v>
      </c>
      <c r="G37" s="36">
        <v>1</v>
      </c>
      <c r="H37" s="103">
        <v>973.01600000000008</v>
      </c>
      <c r="I37" s="38">
        <v>18</v>
      </c>
    </row>
    <row r="38" spans="1:9" ht="15.75" customHeight="1" x14ac:dyDescent="0.3"/>
    <row r="39" spans="1:9" ht="15.75" customHeight="1" x14ac:dyDescent="0.3">
      <c r="A39" s="1"/>
      <c r="B39" s="8" t="s">
        <v>49</v>
      </c>
      <c r="C39" s="9" t="s">
        <v>862</v>
      </c>
      <c r="D39" s="9"/>
      <c r="E39" s="9" t="s">
        <v>863</v>
      </c>
      <c r="F39" s="8"/>
      <c r="G39" s="8"/>
      <c r="H39" s="8"/>
      <c r="I39" s="8"/>
    </row>
    <row r="40" spans="1:9" ht="15.75" customHeight="1" x14ac:dyDescent="0.3">
      <c r="A40" s="11">
        <v>2</v>
      </c>
      <c r="B40" s="12" t="s">
        <v>10</v>
      </c>
      <c r="C40" s="94" t="s">
        <v>11</v>
      </c>
      <c r="D40" s="63"/>
      <c r="E40" s="95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9</v>
      </c>
      <c r="B41" s="22" t="s">
        <v>864</v>
      </c>
      <c r="C41" s="22" t="s">
        <v>59</v>
      </c>
      <c r="D41" s="97">
        <v>100.003</v>
      </c>
      <c r="E41" s="97">
        <v>99.003</v>
      </c>
      <c r="F41" s="98">
        <f t="shared" ref="F41:F49" si="3">SUM(D41,E41)</f>
        <v>199.006</v>
      </c>
      <c r="G41" s="18">
        <v>8</v>
      </c>
      <c r="H41" s="98">
        <v>993.02699999999993</v>
      </c>
      <c r="I41" s="23">
        <v>33</v>
      </c>
    </row>
    <row r="42" spans="1:9" ht="15.75" customHeight="1" x14ac:dyDescent="0.3">
      <c r="A42" s="24">
        <v>3</v>
      </c>
      <c r="B42" s="25" t="s">
        <v>205</v>
      </c>
      <c r="C42" s="25" t="s">
        <v>55</v>
      </c>
      <c r="D42" s="99">
        <v>100.002</v>
      </c>
      <c r="E42" s="99">
        <v>99.003</v>
      </c>
      <c r="F42" s="100">
        <f t="shared" si="3"/>
        <v>199.005</v>
      </c>
      <c r="G42" s="27">
        <v>7</v>
      </c>
      <c r="H42" s="100">
        <v>993.02499999999998</v>
      </c>
      <c r="I42" s="29">
        <v>31</v>
      </c>
    </row>
    <row r="43" spans="1:9" ht="15.75" customHeight="1" x14ac:dyDescent="0.3">
      <c r="A43" s="24">
        <v>4</v>
      </c>
      <c r="B43" s="25" t="s">
        <v>613</v>
      </c>
      <c r="C43" s="25" t="s">
        <v>41</v>
      </c>
      <c r="D43" s="99">
        <v>100.004</v>
      </c>
      <c r="E43" s="99">
        <v>99.004000000000005</v>
      </c>
      <c r="F43" s="100">
        <f t="shared" si="3"/>
        <v>199.00800000000001</v>
      </c>
      <c r="G43" s="27">
        <v>9</v>
      </c>
      <c r="H43" s="100">
        <v>991.02</v>
      </c>
      <c r="I43" s="29">
        <v>31</v>
      </c>
    </row>
    <row r="44" spans="1:9" ht="15.75" customHeight="1" x14ac:dyDescent="0.3">
      <c r="A44" s="24">
        <v>7</v>
      </c>
      <c r="B44" s="25" t="s">
        <v>865</v>
      </c>
      <c r="C44" s="25" t="s">
        <v>496</v>
      </c>
      <c r="D44" s="99">
        <v>100.002</v>
      </c>
      <c r="E44" s="99">
        <v>98</v>
      </c>
      <c r="F44" s="100">
        <f t="shared" si="3"/>
        <v>198.00200000000001</v>
      </c>
      <c r="G44" s="27">
        <v>5</v>
      </c>
      <c r="H44" s="100">
        <v>992.02399999999989</v>
      </c>
      <c r="I44" s="29">
        <v>28</v>
      </c>
    </row>
    <row r="45" spans="1:9" ht="15.75" customHeight="1" x14ac:dyDescent="0.3">
      <c r="A45" s="24">
        <v>5</v>
      </c>
      <c r="B45" s="25" t="s">
        <v>866</v>
      </c>
      <c r="C45" s="25" t="s">
        <v>59</v>
      </c>
      <c r="D45" s="99">
        <v>100.002</v>
      </c>
      <c r="E45" s="99">
        <v>98.001999999999995</v>
      </c>
      <c r="F45" s="100">
        <f t="shared" si="3"/>
        <v>198.00399999999999</v>
      </c>
      <c r="G45" s="27">
        <v>6</v>
      </c>
      <c r="H45" s="100">
        <v>984.02499999999998</v>
      </c>
      <c r="I45" s="29">
        <v>26</v>
      </c>
    </row>
    <row r="46" spans="1:9" ht="15.75" customHeight="1" x14ac:dyDescent="0.3">
      <c r="A46" s="24">
        <v>8</v>
      </c>
      <c r="B46" s="25" t="s">
        <v>745</v>
      </c>
      <c r="C46" s="25" t="s">
        <v>78</v>
      </c>
      <c r="D46" s="99">
        <v>99.004000000000005</v>
      </c>
      <c r="E46" s="99">
        <v>98.003</v>
      </c>
      <c r="F46" s="100">
        <f t="shared" si="3"/>
        <v>197.00700000000001</v>
      </c>
      <c r="G46" s="27">
        <v>4</v>
      </c>
      <c r="H46" s="100">
        <v>987.01700000000005</v>
      </c>
      <c r="I46" s="29">
        <v>23</v>
      </c>
    </row>
    <row r="47" spans="1:9" ht="15.75" customHeight="1" x14ac:dyDescent="0.3">
      <c r="A47" s="24">
        <v>1</v>
      </c>
      <c r="B47" s="25" t="s">
        <v>867</v>
      </c>
      <c r="C47" s="25" t="s">
        <v>41</v>
      </c>
      <c r="D47" s="99" t="s">
        <v>132</v>
      </c>
      <c r="E47" s="99"/>
      <c r="F47" s="100">
        <f t="shared" si="3"/>
        <v>0</v>
      </c>
      <c r="G47" s="27">
        <v>0</v>
      </c>
      <c r="H47" s="100">
        <v>597.02099999999996</v>
      </c>
      <c r="I47" s="32">
        <v>23</v>
      </c>
    </row>
    <row r="48" spans="1:9" ht="15.75" customHeight="1" x14ac:dyDescent="0.3">
      <c r="A48" s="24">
        <v>2</v>
      </c>
      <c r="B48" s="25" t="s">
        <v>868</v>
      </c>
      <c r="C48" s="25" t="s">
        <v>181</v>
      </c>
      <c r="D48" s="99">
        <v>100.001</v>
      </c>
      <c r="E48" s="99">
        <v>96.001999999999995</v>
      </c>
      <c r="F48" s="100">
        <f t="shared" si="3"/>
        <v>196.00299999999999</v>
      </c>
      <c r="G48" s="27">
        <v>3</v>
      </c>
      <c r="H48" s="100">
        <v>985.0139999999999</v>
      </c>
      <c r="I48" s="29">
        <v>17</v>
      </c>
    </row>
    <row r="49" spans="1:9" ht="15.75" customHeight="1" x14ac:dyDescent="0.3">
      <c r="A49" s="33">
        <v>6</v>
      </c>
      <c r="B49" s="34" t="s">
        <v>869</v>
      </c>
      <c r="C49" s="34" t="s">
        <v>76</v>
      </c>
      <c r="D49" s="102">
        <v>97.001000000000005</v>
      </c>
      <c r="E49" s="102">
        <v>96</v>
      </c>
      <c r="F49" s="103">
        <f t="shared" si="3"/>
        <v>193.001</v>
      </c>
      <c r="G49" s="36">
        <v>2</v>
      </c>
      <c r="H49" s="103">
        <v>966.0139999999999</v>
      </c>
      <c r="I49" s="38">
        <v>14</v>
      </c>
    </row>
    <row r="50" spans="1:9" ht="15.75" customHeight="1" x14ac:dyDescent="0.3"/>
    <row r="51" spans="1:9" ht="15.75" customHeight="1" x14ac:dyDescent="0.3">
      <c r="A51" s="1"/>
      <c r="B51" s="8" t="s">
        <v>82</v>
      </c>
      <c r="C51" s="9" t="s">
        <v>589</v>
      </c>
      <c r="D51" s="9"/>
      <c r="E51" s="9" t="s">
        <v>680</v>
      </c>
      <c r="F51" s="8"/>
      <c r="G51" s="8"/>
      <c r="H51" s="8"/>
      <c r="I51" s="8"/>
    </row>
    <row r="52" spans="1:9" ht="15.75" customHeight="1" x14ac:dyDescent="0.3">
      <c r="A52" s="11">
        <v>2</v>
      </c>
      <c r="B52" s="12" t="s">
        <v>10</v>
      </c>
      <c r="C52" s="94" t="s">
        <v>11</v>
      </c>
      <c r="D52" s="63"/>
      <c r="E52" s="95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15">
        <v>2</v>
      </c>
      <c r="B53" s="22" t="s">
        <v>870</v>
      </c>
      <c r="C53" s="22" t="s">
        <v>43</v>
      </c>
      <c r="D53" s="97">
        <v>100.003</v>
      </c>
      <c r="E53" s="97">
        <v>100</v>
      </c>
      <c r="F53" s="98">
        <f t="shared" ref="F53:F61" si="4">SUM(D53,E53)</f>
        <v>200.00299999999999</v>
      </c>
      <c r="G53" s="18">
        <v>8</v>
      </c>
      <c r="H53" s="98">
        <v>996.02399999999989</v>
      </c>
      <c r="I53" s="23">
        <v>39</v>
      </c>
    </row>
    <row r="54" spans="1:9" ht="15.75" customHeight="1" x14ac:dyDescent="0.3">
      <c r="A54" s="24">
        <v>5</v>
      </c>
      <c r="B54" s="25" t="s">
        <v>871</v>
      </c>
      <c r="C54" s="25" t="s">
        <v>76</v>
      </c>
      <c r="D54" s="99">
        <v>99.001999999999995</v>
      </c>
      <c r="E54" s="99">
        <v>99.001000000000005</v>
      </c>
      <c r="F54" s="100">
        <f t="shared" si="4"/>
        <v>198.00299999999999</v>
      </c>
      <c r="G54" s="27">
        <v>4</v>
      </c>
      <c r="H54" s="100">
        <v>991.02199999999993</v>
      </c>
      <c r="I54" s="29">
        <v>30</v>
      </c>
    </row>
    <row r="55" spans="1:9" ht="15.75" customHeight="1" x14ac:dyDescent="0.3">
      <c r="A55" s="24">
        <v>4</v>
      </c>
      <c r="B55" s="25" t="s">
        <v>872</v>
      </c>
      <c r="C55" s="25" t="s">
        <v>55</v>
      </c>
      <c r="D55" s="99">
        <v>99.003</v>
      </c>
      <c r="E55" s="99">
        <v>99.001000000000005</v>
      </c>
      <c r="F55" s="100">
        <f t="shared" si="4"/>
        <v>198.00400000000002</v>
      </c>
      <c r="G55" s="27">
        <v>6</v>
      </c>
      <c r="H55" s="100">
        <v>990.02600000000007</v>
      </c>
      <c r="I55" s="29">
        <v>30</v>
      </c>
    </row>
    <row r="56" spans="1:9" ht="15.75" customHeight="1" x14ac:dyDescent="0.3">
      <c r="A56" s="24">
        <v>8</v>
      </c>
      <c r="B56" s="25" t="s">
        <v>64</v>
      </c>
      <c r="C56" s="25" t="s">
        <v>65</v>
      </c>
      <c r="D56" s="99">
        <v>100.004</v>
      </c>
      <c r="E56" s="99">
        <v>99.003</v>
      </c>
      <c r="F56" s="100">
        <f t="shared" si="4"/>
        <v>199.00700000000001</v>
      </c>
      <c r="G56" s="27">
        <v>7</v>
      </c>
      <c r="H56" s="100">
        <v>988.02700000000004</v>
      </c>
      <c r="I56" s="29">
        <v>29</v>
      </c>
    </row>
    <row r="57" spans="1:9" ht="15.75" customHeight="1" x14ac:dyDescent="0.3">
      <c r="A57" s="24">
        <v>9</v>
      </c>
      <c r="B57" s="25" t="s">
        <v>591</v>
      </c>
      <c r="C57" s="25" t="s">
        <v>65</v>
      </c>
      <c r="D57" s="99">
        <v>99.001999999999995</v>
      </c>
      <c r="E57" s="99">
        <v>99.001999999999995</v>
      </c>
      <c r="F57" s="100">
        <f t="shared" si="4"/>
        <v>198.00399999999999</v>
      </c>
      <c r="G57" s="27">
        <v>6</v>
      </c>
      <c r="H57" s="100">
        <v>990.02200000000005</v>
      </c>
      <c r="I57" s="29">
        <v>28</v>
      </c>
    </row>
    <row r="58" spans="1:9" ht="15.75" customHeight="1" x14ac:dyDescent="0.3">
      <c r="A58" s="24">
        <v>7</v>
      </c>
      <c r="B58" s="25" t="s">
        <v>210</v>
      </c>
      <c r="C58" s="25" t="s">
        <v>59</v>
      </c>
      <c r="D58" s="99">
        <v>100.003</v>
      </c>
      <c r="E58" s="99">
        <v>98</v>
      </c>
      <c r="F58" s="100">
        <f t="shared" si="4"/>
        <v>198.00299999999999</v>
      </c>
      <c r="G58" s="27">
        <v>4</v>
      </c>
      <c r="H58" s="100">
        <v>984.01900000000001</v>
      </c>
      <c r="I58" s="29">
        <v>23</v>
      </c>
    </row>
    <row r="59" spans="1:9" ht="15.75" customHeight="1" x14ac:dyDescent="0.3">
      <c r="A59" s="24">
        <v>1</v>
      </c>
      <c r="B59" s="25" t="s">
        <v>606</v>
      </c>
      <c r="C59" s="25" t="s">
        <v>69</v>
      </c>
      <c r="D59" s="99">
        <v>100.003</v>
      </c>
      <c r="E59" s="99">
        <v>100.001</v>
      </c>
      <c r="F59" s="100">
        <f t="shared" si="4"/>
        <v>200.00400000000002</v>
      </c>
      <c r="G59" s="27">
        <v>9</v>
      </c>
      <c r="H59" s="100">
        <v>986.02599999999995</v>
      </c>
      <c r="I59" s="32">
        <v>22</v>
      </c>
    </row>
    <row r="60" spans="1:9" ht="15.75" customHeight="1" x14ac:dyDescent="0.3">
      <c r="A60" s="24">
        <v>6</v>
      </c>
      <c r="B60" s="25" t="s">
        <v>495</v>
      </c>
      <c r="C60" s="25" t="s">
        <v>496</v>
      </c>
      <c r="D60" s="99">
        <v>100.002</v>
      </c>
      <c r="E60" s="99">
        <v>96.001999999999995</v>
      </c>
      <c r="F60" s="100">
        <f t="shared" si="4"/>
        <v>196.00399999999999</v>
      </c>
      <c r="G60" s="27">
        <v>2</v>
      </c>
      <c r="H60" s="100">
        <v>984.02200000000005</v>
      </c>
      <c r="I60" s="29">
        <v>20</v>
      </c>
    </row>
    <row r="61" spans="1:9" ht="15.75" customHeight="1" x14ac:dyDescent="0.3">
      <c r="A61" s="33">
        <v>3</v>
      </c>
      <c r="B61" s="34" t="s">
        <v>514</v>
      </c>
      <c r="C61" s="34" t="s">
        <v>65</v>
      </c>
      <c r="D61" s="102">
        <v>98.001999999999995</v>
      </c>
      <c r="E61" s="102">
        <v>98.001999999999995</v>
      </c>
      <c r="F61" s="103">
        <f t="shared" si="4"/>
        <v>196.00399999999999</v>
      </c>
      <c r="G61" s="36">
        <v>2</v>
      </c>
      <c r="H61" s="103">
        <v>978.01900000000001</v>
      </c>
      <c r="I61" s="38">
        <v>12</v>
      </c>
    </row>
    <row r="62" spans="1:9" ht="15.75" customHeight="1" x14ac:dyDescent="0.3"/>
    <row r="63" spans="1:9" ht="15.75" customHeight="1" x14ac:dyDescent="0.3">
      <c r="B63" s="10" t="s">
        <v>537</v>
      </c>
    </row>
    <row r="64" spans="1:9" ht="15.75" customHeight="1" x14ac:dyDescent="0.3"/>
    <row r="65" spans="2:5" ht="15.75" customHeight="1" x14ac:dyDescent="0.3">
      <c r="B65" s="10" t="s">
        <v>538</v>
      </c>
      <c r="E65" s="40" t="s">
        <v>392</v>
      </c>
    </row>
    <row r="66" spans="2:5" ht="15.75" customHeight="1" x14ac:dyDescent="0.3">
      <c r="B66" s="10" t="s">
        <v>393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A153F151-24F8-45FE-A124-6EA244A13A0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5A65-F4F3-4F3C-933C-4648C3391E2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836</v>
      </c>
      <c r="C1" s="2"/>
      <c r="D1" s="3"/>
      <c r="E1" s="3"/>
      <c r="F1" s="3"/>
      <c r="G1" s="2"/>
      <c r="H1" s="3"/>
      <c r="I1" s="4" t="s">
        <v>478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329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85</v>
      </c>
      <c r="C3" s="9" t="s">
        <v>873</v>
      </c>
      <c r="D3" s="9"/>
      <c r="E3" s="9" t="s">
        <v>863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6</v>
      </c>
      <c r="B5" s="45" t="s">
        <v>874</v>
      </c>
      <c r="C5" s="45" t="s">
        <v>43</v>
      </c>
      <c r="D5" s="97">
        <v>100.004</v>
      </c>
      <c r="E5" s="97">
        <v>100.002</v>
      </c>
      <c r="F5" s="98">
        <f t="shared" ref="F5:F13" si="0">SUM(D5,E5)</f>
        <v>200.006</v>
      </c>
      <c r="G5" s="18">
        <v>9</v>
      </c>
      <c r="H5" s="105">
        <v>997.03699999999992</v>
      </c>
      <c r="I5" s="46">
        <v>41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4</v>
      </c>
      <c r="B6" s="48" t="s">
        <v>875</v>
      </c>
      <c r="C6" s="48" t="s">
        <v>623</v>
      </c>
      <c r="D6" s="99">
        <v>100.003</v>
      </c>
      <c r="E6" s="99">
        <v>99.001000000000005</v>
      </c>
      <c r="F6" s="100">
        <f t="shared" si="0"/>
        <v>199.00400000000002</v>
      </c>
      <c r="G6" s="27">
        <v>8</v>
      </c>
      <c r="H6" s="106">
        <v>996.02300000000002</v>
      </c>
      <c r="I6" s="49">
        <v>40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4">
        <v>1</v>
      </c>
      <c r="B7" s="25" t="s">
        <v>876</v>
      </c>
      <c r="C7" s="25" t="s">
        <v>486</v>
      </c>
      <c r="D7" s="99">
        <v>99</v>
      </c>
      <c r="E7" s="99">
        <v>97.001999999999995</v>
      </c>
      <c r="F7" s="100">
        <f t="shared" si="0"/>
        <v>196.00200000000001</v>
      </c>
      <c r="G7" s="27">
        <v>4</v>
      </c>
      <c r="H7" s="100">
        <v>991.01800000000003</v>
      </c>
      <c r="I7" s="32">
        <v>31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7">
        <v>8</v>
      </c>
      <c r="B8" s="48" t="s">
        <v>202</v>
      </c>
      <c r="C8" s="48" t="s">
        <v>55</v>
      </c>
      <c r="D8" s="99">
        <v>98.003</v>
      </c>
      <c r="E8" s="99">
        <v>97.001999999999995</v>
      </c>
      <c r="F8" s="100">
        <f t="shared" si="0"/>
        <v>195.005</v>
      </c>
      <c r="G8" s="27">
        <v>3</v>
      </c>
      <c r="H8" s="106">
        <v>986.02500000000009</v>
      </c>
      <c r="I8" s="49">
        <v>27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2</v>
      </c>
      <c r="B9" s="48" t="s">
        <v>599</v>
      </c>
      <c r="C9" s="48" t="s">
        <v>586</v>
      </c>
      <c r="D9" s="99">
        <v>99.001999999999995</v>
      </c>
      <c r="E9" s="99">
        <v>98.001000000000005</v>
      </c>
      <c r="F9" s="100">
        <f t="shared" si="0"/>
        <v>197.00299999999999</v>
      </c>
      <c r="G9" s="27">
        <v>5</v>
      </c>
      <c r="H9" s="106">
        <v>985.01900000000001</v>
      </c>
      <c r="I9" s="49">
        <v>26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4">
        <v>5</v>
      </c>
      <c r="B10" s="48" t="s">
        <v>877</v>
      </c>
      <c r="C10" s="48" t="s">
        <v>496</v>
      </c>
      <c r="D10" s="99">
        <v>99.001999999999995</v>
      </c>
      <c r="E10" s="99">
        <v>99.001999999999995</v>
      </c>
      <c r="F10" s="100">
        <f t="shared" si="0"/>
        <v>198.00399999999999</v>
      </c>
      <c r="G10" s="27">
        <v>7</v>
      </c>
      <c r="H10" s="106">
        <v>980.02100000000007</v>
      </c>
      <c r="I10" s="49">
        <v>24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4">
        <v>9</v>
      </c>
      <c r="B11" s="48" t="s">
        <v>709</v>
      </c>
      <c r="C11" s="48" t="s">
        <v>486</v>
      </c>
      <c r="D11" s="99">
        <v>99.003</v>
      </c>
      <c r="E11" s="99">
        <v>98.001999999999995</v>
      </c>
      <c r="F11" s="100">
        <f t="shared" si="0"/>
        <v>197.005</v>
      </c>
      <c r="G11" s="27">
        <v>6</v>
      </c>
      <c r="H11" s="106">
        <v>987.02</v>
      </c>
      <c r="I11" s="49">
        <v>21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4">
        <v>3</v>
      </c>
      <c r="B12" s="48" t="s">
        <v>878</v>
      </c>
      <c r="C12" s="48" t="s">
        <v>850</v>
      </c>
      <c r="D12" s="99" t="s">
        <v>132</v>
      </c>
      <c r="E12" s="99"/>
      <c r="F12" s="100">
        <f t="shared" si="0"/>
        <v>0</v>
      </c>
      <c r="G12" s="27">
        <v>0</v>
      </c>
      <c r="H12" s="106">
        <v>591.00900000000001</v>
      </c>
      <c r="I12" s="49">
        <v>12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33">
        <v>7</v>
      </c>
      <c r="B13" s="51" t="s">
        <v>879</v>
      </c>
      <c r="C13" s="51" t="s">
        <v>533</v>
      </c>
      <c r="D13" s="102" t="s">
        <v>132</v>
      </c>
      <c r="E13" s="102"/>
      <c r="F13" s="103">
        <f t="shared" si="0"/>
        <v>0</v>
      </c>
      <c r="G13" s="36">
        <v>0</v>
      </c>
      <c r="H13" s="107">
        <v>0</v>
      </c>
      <c r="I13" s="52">
        <v>0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111</v>
      </c>
      <c r="C15" s="9" t="s">
        <v>880</v>
      </c>
      <c r="D15" s="9"/>
      <c r="E15" s="9" t="s">
        <v>596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3"/>
      <c r="E16" s="95"/>
      <c r="F16" s="13" t="s">
        <v>12</v>
      </c>
      <c r="G16" s="13" t="s">
        <v>13</v>
      </c>
      <c r="H16" s="13" t="s">
        <v>14</v>
      </c>
      <c r="I16" s="14" t="s">
        <v>15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4">
        <v>8</v>
      </c>
      <c r="B17" s="45" t="s">
        <v>483</v>
      </c>
      <c r="C17" s="45" t="s">
        <v>482</v>
      </c>
      <c r="D17" s="97">
        <v>100.003</v>
      </c>
      <c r="E17" s="97">
        <v>100.003</v>
      </c>
      <c r="F17" s="98">
        <f t="shared" ref="F17:F25" si="1">SUM(D17,E17)</f>
        <v>200.006</v>
      </c>
      <c r="G17" s="18">
        <v>9</v>
      </c>
      <c r="H17" s="105">
        <v>994.02300000000002</v>
      </c>
      <c r="I17" s="46">
        <v>42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4">
        <v>5</v>
      </c>
      <c r="B18" s="48" t="s">
        <v>881</v>
      </c>
      <c r="C18" s="48" t="s">
        <v>486</v>
      </c>
      <c r="D18" s="99">
        <v>100.004</v>
      </c>
      <c r="E18" s="99">
        <v>99.003</v>
      </c>
      <c r="F18" s="100">
        <f t="shared" si="1"/>
        <v>199.00700000000001</v>
      </c>
      <c r="G18" s="27">
        <v>8</v>
      </c>
      <c r="H18" s="106">
        <v>990.02700000000004</v>
      </c>
      <c r="I18" s="49">
        <v>36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4">
        <v>3</v>
      </c>
      <c r="B19" s="48" t="s">
        <v>882</v>
      </c>
      <c r="C19" s="48" t="s">
        <v>486</v>
      </c>
      <c r="D19" s="99">
        <v>100.002</v>
      </c>
      <c r="E19" s="99">
        <v>98.003</v>
      </c>
      <c r="F19" s="100">
        <f t="shared" si="1"/>
        <v>198.005</v>
      </c>
      <c r="G19" s="27">
        <v>7</v>
      </c>
      <c r="H19" s="106">
        <v>989.02600000000007</v>
      </c>
      <c r="I19" s="49">
        <v>33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4">
        <v>9</v>
      </c>
      <c r="B20" s="48" t="s">
        <v>883</v>
      </c>
      <c r="C20" s="48" t="s">
        <v>178</v>
      </c>
      <c r="D20" s="99">
        <v>97.001999999999995</v>
      </c>
      <c r="E20" s="99">
        <v>96</v>
      </c>
      <c r="F20" s="100">
        <f t="shared" si="1"/>
        <v>193.00200000000001</v>
      </c>
      <c r="G20" s="27">
        <v>1</v>
      </c>
      <c r="H20" s="106">
        <v>984.02099999999996</v>
      </c>
      <c r="I20" s="49">
        <v>30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7">
        <v>2</v>
      </c>
      <c r="B21" s="48" t="s">
        <v>613</v>
      </c>
      <c r="C21" s="48" t="s">
        <v>614</v>
      </c>
      <c r="D21" s="99">
        <v>99.001999999999995</v>
      </c>
      <c r="E21" s="99">
        <v>97</v>
      </c>
      <c r="F21" s="100">
        <f t="shared" si="1"/>
        <v>196.00200000000001</v>
      </c>
      <c r="G21" s="27">
        <v>4</v>
      </c>
      <c r="H21" s="106">
        <v>985.01099999999997</v>
      </c>
      <c r="I21" s="49">
        <v>29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4">
        <v>1</v>
      </c>
      <c r="B22" s="90" t="s">
        <v>884</v>
      </c>
      <c r="C22" s="25" t="s">
        <v>848</v>
      </c>
      <c r="D22" s="99">
        <v>99.001999999999995</v>
      </c>
      <c r="E22" s="99">
        <v>98.001999999999995</v>
      </c>
      <c r="F22" s="100">
        <f t="shared" si="1"/>
        <v>197.00399999999999</v>
      </c>
      <c r="G22" s="27">
        <v>5</v>
      </c>
      <c r="H22" s="100">
        <v>978.01400000000012</v>
      </c>
      <c r="I22" s="32">
        <v>19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4">
        <v>7</v>
      </c>
      <c r="B23" s="48" t="s">
        <v>885</v>
      </c>
      <c r="C23" s="48" t="s">
        <v>673</v>
      </c>
      <c r="D23" s="99">
        <v>99</v>
      </c>
      <c r="E23" s="99">
        <v>97</v>
      </c>
      <c r="F23" s="100">
        <f t="shared" si="1"/>
        <v>196</v>
      </c>
      <c r="G23" s="27">
        <v>3</v>
      </c>
      <c r="H23" s="106">
        <v>973.00700000000006</v>
      </c>
      <c r="I23" s="49">
        <v>16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7">
        <v>6</v>
      </c>
      <c r="B24" s="48" t="s">
        <v>886</v>
      </c>
      <c r="C24" s="48" t="s">
        <v>76</v>
      </c>
      <c r="D24" s="99">
        <v>100.001</v>
      </c>
      <c r="E24" s="99">
        <v>98.004000000000005</v>
      </c>
      <c r="F24" s="100">
        <f t="shared" si="1"/>
        <v>198.005</v>
      </c>
      <c r="G24" s="27">
        <v>7</v>
      </c>
      <c r="H24" s="106">
        <v>971.01099999999997</v>
      </c>
      <c r="I24" s="49">
        <v>16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50">
        <v>4</v>
      </c>
      <c r="B25" s="51" t="s">
        <v>204</v>
      </c>
      <c r="C25" s="51" t="s">
        <v>76</v>
      </c>
      <c r="D25" s="102">
        <v>98.001999999999995</v>
      </c>
      <c r="E25" s="102">
        <v>97.001000000000005</v>
      </c>
      <c r="F25" s="103">
        <f t="shared" si="1"/>
        <v>195.00299999999999</v>
      </c>
      <c r="G25" s="36">
        <v>2</v>
      </c>
      <c r="H25" s="107">
        <v>959.00799999999981</v>
      </c>
      <c r="I25" s="52">
        <v>9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114</v>
      </c>
      <c r="C27" s="9" t="s">
        <v>697</v>
      </c>
      <c r="D27" s="9"/>
      <c r="E27" s="9" t="s">
        <v>596</v>
      </c>
      <c r="F27" s="8"/>
      <c r="G27" s="8"/>
      <c r="H27" s="8"/>
      <c r="I27" s="8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11">
        <v>2</v>
      </c>
      <c r="B28" s="12" t="s">
        <v>10</v>
      </c>
      <c r="C28" s="94" t="s">
        <v>11</v>
      </c>
      <c r="D28" s="63"/>
      <c r="E28" s="95"/>
      <c r="F28" s="13" t="s">
        <v>12</v>
      </c>
      <c r="G28" s="13" t="s">
        <v>13</v>
      </c>
      <c r="H28" s="13" t="s">
        <v>14</v>
      </c>
      <c r="I28" s="14" t="s">
        <v>15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5">
        <v>7</v>
      </c>
      <c r="B29" s="45" t="s">
        <v>887</v>
      </c>
      <c r="C29" s="45" t="s">
        <v>78</v>
      </c>
      <c r="D29" s="97">
        <v>99</v>
      </c>
      <c r="E29" s="97">
        <v>98.001000000000005</v>
      </c>
      <c r="F29" s="98">
        <f t="shared" ref="F29:F37" si="2">SUM(D29,E29)</f>
        <v>197.001</v>
      </c>
      <c r="G29" s="18">
        <v>4</v>
      </c>
      <c r="H29" s="105">
        <v>991.0139999999999</v>
      </c>
      <c r="I29" s="46">
        <v>37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4">
        <v>5</v>
      </c>
      <c r="B30" s="48" t="s">
        <v>888</v>
      </c>
      <c r="C30" s="48" t="s">
        <v>586</v>
      </c>
      <c r="D30" s="99">
        <v>100.004</v>
      </c>
      <c r="E30" s="99">
        <v>99.001999999999995</v>
      </c>
      <c r="F30" s="100">
        <f t="shared" si="2"/>
        <v>199.006</v>
      </c>
      <c r="G30" s="27">
        <v>9</v>
      </c>
      <c r="H30" s="106">
        <v>988.02099999999996</v>
      </c>
      <c r="I30" s="49">
        <v>33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7">
        <v>6</v>
      </c>
      <c r="B31" s="48" t="s">
        <v>889</v>
      </c>
      <c r="C31" s="48" t="s">
        <v>533</v>
      </c>
      <c r="D31" s="99">
        <v>100.002</v>
      </c>
      <c r="E31" s="99">
        <v>99.001999999999995</v>
      </c>
      <c r="F31" s="100">
        <f t="shared" si="2"/>
        <v>199.00399999999999</v>
      </c>
      <c r="G31" s="27">
        <v>7</v>
      </c>
      <c r="H31" s="106">
        <v>795.01499999999999</v>
      </c>
      <c r="I31" s="49">
        <v>30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7">
        <v>8</v>
      </c>
      <c r="B32" s="48" t="s">
        <v>890</v>
      </c>
      <c r="C32" s="48" t="s">
        <v>486</v>
      </c>
      <c r="D32" s="99">
        <v>100.003</v>
      </c>
      <c r="E32" s="99">
        <v>97.001000000000005</v>
      </c>
      <c r="F32" s="100">
        <f t="shared" si="2"/>
        <v>197.00400000000002</v>
      </c>
      <c r="G32" s="27">
        <v>5</v>
      </c>
      <c r="H32" s="106">
        <v>984.02100000000007</v>
      </c>
      <c r="I32" s="49">
        <v>26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4">
        <v>1</v>
      </c>
      <c r="B33" s="90" t="s">
        <v>891</v>
      </c>
      <c r="C33" s="25" t="s">
        <v>848</v>
      </c>
      <c r="D33" s="99">
        <v>99</v>
      </c>
      <c r="E33" s="99">
        <v>98.001000000000005</v>
      </c>
      <c r="F33" s="100">
        <f t="shared" si="2"/>
        <v>197.001</v>
      </c>
      <c r="G33" s="27">
        <v>4</v>
      </c>
      <c r="H33" s="100">
        <v>888.02</v>
      </c>
      <c r="I33" s="32">
        <v>25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7">
        <v>2</v>
      </c>
      <c r="B34" s="48" t="s">
        <v>892</v>
      </c>
      <c r="C34" s="48" t="s">
        <v>840</v>
      </c>
      <c r="D34" s="99">
        <v>99.004000000000005</v>
      </c>
      <c r="E34" s="99">
        <v>99</v>
      </c>
      <c r="F34" s="100">
        <f t="shared" si="2"/>
        <v>198.00400000000002</v>
      </c>
      <c r="G34" s="27">
        <v>6</v>
      </c>
      <c r="H34" s="106">
        <v>980.01700000000005</v>
      </c>
      <c r="I34" s="49">
        <v>22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24">
        <v>9</v>
      </c>
      <c r="B35" s="48" t="s">
        <v>883</v>
      </c>
      <c r="C35" s="48" t="s">
        <v>213</v>
      </c>
      <c r="D35" s="99">
        <v>100.004</v>
      </c>
      <c r="E35" s="99">
        <v>99.001000000000005</v>
      </c>
      <c r="F35" s="100">
        <f t="shared" si="2"/>
        <v>199.005</v>
      </c>
      <c r="G35" s="27">
        <v>8</v>
      </c>
      <c r="H35" s="106">
        <v>972.01200000000006</v>
      </c>
      <c r="I35" s="49">
        <v>20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24">
        <v>3</v>
      </c>
      <c r="B36" s="48" t="s">
        <v>893</v>
      </c>
      <c r="C36" s="48" t="s">
        <v>533</v>
      </c>
      <c r="D36" s="99">
        <v>99.001000000000005</v>
      </c>
      <c r="E36" s="99">
        <v>95.001999999999995</v>
      </c>
      <c r="F36" s="100">
        <f t="shared" si="2"/>
        <v>194.00299999999999</v>
      </c>
      <c r="G36" s="27">
        <v>2</v>
      </c>
      <c r="H36" s="106">
        <v>976.01599999999985</v>
      </c>
      <c r="I36" s="49">
        <v>18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50">
        <v>4</v>
      </c>
      <c r="B37" s="51" t="s">
        <v>519</v>
      </c>
      <c r="C37" s="51" t="s">
        <v>109</v>
      </c>
      <c r="D37" s="102">
        <v>97.001999999999995</v>
      </c>
      <c r="E37" s="102">
        <v>95.001999999999995</v>
      </c>
      <c r="F37" s="103">
        <f t="shared" si="2"/>
        <v>192.00399999999999</v>
      </c>
      <c r="G37" s="36">
        <v>1</v>
      </c>
      <c r="H37" s="107">
        <v>972.00999999999988</v>
      </c>
      <c r="I37" s="52">
        <v>15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1"/>
      <c r="B39" s="8" t="s">
        <v>138</v>
      </c>
      <c r="C39" s="9" t="s">
        <v>894</v>
      </c>
      <c r="D39" s="9"/>
      <c r="E39" s="9" t="s">
        <v>895</v>
      </c>
      <c r="F39" s="8"/>
      <c r="G39" s="8"/>
      <c r="H39" s="8"/>
      <c r="I39" s="8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11">
        <v>2</v>
      </c>
      <c r="B40" s="12" t="s">
        <v>10</v>
      </c>
      <c r="C40" s="94" t="s">
        <v>11</v>
      </c>
      <c r="D40" s="63"/>
      <c r="E40" s="95"/>
      <c r="F40" s="13" t="s">
        <v>12</v>
      </c>
      <c r="G40" s="13" t="s">
        <v>13</v>
      </c>
      <c r="H40" s="13" t="s">
        <v>14</v>
      </c>
      <c r="I40" s="14" t="s">
        <v>15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15">
        <v>5</v>
      </c>
      <c r="B41" s="45" t="s">
        <v>896</v>
      </c>
      <c r="C41" s="45" t="s">
        <v>840</v>
      </c>
      <c r="D41" s="97">
        <v>100.005</v>
      </c>
      <c r="E41" s="97">
        <v>98.001999999999995</v>
      </c>
      <c r="F41" s="98">
        <f t="shared" ref="F41:F49" si="3">SUM(D41,E41)</f>
        <v>198.00700000000001</v>
      </c>
      <c r="G41" s="18">
        <v>6</v>
      </c>
      <c r="H41" s="105">
        <v>993.03099999999995</v>
      </c>
      <c r="I41" s="46">
        <v>39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24">
        <v>1</v>
      </c>
      <c r="B42" s="25" t="s">
        <v>897</v>
      </c>
      <c r="C42" s="25" t="s">
        <v>76</v>
      </c>
      <c r="D42" s="99">
        <v>100.006</v>
      </c>
      <c r="E42" s="99">
        <v>99.006</v>
      </c>
      <c r="F42" s="100">
        <f t="shared" si="3"/>
        <v>199.012</v>
      </c>
      <c r="G42" s="27">
        <v>9</v>
      </c>
      <c r="H42" s="100">
        <v>991.03</v>
      </c>
      <c r="I42" s="32">
        <v>37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7">
        <v>8</v>
      </c>
      <c r="B43" s="57" t="s">
        <v>898</v>
      </c>
      <c r="C43" s="48" t="s">
        <v>848</v>
      </c>
      <c r="D43" s="99">
        <v>100.006</v>
      </c>
      <c r="E43" s="99">
        <v>99.001000000000005</v>
      </c>
      <c r="F43" s="100">
        <f t="shared" si="3"/>
        <v>199.00700000000001</v>
      </c>
      <c r="G43" s="27">
        <v>7</v>
      </c>
      <c r="H43" s="106">
        <v>993.03</v>
      </c>
      <c r="I43" s="49">
        <v>34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24">
        <v>7</v>
      </c>
      <c r="B44" s="57" t="s">
        <v>899</v>
      </c>
      <c r="C44" s="48" t="s">
        <v>848</v>
      </c>
      <c r="D44" s="99">
        <v>100.004</v>
      </c>
      <c r="E44" s="99">
        <v>99.004999999999995</v>
      </c>
      <c r="F44" s="100">
        <f t="shared" si="3"/>
        <v>199.00900000000001</v>
      </c>
      <c r="G44" s="27">
        <v>8</v>
      </c>
      <c r="H44" s="106">
        <v>992.02600000000007</v>
      </c>
      <c r="I44" s="49">
        <v>34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24">
        <v>3</v>
      </c>
      <c r="B45" s="48" t="s">
        <v>594</v>
      </c>
      <c r="C45" s="48" t="s">
        <v>586</v>
      </c>
      <c r="D45" s="99">
        <v>99.003</v>
      </c>
      <c r="E45" s="99">
        <v>98.003</v>
      </c>
      <c r="F45" s="100">
        <f t="shared" si="3"/>
        <v>197.006</v>
      </c>
      <c r="G45" s="27">
        <v>5</v>
      </c>
      <c r="H45" s="106">
        <v>985.02699999999993</v>
      </c>
      <c r="I45" s="49">
        <v>23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7">
        <v>2</v>
      </c>
      <c r="B46" s="48" t="s">
        <v>900</v>
      </c>
      <c r="C46" s="48" t="s">
        <v>127</v>
      </c>
      <c r="D46" s="99">
        <v>100</v>
      </c>
      <c r="E46" s="99">
        <v>97.001999999999995</v>
      </c>
      <c r="F46" s="100">
        <f t="shared" si="3"/>
        <v>197.00200000000001</v>
      </c>
      <c r="G46" s="27">
        <v>4</v>
      </c>
      <c r="H46" s="106">
        <v>982.01199999999994</v>
      </c>
      <c r="I46" s="49">
        <v>17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7">
        <v>4</v>
      </c>
      <c r="B47" s="48" t="s">
        <v>901</v>
      </c>
      <c r="C47" s="48" t="s">
        <v>614</v>
      </c>
      <c r="D47" s="99" t="s">
        <v>79</v>
      </c>
      <c r="E47" s="99"/>
      <c r="F47" s="100">
        <f t="shared" si="3"/>
        <v>0</v>
      </c>
      <c r="G47" s="27">
        <v>0</v>
      </c>
      <c r="H47" s="106">
        <v>777.01600000000008</v>
      </c>
      <c r="I47" s="49">
        <v>16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4">
        <v>9</v>
      </c>
      <c r="B48" s="48" t="s">
        <v>902</v>
      </c>
      <c r="C48" s="48" t="s">
        <v>89</v>
      </c>
      <c r="D48" s="99" t="s">
        <v>132</v>
      </c>
      <c r="E48" s="99"/>
      <c r="F48" s="100">
        <f t="shared" si="3"/>
        <v>0</v>
      </c>
      <c r="G48" s="27">
        <v>0</v>
      </c>
      <c r="H48" s="106">
        <v>783.01300000000003</v>
      </c>
      <c r="I48" s="49">
        <v>14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50">
        <v>6</v>
      </c>
      <c r="B49" s="51" t="s">
        <v>711</v>
      </c>
      <c r="C49" s="51" t="s">
        <v>76</v>
      </c>
      <c r="D49" s="102">
        <v>96.001000000000005</v>
      </c>
      <c r="E49" s="102">
        <v>95</v>
      </c>
      <c r="F49" s="103">
        <f t="shared" si="3"/>
        <v>191.001</v>
      </c>
      <c r="G49" s="36">
        <v>3</v>
      </c>
      <c r="H49" s="107">
        <v>955.00699999999995</v>
      </c>
      <c r="I49" s="52">
        <v>9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1"/>
      <c r="B51" s="8" t="s">
        <v>141</v>
      </c>
      <c r="C51" s="9" t="s">
        <v>595</v>
      </c>
      <c r="D51" s="9"/>
      <c r="E51" s="9" t="s">
        <v>493</v>
      </c>
      <c r="F51" s="8"/>
      <c r="G51" s="8"/>
      <c r="H51" s="8"/>
      <c r="I51" s="8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11">
        <v>2</v>
      </c>
      <c r="B52" s="12" t="s">
        <v>10</v>
      </c>
      <c r="C52" s="94" t="s">
        <v>11</v>
      </c>
      <c r="D52" s="63"/>
      <c r="E52" s="95"/>
      <c r="F52" s="13" t="s">
        <v>12</v>
      </c>
      <c r="G52" s="13" t="s">
        <v>13</v>
      </c>
      <c r="H52" s="13" t="s">
        <v>14</v>
      </c>
      <c r="I52" s="14" t="s">
        <v>15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15">
        <v>1</v>
      </c>
      <c r="B53" s="22" t="s">
        <v>672</v>
      </c>
      <c r="C53" s="22" t="s">
        <v>673</v>
      </c>
      <c r="D53" s="97">
        <v>99.004000000000005</v>
      </c>
      <c r="E53" s="97">
        <v>99.001000000000005</v>
      </c>
      <c r="F53" s="98">
        <f t="shared" ref="F53:F61" si="4">SUM(D53,E53)</f>
        <v>198.005</v>
      </c>
      <c r="G53" s="18">
        <v>9</v>
      </c>
      <c r="H53" s="98">
        <v>989.02499999999998</v>
      </c>
      <c r="I53" s="20">
        <v>40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7">
        <v>2</v>
      </c>
      <c r="B54" s="57" t="s">
        <v>903</v>
      </c>
      <c r="C54" s="48" t="s">
        <v>848</v>
      </c>
      <c r="D54" s="99">
        <v>100.003</v>
      </c>
      <c r="E54" s="99">
        <v>98.001999999999995</v>
      </c>
      <c r="F54" s="100">
        <f t="shared" si="4"/>
        <v>198.005</v>
      </c>
      <c r="G54" s="27">
        <v>9</v>
      </c>
      <c r="H54" s="106">
        <v>987.02399999999989</v>
      </c>
      <c r="I54" s="49">
        <v>38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24">
        <v>5</v>
      </c>
      <c r="B55" s="48" t="s">
        <v>904</v>
      </c>
      <c r="C55" s="48" t="s">
        <v>59</v>
      </c>
      <c r="D55" s="99">
        <v>100.002</v>
      </c>
      <c r="E55" s="99">
        <v>98.001999999999995</v>
      </c>
      <c r="F55" s="100">
        <f t="shared" si="4"/>
        <v>198.00399999999999</v>
      </c>
      <c r="G55" s="27">
        <v>7</v>
      </c>
      <c r="H55" s="106">
        <v>982.01599999999996</v>
      </c>
      <c r="I55" s="49">
        <v>29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7">
        <v>8</v>
      </c>
      <c r="B56" s="48" t="s">
        <v>905</v>
      </c>
      <c r="C56" s="48" t="s">
        <v>496</v>
      </c>
      <c r="D56" s="99">
        <v>99.001999999999995</v>
      </c>
      <c r="E56" s="99">
        <v>97.001999999999995</v>
      </c>
      <c r="F56" s="100">
        <f t="shared" si="4"/>
        <v>196.00399999999999</v>
      </c>
      <c r="G56" s="27">
        <v>5</v>
      </c>
      <c r="H56" s="106">
        <v>980.01400000000001</v>
      </c>
      <c r="I56" s="49">
        <v>27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24">
        <v>3</v>
      </c>
      <c r="B57" s="48" t="s">
        <v>906</v>
      </c>
      <c r="C57" s="48" t="s">
        <v>178</v>
      </c>
      <c r="D57" s="99">
        <v>97.001000000000005</v>
      </c>
      <c r="E57" s="99">
        <v>96.001999999999995</v>
      </c>
      <c r="F57" s="100">
        <f t="shared" si="4"/>
        <v>193.00299999999999</v>
      </c>
      <c r="G57" s="27">
        <v>2</v>
      </c>
      <c r="H57" s="106">
        <v>980.01299999999992</v>
      </c>
      <c r="I57" s="49">
        <v>24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4">
        <v>7</v>
      </c>
      <c r="B58" s="48" t="s">
        <v>487</v>
      </c>
      <c r="C58" s="48" t="s">
        <v>482</v>
      </c>
      <c r="D58" s="99">
        <v>98.004999999999995</v>
      </c>
      <c r="E58" s="99">
        <v>98.003</v>
      </c>
      <c r="F58" s="100">
        <f t="shared" si="4"/>
        <v>196.00799999999998</v>
      </c>
      <c r="G58" s="27">
        <v>6</v>
      </c>
      <c r="H58" s="106">
        <v>977.0150000000001</v>
      </c>
      <c r="I58" s="49">
        <v>23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24">
        <v>9</v>
      </c>
      <c r="B59" s="48" t="s">
        <v>907</v>
      </c>
      <c r="C59" s="48" t="s">
        <v>41</v>
      </c>
      <c r="D59" s="99">
        <v>99.001999999999995</v>
      </c>
      <c r="E59" s="99">
        <v>96.001999999999995</v>
      </c>
      <c r="F59" s="100">
        <f t="shared" si="4"/>
        <v>195.00399999999999</v>
      </c>
      <c r="G59" s="27">
        <v>4</v>
      </c>
      <c r="H59" s="106">
        <v>978.01800000000014</v>
      </c>
      <c r="I59" s="49">
        <v>22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7">
        <v>6</v>
      </c>
      <c r="B60" s="48" t="s">
        <v>908</v>
      </c>
      <c r="C60" s="48" t="s">
        <v>76</v>
      </c>
      <c r="D60" s="99">
        <v>97.001999999999995</v>
      </c>
      <c r="E60" s="99">
        <v>97.001000000000005</v>
      </c>
      <c r="F60" s="100">
        <f t="shared" si="4"/>
        <v>194.00299999999999</v>
      </c>
      <c r="G60" s="27">
        <v>3</v>
      </c>
      <c r="H60" s="106">
        <v>966.01299999999992</v>
      </c>
      <c r="I60" s="49">
        <v>13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50">
        <v>4</v>
      </c>
      <c r="B61" s="147" t="s">
        <v>909</v>
      </c>
      <c r="C61" s="51" t="s">
        <v>848</v>
      </c>
      <c r="D61" s="102">
        <v>95</v>
      </c>
      <c r="E61" s="102">
        <v>94</v>
      </c>
      <c r="F61" s="103">
        <f t="shared" si="4"/>
        <v>189</v>
      </c>
      <c r="G61" s="36">
        <v>1</v>
      </c>
      <c r="H61" s="107">
        <v>957.01</v>
      </c>
      <c r="I61" s="52">
        <v>11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 t="s">
        <v>537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10" t="s">
        <v>538</v>
      </c>
      <c r="E65" s="40" t="s">
        <v>392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10" t="s">
        <v>393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50301F79-E8F2-4176-A163-9B5A9673992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18627-CCC5-46A7-9A04-25F99731145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836</v>
      </c>
      <c r="C1" s="2"/>
      <c r="D1" s="3"/>
      <c r="E1" s="3"/>
      <c r="F1" s="3"/>
      <c r="G1" s="2"/>
      <c r="H1" s="3"/>
      <c r="I1" s="4" t="s">
        <v>760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329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169</v>
      </c>
      <c r="C3" s="9" t="s">
        <v>910</v>
      </c>
      <c r="D3" s="9"/>
      <c r="E3" s="9" t="s">
        <v>911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45" t="s">
        <v>210</v>
      </c>
      <c r="C5" s="45" t="s">
        <v>614</v>
      </c>
      <c r="D5" s="97">
        <v>99.001000000000005</v>
      </c>
      <c r="E5" s="97">
        <v>99.004999999999995</v>
      </c>
      <c r="F5" s="98">
        <f t="shared" ref="F5:F13" si="0">SUM(D5,E5)</f>
        <v>198.006</v>
      </c>
      <c r="G5" s="18">
        <v>9</v>
      </c>
      <c r="H5" s="105">
        <v>983.01699999999994</v>
      </c>
      <c r="I5" s="46">
        <v>35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4">
        <v>3</v>
      </c>
      <c r="B6" s="48" t="s">
        <v>912</v>
      </c>
      <c r="C6" s="48" t="s">
        <v>127</v>
      </c>
      <c r="D6" s="99">
        <v>99.001000000000005</v>
      </c>
      <c r="E6" s="99">
        <v>99.001000000000005</v>
      </c>
      <c r="F6" s="100">
        <f t="shared" si="0"/>
        <v>198.00200000000001</v>
      </c>
      <c r="G6" s="27">
        <v>8</v>
      </c>
      <c r="H6" s="106">
        <v>795.01499999999987</v>
      </c>
      <c r="I6" s="49">
        <v>35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7">
        <v>2</v>
      </c>
      <c r="B7" s="48" t="s">
        <v>913</v>
      </c>
      <c r="C7" s="48" t="s">
        <v>55</v>
      </c>
      <c r="D7" s="99">
        <v>99.001000000000005</v>
      </c>
      <c r="E7" s="99">
        <v>98.001999999999995</v>
      </c>
      <c r="F7" s="100">
        <f t="shared" si="0"/>
        <v>197.00299999999999</v>
      </c>
      <c r="G7" s="27">
        <v>6</v>
      </c>
      <c r="H7" s="106">
        <v>981.01499999999987</v>
      </c>
      <c r="I7" s="49">
        <v>31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4">
        <v>9</v>
      </c>
      <c r="B8" s="48" t="s">
        <v>914</v>
      </c>
      <c r="C8" s="48" t="s">
        <v>65</v>
      </c>
      <c r="D8" s="99">
        <v>98</v>
      </c>
      <c r="E8" s="99">
        <v>95.001999999999995</v>
      </c>
      <c r="F8" s="100">
        <f t="shared" si="0"/>
        <v>193.00200000000001</v>
      </c>
      <c r="G8" s="27">
        <v>3</v>
      </c>
      <c r="H8" s="106">
        <v>975.0150000000001</v>
      </c>
      <c r="I8" s="49">
        <v>28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4">
        <v>7</v>
      </c>
      <c r="B9" s="48" t="s">
        <v>154</v>
      </c>
      <c r="C9" s="48" t="s">
        <v>78</v>
      </c>
      <c r="D9" s="99">
        <v>96.001000000000005</v>
      </c>
      <c r="E9" s="99">
        <v>95.003</v>
      </c>
      <c r="F9" s="100">
        <f t="shared" si="0"/>
        <v>191.00400000000002</v>
      </c>
      <c r="G9" s="27">
        <v>2</v>
      </c>
      <c r="H9" s="106">
        <v>976.0089999999999</v>
      </c>
      <c r="I9" s="49">
        <v>24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7">
        <v>8</v>
      </c>
      <c r="B10" s="48" t="s">
        <v>915</v>
      </c>
      <c r="C10" s="48" t="s">
        <v>76</v>
      </c>
      <c r="D10" s="99">
        <v>97.004000000000005</v>
      </c>
      <c r="E10" s="99">
        <v>98.001999999999995</v>
      </c>
      <c r="F10" s="100">
        <f t="shared" si="0"/>
        <v>195.006</v>
      </c>
      <c r="G10" s="27">
        <v>4</v>
      </c>
      <c r="H10" s="106">
        <v>972.01800000000003</v>
      </c>
      <c r="I10" s="49">
        <v>24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4">
        <v>1</v>
      </c>
      <c r="B11" s="25" t="s">
        <v>512</v>
      </c>
      <c r="C11" s="25" t="s">
        <v>490</v>
      </c>
      <c r="D11" s="99">
        <v>100.001</v>
      </c>
      <c r="E11" s="99">
        <v>98.001000000000005</v>
      </c>
      <c r="F11" s="100">
        <f t="shared" si="0"/>
        <v>198.00200000000001</v>
      </c>
      <c r="G11" s="27">
        <v>8</v>
      </c>
      <c r="H11" s="100">
        <v>971.01</v>
      </c>
      <c r="I11" s="32">
        <v>23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4">
        <v>5</v>
      </c>
      <c r="B12" s="48" t="s">
        <v>916</v>
      </c>
      <c r="C12" s="48" t="s">
        <v>69</v>
      </c>
      <c r="D12" s="99">
        <v>99.004000000000005</v>
      </c>
      <c r="E12" s="99">
        <v>97</v>
      </c>
      <c r="F12" s="100">
        <f t="shared" si="0"/>
        <v>196.00400000000002</v>
      </c>
      <c r="G12" s="27">
        <v>5</v>
      </c>
      <c r="H12" s="106">
        <v>784.01099999999997</v>
      </c>
      <c r="I12" s="49">
        <v>16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0">
        <v>6</v>
      </c>
      <c r="B13" s="51" t="s">
        <v>917</v>
      </c>
      <c r="C13" s="51" t="s">
        <v>89</v>
      </c>
      <c r="D13" s="102" t="s">
        <v>132</v>
      </c>
      <c r="E13" s="102"/>
      <c r="F13" s="103">
        <f t="shared" si="0"/>
        <v>0</v>
      </c>
      <c r="G13" s="36">
        <v>0</v>
      </c>
      <c r="H13" s="107">
        <v>675.00800000000004</v>
      </c>
      <c r="I13" s="52">
        <v>10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172</v>
      </c>
      <c r="C15" s="9" t="s">
        <v>918</v>
      </c>
      <c r="D15" s="9"/>
      <c r="E15" s="9" t="s">
        <v>919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3"/>
      <c r="E16" s="95"/>
      <c r="F16" s="13" t="s">
        <v>12</v>
      </c>
      <c r="G16" s="13" t="s">
        <v>13</v>
      </c>
      <c r="H16" s="13" t="s">
        <v>14</v>
      </c>
      <c r="I16" s="14" t="s">
        <v>15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5">
        <v>9</v>
      </c>
      <c r="B17" s="45" t="s">
        <v>920</v>
      </c>
      <c r="C17" s="45" t="s">
        <v>127</v>
      </c>
      <c r="D17" s="97">
        <v>99</v>
      </c>
      <c r="E17" s="97">
        <v>99.001999999999995</v>
      </c>
      <c r="F17" s="98">
        <f t="shared" ref="F17:F25" si="1">SUM(D17,E17)</f>
        <v>198.00200000000001</v>
      </c>
      <c r="G17" s="18">
        <v>7</v>
      </c>
      <c r="H17" s="105">
        <v>992.02099999999996</v>
      </c>
      <c r="I17" s="46">
        <v>38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4">
        <v>1</v>
      </c>
      <c r="B18" s="25" t="s">
        <v>921</v>
      </c>
      <c r="C18" s="25" t="s">
        <v>586</v>
      </c>
      <c r="D18" s="99">
        <v>100.001</v>
      </c>
      <c r="E18" s="99">
        <v>98.003</v>
      </c>
      <c r="F18" s="100">
        <f t="shared" si="1"/>
        <v>198.00400000000002</v>
      </c>
      <c r="G18" s="27">
        <v>8</v>
      </c>
      <c r="H18" s="100">
        <v>988.01900000000001</v>
      </c>
      <c r="I18" s="32">
        <v>33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7">
        <v>6</v>
      </c>
      <c r="B19" s="48" t="s">
        <v>922</v>
      </c>
      <c r="C19" s="48" t="s">
        <v>109</v>
      </c>
      <c r="D19" s="99">
        <v>97</v>
      </c>
      <c r="E19" s="99">
        <v>100.003</v>
      </c>
      <c r="F19" s="100">
        <f t="shared" si="1"/>
        <v>197.00299999999999</v>
      </c>
      <c r="G19" s="27">
        <v>4</v>
      </c>
      <c r="H19" s="106">
        <v>989.02099999999996</v>
      </c>
      <c r="I19" s="49">
        <v>32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4">
        <v>7</v>
      </c>
      <c r="B20" s="48" t="s">
        <v>923</v>
      </c>
      <c r="C20" s="48" t="s">
        <v>107</v>
      </c>
      <c r="D20" s="99">
        <v>100.006</v>
      </c>
      <c r="E20" s="99">
        <v>99.004999999999995</v>
      </c>
      <c r="F20" s="100">
        <f t="shared" si="1"/>
        <v>199.011</v>
      </c>
      <c r="G20" s="27">
        <v>9</v>
      </c>
      <c r="H20" s="106">
        <v>890.02099999999996</v>
      </c>
      <c r="I20" s="49">
        <v>32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7">
        <v>8</v>
      </c>
      <c r="B21" s="48" t="s">
        <v>924</v>
      </c>
      <c r="C21" s="48" t="s">
        <v>850</v>
      </c>
      <c r="D21" s="99">
        <v>100.001</v>
      </c>
      <c r="E21" s="99">
        <v>97.003</v>
      </c>
      <c r="F21" s="100">
        <f t="shared" si="1"/>
        <v>197.00400000000002</v>
      </c>
      <c r="G21" s="27">
        <v>5</v>
      </c>
      <c r="H21" s="106">
        <v>984.01800000000003</v>
      </c>
      <c r="I21" s="49">
        <v>26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7">
        <v>2</v>
      </c>
      <c r="B22" s="48" t="s">
        <v>925</v>
      </c>
      <c r="C22" s="48" t="s">
        <v>848</v>
      </c>
      <c r="D22" s="99">
        <v>98.004000000000005</v>
      </c>
      <c r="E22" s="99">
        <v>99.001999999999995</v>
      </c>
      <c r="F22" s="100">
        <f t="shared" si="1"/>
        <v>197.006</v>
      </c>
      <c r="G22" s="27">
        <v>6</v>
      </c>
      <c r="H22" s="106">
        <v>982.02</v>
      </c>
      <c r="I22" s="49">
        <v>26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7">
        <v>4</v>
      </c>
      <c r="B23" s="48" t="s">
        <v>926</v>
      </c>
      <c r="C23" s="48" t="s">
        <v>848</v>
      </c>
      <c r="D23" s="99">
        <v>100</v>
      </c>
      <c r="E23" s="99">
        <v>97.001000000000005</v>
      </c>
      <c r="F23" s="100">
        <f t="shared" si="1"/>
        <v>197.001</v>
      </c>
      <c r="G23" s="27">
        <v>3</v>
      </c>
      <c r="H23" s="106">
        <v>972.0139999999999</v>
      </c>
      <c r="I23" s="49">
        <v>16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4">
        <v>5</v>
      </c>
      <c r="B24" s="48" t="s">
        <v>927</v>
      </c>
      <c r="C24" s="48" t="s">
        <v>840</v>
      </c>
      <c r="D24" s="99">
        <v>97.001000000000005</v>
      </c>
      <c r="E24" s="99">
        <v>98.001000000000005</v>
      </c>
      <c r="F24" s="100">
        <f t="shared" si="1"/>
        <v>195.00200000000001</v>
      </c>
      <c r="G24" s="27">
        <v>2</v>
      </c>
      <c r="H24" s="106">
        <v>968.01099999999997</v>
      </c>
      <c r="I24" s="49">
        <v>15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33">
        <v>3</v>
      </c>
      <c r="B25" s="51" t="s">
        <v>541</v>
      </c>
      <c r="C25" s="51" t="s">
        <v>482</v>
      </c>
      <c r="D25" s="102">
        <v>98.001000000000005</v>
      </c>
      <c r="E25" s="102">
        <v>97</v>
      </c>
      <c r="F25" s="103">
        <f t="shared" si="1"/>
        <v>195.001</v>
      </c>
      <c r="G25" s="36">
        <v>1</v>
      </c>
      <c r="H25" s="107">
        <v>970.01</v>
      </c>
      <c r="I25" s="52">
        <v>11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196</v>
      </c>
      <c r="C27" s="9" t="s">
        <v>928</v>
      </c>
      <c r="D27" s="9"/>
      <c r="E27" s="9" t="s">
        <v>929</v>
      </c>
      <c r="F27" s="8"/>
      <c r="G27" s="8"/>
      <c r="H27" s="8"/>
      <c r="I27" s="8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11">
        <v>2</v>
      </c>
      <c r="B28" s="12" t="s">
        <v>10</v>
      </c>
      <c r="C28" s="94" t="s">
        <v>11</v>
      </c>
      <c r="D28" s="63"/>
      <c r="E28" s="95"/>
      <c r="F28" s="13" t="s">
        <v>12</v>
      </c>
      <c r="G28" s="13" t="s">
        <v>13</v>
      </c>
      <c r="H28" s="13" t="s">
        <v>14</v>
      </c>
      <c r="I28" s="14" t="s">
        <v>15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4">
        <v>2</v>
      </c>
      <c r="B29" s="45" t="s">
        <v>930</v>
      </c>
      <c r="C29" s="45" t="s">
        <v>59</v>
      </c>
      <c r="D29" s="97">
        <v>96.001000000000005</v>
      </c>
      <c r="E29" s="97">
        <v>99.001000000000005</v>
      </c>
      <c r="F29" s="98">
        <f t="shared" ref="F29:F37" si="2">SUM(D29,E29)</f>
        <v>195.00200000000001</v>
      </c>
      <c r="G29" s="18">
        <v>6</v>
      </c>
      <c r="H29" s="105">
        <v>984.02099999999996</v>
      </c>
      <c r="I29" s="46">
        <v>39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4">
        <v>3</v>
      </c>
      <c r="B30" s="48" t="s">
        <v>931</v>
      </c>
      <c r="C30" s="48" t="s">
        <v>848</v>
      </c>
      <c r="D30" s="99">
        <v>98</v>
      </c>
      <c r="E30" s="99">
        <v>100.001</v>
      </c>
      <c r="F30" s="100">
        <f t="shared" si="2"/>
        <v>198.001</v>
      </c>
      <c r="G30" s="27">
        <v>8</v>
      </c>
      <c r="H30" s="106">
        <v>978.01299999999992</v>
      </c>
      <c r="I30" s="49">
        <v>37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7">
        <v>8</v>
      </c>
      <c r="B31" s="48" t="s">
        <v>932</v>
      </c>
      <c r="C31" s="48" t="s">
        <v>26</v>
      </c>
      <c r="D31" s="99">
        <v>99.003</v>
      </c>
      <c r="E31" s="99">
        <v>99.001000000000005</v>
      </c>
      <c r="F31" s="100">
        <f t="shared" si="2"/>
        <v>198.00400000000002</v>
      </c>
      <c r="G31" s="27">
        <v>9</v>
      </c>
      <c r="H31" s="106">
        <v>971.0150000000001</v>
      </c>
      <c r="I31" s="49">
        <v>29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24">
        <v>5</v>
      </c>
      <c r="B32" s="48" t="s">
        <v>933</v>
      </c>
      <c r="C32" s="48" t="s">
        <v>127</v>
      </c>
      <c r="D32" s="99">
        <v>96.001999999999995</v>
      </c>
      <c r="E32" s="99">
        <v>95</v>
      </c>
      <c r="F32" s="100">
        <f t="shared" si="2"/>
        <v>191.00200000000001</v>
      </c>
      <c r="G32" s="27">
        <v>2</v>
      </c>
      <c r="H32" s="106">
        <v>966.01099999999997</v>
      </c>
      <c r="I32" s="49">
        <v>26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7">
        <v>6</v>
      </c>
      <c r="B33" s="48" t="s">
        <v>934</v>
      </c>
      <c r="C33" s="48" t="s">
        <v>59</v>
      </c>
      <c r="D33" s="99">
        <v>95</v>
      </c>
      <c r="E33" s="99">
        <v>98.003</v>
      </c>
      <c r="F33" s="100">
        <f t="shared" si="2"/>
        <v>193.00299999999999</v>
      </c>
      <c r="G33" s="27">
        <v>4</v>
      </c>
      <c r="H33" s="106">
        <v>962.00700000000006</v>
      </c>
      <c r="I33" s="49">
        <v>23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24">
        <v>9</v>
      </c>
      <c r="B34" s="48" t="s">
        <v>935</v>
      </c>
      <c r="C34" s="48" t="s">
        <v>848</v>
      </c>
      <c r="D34" s="99">
        <v>99.001999999999995</v>
      </c>
      <c r="E34" s="99">
        <v>97</v>
      </c>
      <c r="F34" s="100">
        <f t="shared" si="2"/>
        <v>196.00200000000001</v>
      </c>
      <c r="G34" s="27">
        <v>7</v>
      </c>
      <c r="H34" s="106">
        <v>964.00800000000004</v>
      </c>
      <c r="I34" s="49">
        <v>22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7">
        <v>4</v>
      </c>
      <c r="B35" s="48" t="s">
        <v>936</v>
      </c>
      <c r="C35" s="48" t="s">
        <v>840</v>
      </c>
      <c r="D35" s="99">
        <v>96.001000000000005</v>
      </c>
      <c r="E35" s="99">
        <v>96.001000000000005</v>
      </c>
      <c r="F35" s="100">
        <f t="shared" si="2"/>
        <v>192.00200000000001</v>
      </c>
      <c r="G35" s="27">
        <v>3</v>
      </c>
      <c r="H35" s="106">
        <v>959.01</v>
      </c>
      <c r="I35" s="49">
        <v>19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24">
        <v>7</v>
      </c>
      <c r="B36" s="48" t="s">
        <v>937</v>
      </c>
      <c r="C36" s="48" t="s">
        <v>420</v>
      </c>
      <c r="D36" s="99">
        <v>95.001999999999995</v>
      </c>
      <c r="E36" s="99">
        <v>99.003</v>
      </c>
      <c r="F36" s="100">
        <f t="shared" si="2"/>
        <v>194.005</v>
      </c>
      <c r="G36" s="27">
        <v>5</v>
      </c>
      <c r="H36" s="106">
        <v>587.00700000000006</v>
      </c>
      <c r="I36" s="49">
        <v>19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33">
        <v>1</v>
      </c>
      <c r="B37" s="34" t="s">
        <v>938</v>
      </c>
      <c r="C37" s="34" t="s">
        <v>482</v>
      </c>
      <c r="D37" s="102">
        <v>97</v>
      </c>
      <c r="E37" s="102">
        <v>94.001000000000005</v>
      </c>
      <c r="F37" s="103">
        <f t="shared" si="2"/>
        <v>191.001</v>
      </c>
      <c r="G37" s="36">
        <v>1</v>
      </c>
      <c r="H37" s="103">
        <v>951.01099999999997</v>
      </c>
      <c r="I37" s="55">
        <v>11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1"/>
      <c r="B39" s="8" t="s">
        <v>199</v>
      </c>
      <c r="C39" s="9" t="s">
        <v>939</v>
      </c>
      <c r="D39" s="9"/>
      <c r="E39" s="9" t="s">
        <v>940</v>
      </c>
      <c r="F39" s="8"/>
      <c r="G39" s="8"/>
      <c r="H39" s="8"/>
      <c r="I39" s="8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11">
        <v>2</v>
      </c>
      <c r="B40" s="12" t="s">
        <v>10</v>
      </c>
      <c r="C40" s="94" t="s">
        <v>11</v>
      </c>
      <c r="D40" s="63"/>
      <c r="E40" s="95"/>
      <c r="F40" s="13" t="s">
        <v>12</v>
      </c>
      <c r="G40" s="13" t="s">
        <v>13</v>
      </c>
      <c r="H40" s="13" t="s">
        <v>14</v>
      </c>
      <c r="I40" s="14" t="s">
        <v>15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4">
        <v>8</v>
      </c>
      <c r="B41" s="45" t="s">
        <v>941</v>
      </c>
      <c r="C41" s="45" t="s">
        <v>840</v>
      </c>
      <c r="D41" s="97">
        <v>100.004</v>
      </c>
      <c r="E41" s="97">
        <v>96</v>
      </c>
      <c r="F41" s="98">
        <f t="shared" ref="F41:F49" si="3">SUM(D41,E41)</f>
        <v>196.00400000000002</v>
      </c>
      <c r="G41" s="18">
        <v>7</v>
      </c>
      <c r="H41" s="105">
        <v>985.01499999999999</v>
      </c>
      <c r="I41" s="46">
        <v>38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24">
        <v>3</v>
      </c>
      <c r="B42" s="48" t="s">
        <v>942</v>
      </c>
      <c r="C42" s="48" t="s">
        <v>500</v>
      </c>
      <c r="D42" s="99">
        <v>98.001000000000005</v>
      </c>
      <c r="E42" s="99">
        <v>99</v>
      </c>
      <c r="F42" s="100">
        <f t="shared" si="3"/>
        <v>197.001</v>
      </c>
      <c r="G42" s="27">
        <v>8</v>
      </c>
      <c r="H42" s="106">
        <v>980.00900000000001</v>
      </c>
      <c r="I42" s="49">
        <v>34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7">
        <v>6</v>
      </c>
      <c r="B43" s="48" t="s">
        <v>627</v>
      </c>
      <c r="C43" s="48" t="s">
        <v>614</v>
      </c>
      <c r="D43" s="99">
        <v>97</v>
      </c>
      <c r="E43" s="99">
        <v>95.001999999999995</v>
      </c>
      <c r="F43" s="100">
        <f t="shared" si="3"/>
        <v>192.00200000000001</v>
      </c>
      <c r="G43" s="27">
        <v>2</v>
      </c>
      <c r="H43" s="106">
        <v>976.01199999999994</v>
      </c>
      <c r="I43" s="49">
        <v>30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24">
        <v>9</v>
      </c>
      <c r="B44" s="57" t="s">
        <v>943</v>
      </c>
      <c r="C44" s="48" t="s">
        <v>97</v>
      </c>
      <c r="D44" s="99">
        <v>100.002</v>
      </c>
      <c r="E44" s="99">
        <v>98.001000000000005</v>
      </c>
      <c r="F44" s="100">
        <f t="shared" si="3"/>
        <v>198.00299999999999</v>
      </c>
      <c r="G44" s="27">
        <v>9</v>
      </c>
      <c r="H44" s="106">
        <v>975.00899999999979</v>
      </c>
      <c r="I44" s="49">
        <v>30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24">
        <v>5</v>
      </c>
      <c r="B45" s="48" t="s">
        <v>944</v>
      </c>
      <c r="C45" s="48" t="s">
        <v>840</v>
      </c>
      <c r="D45" s="99">
        <v>96</v>
      </c>
      <c r="E45" s="99">
        <v>99.001000000000005</v>
      </c>
      <c r="F45" s="100">
        <f t="shared" si="3"/>
        <v>195.001</v>
      </c>
      <c r="G45" s="27">
        <v>6</v>
      </c>
      <c r="H45" s="106">
        <v>973.01099999999997</v>
      </c>
      <c r="I45" s="49">
        <v>30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7">
        <v>2</v>
      </c>
      <c r="B46" s="48" t="s">
        <v>790</v>
      </c>
      <c r="C46" s="48" t="s">
        <v>41</v>
      </c>
      <c r="D46" s="99">
        <v>96.001000000000005</v>
      </c>
      <c r="E46" s="99">
        <v>97.001000000000005</v>
      </c>
      <c r="F46" s="100">
        <f t="shared" si="3"/>
        <v>193.00200000000001</v>
      </c>
      <c r="G46" s="27">
        <v>5</v>
      </c>
      <c r="H46" s="106">
        <v>963.00500000000011</v>
      </c>
      <c r="I46" s="49">
        <v>23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7">
        <v>4</v>
      </c>
      <c r="B47" s="48" t="s">
        <v>553</v>
      </c>
      <c r="C47" s="48" t="s">
        <v>420</v>
      </c>
      <c r="D47" s="99">
        <v>99.001000000000005</v>
      </c>
      <c r="E47" s="99">
        <v>94</v>
      </c>
      <c r="F47" s="100">
        <f t="shared" si="3"/>
        <v>193.001</v>
      </c>
      <c r="G47" s="27">
        <v>4</v>
      </c>
      <c r="H47" s="106">
        <v>679.00699999999995</v>
      </c>
      <c r="I47" s="49">
        <v>18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4">
        <v>1</v>
      </c>
      <c r="B48" s="25" t="s">
        <v>945</v>
      </c>
      <c r="C48" s="25" t="s">
        <v>614</v>
      </c>
      <c r="D48" s="99">
        <v>96</v>
      </c>
      <c r="E48" s="99">
        <v>96</v>
      </c>
      <c r="F48" s="100">
        <f t="shared" si="3"/>
        <v>192</v>
      </c>
      <c r="G48" s="27">
        <v>1</v>
      </c>
      <c r="H48" s="100">
        <v>861.00600000000009</v>
      </c>
      <c r="I48" s="32">
        <v>13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33">
        <v>7</v>
      </c>
      <c r="B49" s="51" t="s">
        <v>946</v>
      </c>
      <c r="C49" s="51" t="s">
        <v>673</v>
      </c>
      <c r="D49" s="102">
        <v>96</v>
      </c>
      <c r="E49" s="102">
        <v>97.001000000000005</v>
      </c>
      <c r="F49" s="103">
        <f t="shared" si="3"/>
        <v>193.001</v>
      </c>
      <c r="G49" s="36">
        <v>4</v>
      </c>
      <c r="H49" s="107">
        <v>936.00900000000001</v>
      </c>
      <c r="I49" s="52">
        <v>11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1"/>
      <c r="B51" s="8" t="s">
        <v>222</v>
      </c>
      <c r="C51" s="9" t="s">
        <v>947</v>
      </c>
      <c r="D51" s="9"/>
      <c r="E51" s="9" t="s">
        <v>948</v>
      </c>
      <c r="F51" s="8"/>
      <c r="G51" s="8"/>
      <c r="H51" s="8"/>
      <c r="I51" s="8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11">
        <v>2</v>
      </c>
      <c r="B52" s="12" t="s">
        <v>10</v>
      </c>
      <c r="C52" s="94" t="s">
        <v>11</v>
      </c>
      <c r="D52" s="63"/>
      <c r="E52" s="95"/>
      <c r="F52" s="13" t="s">
        <v>12</v>
      </c>
      <c r="G52" s="13" t="s">
        <v>13</v>
      </c>
      <c r="H52" s="13" t="s">
        <v>14</v>
      </c>
      <c r="I52" s="14" t="s">
        <v>15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15">
        <v>9</v>
      </c>
      <c r="B53" s="45" t="s">
        <v>949</v>
      </c>
      <c r="C53" s="45" t="s">
        <v>78</v>
      </c>
      <c r="D53" s="97">
        <v>97.001000000000005</v>
      </c>
      <c r="E53" s="97">
        <v>97.001999999999995</v>
      </c>
      <c r="F53" s="98">
        <f t="shared" ref="F53:F61" si="4">SUM(D53,E53)</f>
        <v>194.00299999999999</v>
      </c>
      <c r="G53" s="18">
        <v>8</v>
      </c>
      <c r="H53" s="105">
        <v>981.01499999999987</v>
      </c>
      <c r="I53" s="46">
        <v>37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7">
        <v>6</v>
      </c>
      <c r="B54" s="48" t="s">
        <v>950</v>
      </c>
      <c r="C54" s="48" t="s">
        <v>673</v>
      </c>
      <c r="D54" s="99">
        <v>97</v>
      </c>
      <c r="E54" s="99">
        <v>100</v>
      </c>
      <c r="F54" s="100">
        <f t="shared" si="4"/>
        <v>197</v>
      </c>
      <c r="G54" s="27">
        <v>9</v>
      </c>
      <c r="H54" s="106">
        <v>979.01</v>
      </c>
      <c r="I54" s="49">
        <v>34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7">
        <v>8</v>
      </c>
      <c r="B55" s="48" t="s">
        <v>883</v>
      </c>
      <c r="C55" s="48" t="s">
        <v>78</v>
      </c>
      <c r="D55" s="99">
        <v>97.001000000000005</v>
      </c>
      <c r="E55" s="99">
        <v>94</v>
      </c>
      <c r="F55" s="100">
        <f t="shared" si="4"/>
        <v>191.001</v>
      </c>
      <c r="G55" s="27">
        <v>3</v>
      </c>
      <c r="H55" s="106">
        <v>980.01300000000003</v>
      </c>
      <c r="I55" s="49">
        <v>32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7">
        <v>2</v>
      </c>
      <c r="B56" s="48" t="s">
        <v>951</v>
      </c>
      <c r="C56" s="48" t="s">
        <v>76</v>
      </c>
      <c r="D56" s="99">
        <v>97.001999999999995</v>
      </c>
      <c r="E56" s="99">
        <v>95</v>
      </c>
      <c r="F56" s="100">
        <f t="shared" si="4"/>
        <v>192.00200000000001</v>
      </c>
      <c r="G56" s="27">
        <v>4</v>
      </c>
      <c r="H56" s="106">
        <v>981.01099999999997</v>
      </c>
      <c r="I56" s="49">
        <v>31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24">
        <v>7</v>
      </c>
      <c r="B57" s="48" t="s">
        <v>598</v>
      </c>
      <c r="C57" s="48" t="s">
        <v>586</v>
      </c>
      <c r="D57" s="99">
        <v>97.001999999999995</v>
      </c>
      <c r="E57" s="99">
        <v>97.001000000000005</v>
      </c>
      <c r="F57" s="100">
        <f t="shared" si="4"/>
        <v>194.00299999999999</v>
      </c>
      <c r="G57" s="27">
        <v>8</v>
      </c>
      <c r="H57" s="106">
        <v>969.01700000000005</v>
      </c>
      <c r="I57" s="49">
        <v>25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4">
        <v>3</v>
      </c>
      <c r="B58" s="48" t="s">
        <v>952</v>
      </c>
      <c r="C58" s="48" t="s">
        <v>109</v>
      </c>
      <c r="D58" s="99">
        <v>96</v>
      </c>
      <c r="E58" s="99">
        <v>98</v>
      </c>
      <c r="F58" s="100">
        <f t="shared" si="4"/>
        <v>194</v>
      </c>
      <c r="G58" s="27">
        <v>6</v>
      </c>
      <c r="H58" s="106">
        <v>883.00799999999992</v>
      </c>
      <c r="I58" s="49">
        <v>25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24">
        <v>5</v>
      </c>
      <c r="B59" s="48" t="s">
        <v>953</v>
      </c>
      <c r="C59" s="48" t="s">
        <v>486</v>
      </c>
      <c r="D59" s="99">
        <v>95</v>
      </c>
      <c r="E59" s="99">
        <v>93</v>
      </c>
      <c r="F59" s="100">
        <f t="shared" si="4"/>
        <v>188</v>
      </c>
      <c r="G59" s="27">
        <v>2</v>
      </c>
      <c r="H59" s="106">
        <v>964.0100000000001</v>
      </c>
      <c r="I59" s="49">
        <v>22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24">
        <v>1</v>
      </c>
      <c r="B60" s="25" t="s">
        <v>954</v>
      </c>
      <c r="C60" s="25" t="s">
        <v>614</v>
      </c>
      <c r="D60" s="99">
        <v>95</v>
      </c>
      <c r="E60" s="99">
        <v>98.001999999999995</v>
      </c>
      <c r="F60" s="100">
        <f t="shared" si="4"/>
        <v>193.00200000000001</v>
      </c>
      <c r="G60" s="27">
        <v>5</v>
      </c>
      <c r="H60" s="100">
        <v>968.01</v>
      </c>
      <c r="I60" s="32">
        <v>20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50">
        <v>4</v>
      </c>
      <c r="B61" s="51" t="s">
        <v>549</v>
      </c>
      <c r="C61" s="51" t="s">
        <v>482</v>
      </c>
      <c r="D61" s="102" t="s">
        <v>132</v>
      </c>
      <c r="E61" s="102"/>
      <c r="F61" s="103">
        <f t="shared" si="4"/>
        <v>0</v>
      </c>
      <c r="G61" s="36">
        <v>0</v>
      </c>
      <c r="H61" s="107">
        <v>0</v>
      </c>
      <c r="I61" s="52">
        <v>0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 t="s">
        <v>537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10" t="s">
        <v>802</v>
      </c>
      <c r="E65" s="40" t="s">
        <v>392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10" t="s">
        <v>393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2A9E91FA-34D9-4263-AB02-B0786F03B9E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3A30C-8C1E-4FB5-A1F8-B5056D90AE7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836</v>
      </c>
      <c r="C1" s="2"/>
      <c r="D1" s="3"/>
      <c r="E1" s="3"/>
      <c r="F1" s="3"/>
      <c r="G1" s="2"/>
      <c r="H1" s="3"/>
      <c r="I1" s="4" t="s">
        <v>760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329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225</v>
      </c>
      <c r="C3" s="9" t="s">
        <v>955</v>
      </c>
      <c r="D3" s="9"/>
      <c r="E3" s="9" t="s">
        <v>517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6</v>
      </c>
      <c r="B5" s="45" t="s">
        <v>522</v>
      </c>
      <c r="C5" s="45" t="s">
        <v>500</v>
      </c>
      <c r="D5" s="97">
        <v>97.003</v>
      </c>
      <c r="E5" s="97">
        <v>100.001</v>
      </c>
      <c r="F5" s="98">
        <f t="shared" ref="F5:F13" si="0">SUM(D5,E5)</f>
        <v>197.00400000000002</v>
      </c>
      <c r="G5" s="18">
        <v>6</v>
      </c>
      <c r="H5" s="105">
        <v>992.024</v>
      </c>
      <c r="I5" s="46">
        <v>41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4">
        <v>3</v>
      </c>
      <c r="B6" s="48" t="s">
        <v>956</v>
      </c>
      <c r="C6" s="48" t="s">
        <v>19</v>
      </c>
      <c r="D6" s="99">
        <v>100</v>
      </c>
      <c r="E6" s="99">
        <v>100.001</v>
      </c>
      <c r="F6" s="100">
        <f t="shared" si="0"/>
        <v>200.001</v>
      </c>
      <c r="G6" s="27">
        <v>9</v>
      </c>
      <c r="H6" s="106">
        <v>991.01300000000003</v>
      </c>
      <c r="I6" s="49">
        <v>40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4">
        <v>9</v>
      </c>
      <c r="B7" s="48" t="s">
        <v>957</v>
      </c>
      <c r="C7" s="48" t="s">
        <v>78</v>
      </c>
      <c r="D7" s="99">
        <v>100.001</v>
      </c>
      <c r="E7" s="99">
        <v>99.003</v>
      </c>
      <c r="F7" s="100">
        <f t="shared" si="0"/>
        <v>199.00400000000002</v>
      </c>
      <c r="G7" s="27">
        <v>8</v>
      </c>
      <c r="H7" s="106">
        <v>987.01499999999999</v>
      </c>
      <c r="I7" s="49">
        <v>35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4">
        <v>1</v>
      </c>
      <c r="B8" s="25" t="s">
        <v>958</v>
      </c>
      <c r="C8" s="25" t="s">
        <v>848</v>
      </c>
      <c r="D8" s="99">
        <v>97</v>
      </c>
      <c r="E8" s="99">
        <v>97.001000000000005</v>
      </c>
      <c r="F8" s="100">
        <f t="shared" si="0"/>
        <v>194.001</v>
      </c>
      <c r="G8" s="27">
        <v>3</v>
      </c>
      <c r="H8" s="100">
        <v>980.01200000000006</v>
      </c>
      <c r="I8" s="32">
        <v>29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4">
        <v>7</v>
      </c>
      <c r="B9" s="48" t="s">
        <v>959</v>
      </c>
      <c r="C9" s="48" t="s">
        <v>614</v>
      </c>
      <c r="D9" s="99">
        <v>100.003</v>
      </c>
      <c r="E9" s="99">
        <v>96.001000000000005</v>
      </c>
      <c r="F9" s="100">
        <f t="shared" si="0"/>
        <v>196.00400000000002</v>
      </c>
      <c r="G9" s="27">
        <v>5</v>
      </c>
      <c r="H9" s="106">
        <v>975.00800000000004</v>
      </c>
      <c r="I9" s="49">
        <v>25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4">
        <v>5</v>
      </c>
      <c r="B10" s="48" t="s">
        <v>960</v>
      </c>
      <c r="C10" s="48" t="s">
        <v>848</v>
      </c>
      <c r="D10" s="99">
        <v>99.004000000000005</v>
      </c>
      <c r="E10" s="99">
        <v>98.001000000000005</v>
      </c>
      <c r="F10" s="100">
        <f t="shared" si="0"/>
        <v>197.005</v>
      </c>
      <c r="G10" s="27">
        <v>7</v>
      </c>
      <c r="H10" s="106">
        <v>960.01</v>
      </c>
      <c r="I10" s="49">
        <v>17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7">
        <v>8</v>
      </c>
      <c r="B11" s="48" t="s">
        <v>961</v>
      </c>
      <c r="C11" s="48" t="s">
        <v>747</v>
      </c>
      <c r="D11" s="99">
        <v>91.003</v>
      </c>
      <c r="E11" s="99">
        <v>96.001000000000005</v>
      </c>
      <c r="F11" s="100">
        <f t="shared" si="0"/>
        <v>187.00400000000002</v>
      </c>
      <c r="G11" s="27">
        <v>1</v>
      </c>
      <c r="H11" s="106">
        <v>956.00799999999992</v>
      </c>
      <c r="I11" s="49">
        <v>15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7">
        <v>4</v>
      </c>
      <c r="B12" s="48" t="s">
        <v>962</v>
      </c>
      <c r="C12" s="48" t="s">
        <v>614</v>
      </c>
      <c r="D12" s="99">
        <v>94</v>
      </c>
      <c r="E12" s="99">
        <v>97</v>
      </c>
      <c r="F12" s="100">
        <f t="shared" si="0"/>
        <v>191</v>
      </c>
      <c r="G12" s="27">
        <v>2</v>
      </c>
      <c r="H12" s="106">
        <v>957.00399999999991</v>
      </c>
      <c r="I12" s="49">
        <v>13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0">
        <v>2</v>
      </c>
      <c r="B13" s="51" t="s">
        <v>963</v>
      </c>
      <c r="C13" s="51" t="s">
        <v>623</v>
      </c>
      <c r="D13" s="102">
        <v>97.001000000000005</v>
      </c>
      <c r="E13" s="102">
        <v>98.001999999999995</v>
      </c>
      <c r="F13" s="103">
        <f t="shared" si="0"/>
        <v>195.00299999999999</v>
      </c>
      <c r="G13" s="36">
        <v>4</v>
      </c>
      <c r="H13" s="107">
        <v>959.00700000000006</v>
      </c>
      <c r="I13" s="52">
        <v>12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247</v>
      </c>
      <c r="C15" s="9" t="s">
        <v>964</v>
      </c>
      <c r="D15" s="9"/>
      <c r="E15" s="9" t="s">
        <v>965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3"/>
      <c r="E16" s="95"/>
      <c r="F16" s="13" t="s">
        <v>12</v>
      </c>
      <c r="G16" s="13" t="s">
        <v>13</v>
      </c>
      <c r="H16" s="13" t="s">
        <v>14</v>
      </c>
      <c r="I16" s="14" t="s">
        <v>15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4">
        <v>4</v>
      </c>
      <c r="B17" s="45" t="s">
        <v>165</v>
      </c>
      <c r="C17" s="45" t="s">
        <v>63</v>
      </c>
      <c r="D17" s="97">
        <v>97.001000000000005</v>
      </c>
      <c r="E17" s="97">
        <v>97</v>
      </c>
      <c r="F17" s="98">
        <f t="shared" ref="F17:F25" si="1">SUM(D17,E17)</f>
        <v>194.001</v>
      </c>
      <c r="G17" s="18">
        <v>5</v>
      </c>
      <c r="H17" s="105">
        <v>983.01499999999999</v>
      </c>
      <c r="I17" s="46">
        <v>36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7">
        <v>2</v>
      </c>
      <c r="B18" s="48" t="s">
        <v>966</v>
      </c>
      <c r="C18" s="48" t="s">
        <v>109</v>
      </c>
      <c r="D18" s="99">
        <v>98.004999999999995</v>
      </c>
      <c r="E18" s="99">
        <v>99.004999999999995</v>
      </c>
      <c r="F18" s="100">
        <f t="shared" si="1"/>
        <v>197.01</v>
      </c>
      <c r="G18" s="27">
        <v>8</v>
      </c>
      <c r="H18" s="106">
        <v>980.02099999999996</v>
      </c>
      <c r="I18" s="49">
        <v>34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4">
        <v>7</v>
      </c>
      <c r="B19" s="48" t="s">
        <v>967</v>
      </c>
      <c r="C19" s="48" t="s">
        <v>76</v>
      </c>
      <c r="D19" s="99">
        <v>98.001999999999995</v>
      </c>
      <c r="E19" s="99">
        <v>100.002</v>
      </c>
      <c r="F19" s="100">
        <f t="shared" si="1"/>
        <v>198.00399999999999</v>
      </c>
      <c r="G19" s="27">
        <v>9</v>
      </c>
      <c r="H19" s="106">
        <v>983.01200000000006</v>
      </c>
      <c r="I19" s="49">
        <v>31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7">
        <v>8</v>
      </c>
      <c r="B20" s="48" t="s">
        <v>968</v>
      </c>
      <c r="C20" s="48" t="s">
        <v>78</v>
      </c>
      <c r="D20" s="99">
        <v>99.001000000000005</v>
      </c>
      <c r="E20" s="99">
        <v>96.001000000000005</v>
      </c>
      <c r="F20" s="100">
        <f t="shared" si="1"/>
        <v>195.00200000000001</v>
      </c>
      <c r="G20" s="27">
        <v>6</v>
      </c>
      <c r="H20" s="106">
        <v>980.01199999999994</v>
      </c>
      <c r="I20" s="49">
        <v>31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4">
        <v>9</v>
      </c>
      <c r="B21" s="48" t="s">
        <v>794</v>
      </c>
      <c r="C21" s="48" t="s">
        <v>623</v>
      </c>
      <c r="D21" s="99">
        <v>95.001000000000005</v>
      </c>
      <c r="E21" s="99">
        <v>98.001999999999995</v>
      </c>
      <c r="F21" s="100">
        <f t="shared" si="1"/>
        <v>193.00299999999999</v>
      </c>
      <c r="G21" s="27">
        <v>3</v>
      </c>
      <c r="H21" s="106">
        <v>974.01099999999997</v>
      </c>
      <c r="I21" s="49">
        <v>27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4">
        <v>1</v>
      </c>
      <c r="B22" s="25" t="s">
        <v>969</v>
      </c>
      <c r="C22" s="25" t="s">
        <v>383</v>
      </c>
      <c r="D22" s="99">
        <v>95.001000000000005</v>
      </c>
      <c r="E22" s="99">
        <v>98.001000000000005</v>
      </c>
      <c r="F22" s="100">
        <f t="shared" si="1"/>
        <v>193.00200000000001</v>
      </c>
      <c r="G22" s="27">
        <v>2</v>
      </c>
      <c r="H22" s="100">
        <v>974.01199999999994</v>
      </c>
      <c r="I22" s="32">
        <v>25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4">
        <v>5</v>
      </c>
      <c r="B23" s="48" t="s">
        <v>970</v>
      </c>
      <c r="C23" s="48" t="s">
        <v>26</v>
      </c>
      <c r="D23" s="99">
        <v>98.001999999999995</v>
      </c>
      <c r="E23" s="99">
        <v>99.001999999999995</v>
      </c>
      <c r="F23" s="100">
        <f t="shared" si="1"/>
        <v>197.00399999999999</v>
      </c>
      <c r="G23" s="27">
        <v>7</v>
      </c>
      <c r="H23" s="106">
        <v>968.01300000000003</v>
      </c>
      <c r="I23" s="49">
        <v>21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4">
        <v>3</v>
      </c>
      <c r="B24" s="48" t="s">
        <v>647</v>
      </c>
      <c r="C24" s="48" t="s">
        <v>533</v>
      </c>
      <c r="D24" s="99">
        <v>96.001999999999995</v>
      </c>
      <c r="E24" s="99">
        <v>97.001999999999995</v>
      </c>
      <c r="F24" s="100">
        <f t="shared" si="1"/>
        <v>193.00399999999999</v>
      </c>
      <c r="G24" s="27">
        <v>4</v>
      </c>
      <c r="H24" s="106">
        <v>953.005</v>
      </c>
      <c r="I24" s="49">
        <v>11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50">
        <v>6</v>
      </c>
      <c r="B25" s="51" t="s">
        <v>971</v>
      </c>
      <c r="C25" s="51" t="s">
        <v>76</v>
      </c>
      <c r="D25" s="102">
        <v>95</v>
      </c>
      <c r="E25" s="102">
        <v>97</v>
      </c>
      <c r="F25" s="103">
        <f t="shared" si="1"/>
        <v>192</v>
      </c>
      <c r="G25" s="36">
        <v>1</v>
      </c>
      <c r="H25" s="107">
        <v>954.00199999999995</v>
      </c>
      <c r="I25" s="52">
        <v>10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250</v>
      </c>
      <c r="C27" s="9" t="s">
        <v>972</v>
      </c>
      <c r="D27" s="9"/>
      <c r="E27" s="9" t="s">
        <v>741</v>
      </c>
      <c r="F27" s="8"/>
      <c r="G27" s="8"/>
      <c r="H27" s="8"/>
      <c r="I27" s="8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11">
        <v>2</v>
      </c>
      <c r="B28" s="12" t="s">
        <v>10</v>
      </c>
      <c r="C28" s="94" t="s">
        <v>11</v>
      </c>
      <c r="D28" s="63"/>
      <c r="E28" s="95"/>
      <c r="F28" s="13" t="s">
        <v>12</v>
      </c>
      <c r="G28" s="13" t="s">
        <v>13</v>
      </c>
      <c r="H28" s="13" t="s">
        <v>14</v>
      </c>
      <c r="I28" s="14" t="s">
        <v>15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5">
        <v>1</v>
      </c>
      <c r="B29" s="22" t="s">
        <v>108</v>
      </c>
      <c r="C29" s="22" t="s">
        <v>109</v>
      </c>
      <c r="D29" s="97">
        <v>98.001999999999995</v>
      </c>
      <c r="E29" s="97">
        <v>98.001999999999995</v>
      </c>
      <c r="F29" s="98">
        <f t="shared" ref="F29:F37" si="2">SUM(D29,E29)</f>
        <v>196.00399999999999</v>
      </c>
      <c r="G29" s="18">
        <v>9</v>
      </c>
      <c r="H29" s="98">
        <v>976.01200000000006</v>
      </c>
      <c r="I29" s="20">
        <v>43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4">
        <v>3</v>
      </c>
      <c r="B30" s="48" t="s">
        <v>973</v>
      </c>
      <c r="C30" s="48" t="s">
        <v>63</v>
      </c>
      <c r="D30" s="148">
        <v>98</v>
      </c>
      <c r="E30" s="99">
        <v>98</v>
      </c>
      <c r="F30" s="100">
        <f t="shared" si="2"/>
        <v>196</v>
      </c>
      <c r="G30" s="27">
        <v>8</v>
      </c>
      <c r="H30" s="106">
        <v>959.01</v>
      </c>
      <c r="I30" s="49">
        <v>30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7">
        <v>4</v>
      </c>
      <c r="B31" s="48" t="s">
        <v>974</v>
      </c>
      <c r="C31" s="48" t="s">
        <v>850</v>
      </c>
      <c r="D31" s="99">
        <v>97</v>
      </c>
      <c r="E31" s="99">
        <v>98.001999999999995</v>
      </c>
      <c r="F31" s="100">
        <f t="shared" si="2"/>
        <v>195.00200000000001</v>
      </c>
      <c r="G31" s="27">
        <v>5</v>
      </c>
      <c r="H31" s="106">
        <v>972.00900000000001</v>
      </c>
      <c r="I31" s="49">
        <v>29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7">
        <v>8</v>
      </c>
      <c r="B32" s="48" t="s">
        <v>975</v>
      </c>
      <c r="C32" s="48" t="s">
        <v>747</v>
      </c>
      <c r="D32" s="99">
        <v>98.004000000000005</v>
      </c>
      <c r="E32" s="99">
        <v>96.001999999999995</v>
      </c>
      <c r="F32" s="100">
        <f t="shared" si="2"/>
        <v>194.006</v>
      </c>
      <c r="G32" s="27">
        <v>4</v>
      </c>
      <c r="H32" s="106">
        <v>965.01</v>
      </c>
      <c r="I32" s="49">
        <v>29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4">
        <v>5</v>
      </c>
      <c r="B33" s="57" t="s">
        <v>164</v>
      </c>
      <c r="C33" s="48" t="s">
        <v>268</v>
      </c>
      <c r="D33" s="99">
        <v>97.001000000000005</v>
      </c>
      <c r="E33" s="99">
        <v>98.003</v>
      </c>
      <c r="F33" s="100">
        <f t="shared" si="2"/>
        <v>195.00400000000002</v>
      </c>
      <c r="G33" s="27">
        <v>7</v>
      </c>
      <c r="H33" s="106">
        <v>960.01100000000008</v>
      </c>
      <c r="I33" s="49">
        <v>26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7">
        <v>6</v>
      </c>
      <c r="B34" s="48" t="s">
        <v>415</v>
      </c>
      <c r="C34" s="48" t="s">
        <v>26</v>
      </c>
      <c r="D34" s="99">
        <v>97.001999999999995</v>
      </c>
      <c r="E34" s="99">
        <v>98.001000000000005</v>
      </c>
      <c r="F34" s="100">
        <f t="shared" si="2"/>
        <v>195.00299999999999</v>
      </c>
      <c r="G34" s="27">
        <v>6</v>
      </c>
      <c r="H34" s="106">
        <v>958.00799999999981</v>
      </c>
      <c r="I34" s="49">
        <v>26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24">
        <v>9</v>
      </c>
      <c r="B35" s="48" t="s">
        <v>976</v>
      </c>
      <c r="C35" s="48" t="s">
        <v>109</v>
      </c>
      <c r="D35" s="99">
        <v>95.001000000000005</v>
      </c>
      <c r="E35" s="99">
        <v>97.001000000000005</v>
      </c>
      <c r="F35" s="100">
        <f t="shared" si="2"/>
        <v>192.00200000000001</v>
      </c>
      <c r="G35" s="27">
        <v>2</v>
      </c>
      <c r="H35" s="106">
        <v>957.00900000000001</v>
      </c>
      <c r="I35" s="49">
        <v>24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24">
        <v>7</v>
      </c>
      <c r="B36" s="48" t="s">
        <v>977</v>
      </c>
      <c r="C36" s="48" t="s">
        <v>89</v>
      </c>
      <c r="D36" s="99">
        <v>96.001000000000005</v>
      </c>
      <c r="E36" s="99">
        <v>98.001000000000005</v>
      </c>
      <c r="F36" s="100">
        <f t="shared" si="2"/>
        <v>194.00200000000001</v>
      </c>
      <c r="G36" s="27">
        <v>3</v>
      </c>
      <c r="H36" s="106">
        <v>758.00199999999995</v>
      </c>
      <c r="I36" s="49">
        <v>12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50">
        <v>2</v>
      </c>
      <c r="B37" s="51" t="s">
        <v>978</v>
      </c>
      <c r="C37" s="51" t="s">
        <v>39</v>
      </c>
      <c r="D37" s="102">
        <v>84</v>
      </c>
      <c r="E37" s="102">
        <v>88</v>
      </c>
      <c r="F37" s="103">
        <f t="shared" si="2"/>
        <v>172</v>
      </c>
      <c r="G37" s="36">
        <v>1</v>
      </c>
      <c r="H37" s="107">
        <v>891</v>
      </c>
      <c r="I37" s="52">
        <v>8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1"/>
      <c r="B39" s="8" t="s">
        <v>979</v>
      </c>
      <c r="C39" s="9" t="s">
        <v>980</v>
      </c>
      <c r="D39" s="9"/>
      <c r="E39" s="9" t="s">
        <v>981</v>
      </c>
      <c r="F39" s="8"/>
      <c r="G39" s="8"/>
      <c r="H39" s="8"/>
      <c r="I39" s="8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11">
        <v>2</v>
      </c>
      <c r="B40" s="12" t="s">
        <v>10</v>
      </c>
      <c r="C40" s="94" t="s">
        <v>11</v>
      </c>
      <c r="D40" s="63"/>
      <c r="E40" s="95"/>
      <c r="F40" s="13" t="s">
        <v>12</v>
      </c>
      <c r="G40" s="13" t="s">
        <v>13</v>
      </c>
      <c r="H40" s="13" t="s">
        <v>14</v>
      </c>
      <c r="I40" s="14" t="s">
        <v>15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4">
        <v>4</v>
      </c>
      <c r="B41" s="45" t="s">
        <v>982</v>
      </c>
      <c r="C41" s="45" t="s">
        <v>109</v>
      </c>
      <c r="D41" s="97">
        <v>98.001999999999995</v>
      </c>
      <c r="E41" s="97">
        <v>99.001999999999995</v>
      </c>
      <c r="F41" s="98">
        <f t="shared" ref="F41:F49" si="3">SUM(D41,E41)</f>
        <v>197.00399999999999</v>
      </c>
      <c r="G41" s="18">
        <v>9</v>
      </c>
      <c r="H41" s="105">
        <v>979.01400000000001</v>
      </c>
      <c r="I41" s="46">
        <v>37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7">
        <v>8</v>
      </c>
      <c r="B42" s="48" t="s">
        <v>983</v>
      </c>
      <c r="C42" s="48" t="s">
        <v>848</v>
      </c>
      <c r="D42" s="99">
        <v>94</v>
      </c>
      <c r="E42" s="99">
        <v>96.001000000000005</v>
      </c>
      <c r="F42" s="100">
        <f t="shared" si="3"/>
        <v>190.001</v>
      </c>
      <c r="G42" s="27">
        <v>4</v>
      </c>
      <c r="H42" s="106">
        <v>977.0139999999999</v>
      </c>
      <c r="I42" s="49">
        <v>35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7">
        <v>6</v>
      </c>
      <c r="B43" s="48" t="s">
        <v>984</v>
      </c>
      <c r="C43" s="48" t="s">
        <v>848</v>
      </c>
      <c r="D43" s="99">
        <v>99.001999999999995</v>
      </c>
      <c r="E43" s="99">
        <v>97.001000000000005</v>
      </c>
      <c r="F43" s="100">
        <f t="shared" si="3"/>
        <v>196.00299999999999</v>
      </c>
      <c r="G43" s="27">
        <v>8</v>
      </c>
      <c r="H43" s="106">
        <v>973.01300000000015</v>
      </c>
      <c r="I43" s="49">
        <v>34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24">
        <v>9</v>
      </c>
      <c r="B44" s="48" t="s">
        <v>985</v>
      </c>
      <c r="C44" s="48" t="s">
        <v>848</v>
      </c>
      <c r="D44" s="99">
        <v>97</v>
      </c>
      <c r="E44" s="99">
        <v>95</v>
      </c>
      <c r="F44" s="100">
        <f t="shared" si="3"/>
        <v>192</v>
      </c>
      <c r="G44" s="27">
        <v>5</v>
      </c>
      <c r="H44" s="106">
        <v>969.00800000000004</v>
      </c>
      <c r="I44" s="49">
        <v>32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7">
        <v>2</v>
      </c>
      <c r="B45" s="48" t="s">
        <v>502</v>
      </c>
      <c r="C45" s="48" t="s">
        <v>482</v>
      </c>
      <c r="D45" s="99">
        <v>99.001000000000005</v>
      </c>
      <c r="E45" s="99">
        <v>94</v>
      </c>
      <c r="F45" s="100">
        <f t="shared" si="3"/>
        <v>193.001</v>
      </c>
      <c r="G45" s="27">
        <v>6</v>
      </c>
      <c r="H45" s="106">
        <v>967.00800000000004</v>
      </c>
      <c r="I45" s="49">
        <v>28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24">
        <v>5</v>
      </c>
      <c r="B46" s="48" t="s">
        <v>986</v>
      </c>
      <c r="C46" s="48" t="s">
        <v>840</v>
      </c>
      <c r="D46" s="99">
        <v>95.003</v>
      </c>
      <c r="E46" s="99">
        <v>99.001999999999995</v>
      </c>
      <c r="F46" s="100">
        <f t="shared" si="3"/>
        <v>194.005</v>
      </c>
      <c r="G46" s="27">
        <v>7</v>
      </c>
      <c r="H46" s="106">
        <v>960.0089999999999</v>
      </c>
      <c r="I46" s="49">
        <v>25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24">
        <v>7</v>
      </c>
      <c r="B47" s="48" t="s">
        <v>987</v>
      </c>
      <c r="C47" s="48" t="s">
        <v>43</v>
      </c>
      <c r="D47" s="99">
        <v>95</v>
      </c>
      <c r="E47" s="99">
        <v>94</v>
      </c>
      <c r="F47" s="100">
        <f t="shared" si="3"/>
        <v>189</v>
      </c>
      <c r="G47" s="27">
        <v>3</v>
      </c>
      <c r="H47" s="106">
        <v>938.00600000000009</v>
      </c>
      <c r="I47" s="49">
        <v>15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4">
        <v>3</v>
      </c>
      <c r="B48" s="48" t="s">
        <v>988</v>
      </c>
      <c r="C48" s="48" t="s">
        <v>989</v>
      </c>
      <c r="D48" s="99" t="s">
        <v>132</v>
      </c>
      <c r="E48" s="99"/>
      <c r="F48" s="100">
        <f t="shared" si="3"/>
        <v>0</v>
      </c>
      <c r="G48" s="27">
        <v>0</v>
      </c>
      <c r="H48" s="106">
        <v>753.00599999999997</v>
      </c>
      <c r="I48" s="49">
        <v>13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33">
        <v>1</v>
      </c>
      <c r="B49" s="34" t="s">
        <v>990</v>
      </c>
      <c r="C49" s="34" t="s">
        <v>39</v>
      </c>
      <c r="D49" s="102">
        <v>88</v>
      </c>
      <c r="E49" s="102">
        <v>88</v>
      </c>
      <c r="F49" s="103">
        <f t="shared" si="3"/>
        <v>176</v>
      </c>
      <c r="G49" s="36">
        <v>2</v>
      </c>
      <c r="H49" s="103">
        <v>884.00299999999993</v>
      </c>
      <c r="I49" s="55">
        <v>6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1"/>
      <c r="B51" s="8" t="s">
        <v>991</v>
      </c>
      <c r="C51" s="9" t="s">
        <v>816</v>
      </c>
      <c r="D51" s="9"/>
      <c r="E51" s="9" t="s">
        <v>762</v>
      </c>
      <c r="F51" s="8"/>
      <c r="G51" s="8"/>
      <c r="H51" s="8"/>
      <c r="I51" s="8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11">
        <v>2</v>
      </c>
      <c r="B52" s="12" t="s">
        <v>10</v>
      </c>
      <c r="C52" s="94" t="s">
        <v>11</v>
      </c>
      <c r="D52" s="63"/>
      <c r="E52" s="95"/>
      <c r="F52" s="13" t="s">
        <v>12</v>
      </c>
      <c r="G52" s="13" t="s">
        <v>13</v>
      </c>
      <c r="H52" s="13" t="s">
        <v>14</v>
      </c>
      <c r="I52" s="14" t="s">
        <v>15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15">
        <v>7</v>
      </c>
      <c r="B53" s="45" t="s">
        <v>992</v>
      </c>
      <c r="C53" s="45" t="s">
        <v>848</v>
      </c>
      <c r="D53" s="97">
        <v>95.001000000000005</v>
      </c>
      <c r="E53" s="97">
        <v>95.001000000000005</v>
      </c>
      <c r="F53" s="98">
        <f t="shared" ref="F53:F61" si="4">SUM(D53,E53)</f>
        <v>190.00200000000001</v>
      </c>
      <c r="G53" s="18">
        <v>6</v>
      </c>
      <c r="H53" s="105">
        <v>975.0150000000001</v>
      </c>
      <c r="I53" s="46">
        <v>41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7">
        <v>2</v>
      </c>
      <c r="B54" s="48" t="s">
        <v>993</v>
      </c>
      <c r="C54" s="48" t="s">
        <v>586</v>
      </c>
      <c r="D54" s="99">
        <v>99.004000000000005</v>
      </c>
      <c r="E54" s="99">
        <v>97.001999999999995</v>
      </c>
      <c r="F54" s="100">
        <f t="shared" si="4"/>
        <v>196.006</v>
      </c>
      <c r="G54" s="27">
        <v>9</v>
      </c>
      <c r="H54" s="106">
        <v>968.01599999999996</v>
      </c>
      <c r="I54" s="49">
        <v>38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24">
        <v>1</v>
      </c>
      <c r="B55" s="25" t="s">
        <v>994</v>
      </c>
      <c r="C55" s="25" t="s">
        <v>109</v>
      </c>
      <c r="D55" s="99">
        <v>98.003</v>
      </c>
      <c r="E55" s="99">
        <v>97</v>
      </c>
      <c r="F55" s="100">
        <f t="shared" si="4"/>
        <v>195.00299999999999</v>
      </c>
      <c r="G55" s="27">
        <v>8</v>
      </c>
      <c r="H55" s="100">
        <v>955.00899999999979</v>
      </c>
      <c r="I55" s="32">
        <v>29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7">
        <v>4</v>
      </c>
      <c r="B56" s="48" t="s">
        <v>995</v>
      </c>
      <c r="C56" s="48" t="s">
        <v>850</v>
      </c>
      <c r="D56" s="99">
        <v>92.001000000000005</v>
      </c>
      <c r="E56" s="99">
        <v>93.001000000000005</v>
      </c>
      <c r="F56" s="100">
        <f t="shared" si="4"/>
        <v>185.00200000000001</v>
      </c>
      <c r="G56" s="27">
        <v>3</v>
      </c>
      <c r="H56" s="106">
        <v>955.00700000000006</v>
      </c>
      <c r="I56" s="49">
        <v>29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24">
        <v>9</v>
      </c>
      <c r="B57" s="48" t="s">
        <v>996</v>
      </c>
      <c r="C57" s="48" t="s">
        <v>127</v>
      </c>
      <c r="D57" s="99">
        <v>90</v>
      </c>
      <c r="E57" s="99">
        <v>96</v>
      </c>
      <c r="F57" s="100">
        <f t="shared" si="4"/>
        <v>186</v>
      </c>
      <c r="G57" s="27">
        <v>4</v>
      </c>
      <c r="H57" s="106">
        <v>947.00399999999991</v>
      </c>
      <c r="I57" s="49">
        <v>26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4">
        <v>3</v>
      </c>
      <c r="B58" s="48" t="s">
        <v>997</v>
      </c>
      <c r="C58" s="48" t="s">
        <v>107</v>
      </c>
      <c r="D58" s="99">
        <v>97.001999999999995</v>
      </c>
      <c r="E58" s="99">
        <v>93.001999999999995</v>
      </c>
      <c r="F58" s="100">
        <f t="shared" si="4"/>
        <v>190.00399999999999</v>
      </c>
      <c r="G58" s="27">
        <v>7</v>
      </c>
      <c r="H58" s="106">
        <v>766.00599999999997</v>
      </c>
      <c r="I58" s="49">
        <v>25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7">
        <v>6</v>
      </c>
      <c r="B59" s="48" t="s">
        <v>998</v>
      </c>
      <c r="C59" s="48" t="s">
        <v>109</v>
      </c>
      <c r="D59" s="99">
        <v>92</v>
      </c>
      <c r="E59" s="99">
        <v>95</v>
      </c>
      <c r="F59" s="100">
        <f t="shared" si="4"/>
        <v>187</v>
      </c>
      <c r="G59" s="27">
        <v>5</v>
      </c>
      <c r="H59" s="106">
        <v>935.00099999999998</v>
      </c>
      <c r="I59" s="49">
        <v>19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24">
        <v>5</v>
      </c>
      <c r="B60" s="48" t="s">
        <v>999</v>
      </c>
      <c r="C60" s="48" t="s">
        <v>109</v>
      </c>
      <c r="D60" s="99" t="s">
        <v>132</v>
      </c>
      <c r="E60" s="99"/>
      <c r="F60" s="100">
        <f t="shared" si="4"/>
        <v>0</v>
      </c>
      <c r="G60" s="27">
        <v>0</v>
      </c>
      <c r="H60" s="106">
        <v>0</v>
      </c>
      <c r="I60" s="49">
        <v>0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50">
        <v>8</v>
      </c>
      <c r="B61" s="51" t="s">
        <v>1000</v>
      </c>
      <c r="C61" s="51" t="s">
        <v>39</v>
      </c>
      <c r="D61" s="102" t="s">
        <v>79</v>
      </c>
      <c r="E61" s="102"/>
      <c r="F61" s="103">
        <f t="shared" si="4"/>
        <v>0</v>
      </c>
      <c r="G61" s="36">
        <v>0</v>
      </c>
      <c r="H61" s="107">
        <v>0</v>
      </c>
      <c r="I61" s="52">
        <v>0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 t="s">
        <v>537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10" t="s">
        <v>802</v>
      </c>
      <c r="E65" s="40" t="s">
        <v>392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10" t="s">
        <v>393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274B9B0B-9BDF-4B24-91A0-CDA8DCC9A13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7E7E-C3B2-4DF5-BF59-8369667C2B8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836</v>
      </c>
      <c r="C1" s="2"/>
      <c r="D1" s="3"/>
      <c r="E1" s="3"/>
      <c r="F1" s="3"/>
      <c r="G1" s="2"/>
      <c r="H1" s="3"/>
      <c r="I1" s="4" t="s">
        <v>760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329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1001</v>
      </c>
      <c r="C3" s="9" t="s">
        <v>1002</v>
      </c>
      <c r="D3" s="9"/>
      <c r="E3" s="9" t="s">
        <v>1003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6</v>
      </c>
      <c r="B5" s="45" t="s">
        <v>1004</v>
      </c>
      <c r="C5" s="45" t="s">
        <v>840</v>
      </c>
      <c r="D5" s="97">
        <v>99.001999999999995</v>
      </c>
      <c r="E5" s="97">
        <v>98.001999999999995</v>
      </c>
      <c r="F5" s="98">
        <f t="shared" ref="F5:F13" si="0">SUM(D5,E5)</f>
        <v>197.00399999999999</v>
      </c>
      <c r="G5" s="18">
        <v>9</v>
      </c>
      <c r="H5" s="105">
        <v>982.01300000000003</v>
      </c>
      <c r="I5" s="46">
        <v>45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4">
        <v>7</v>
      </c>
      <c r="B6" s="48" t="s">
        <v>258</v>
      </c>
      <c r="C6" s="48" t="s">
        <v>39</v>
      </c>
      <c r="D6" s="99">
        <v>94.001000000000005</v>
      </c>
      <c r="E6" s="99">
        <v>98.004000000000005</v>
      </c>
      <c r="F6" s="100">
        <f t="shared" si="0"/>
        <v>192.005</v>
      </c>
      <c r="G6" s="27">
        <v>8</v>
      </c>
      <c r="H6" s="106">
        <v>954.01099999999997</v>
      </c>
      <c r="I6" s="49">
        <v>31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4">
        <v>3</v>
      </c>
      <c r="B7" s="48" t="s">
        <v>1005</v>
      </c>
      <c r="C7" s="48" t="s">
        <v>840</v>
      </c>
      <c r="D7" s="99">
        <v>94</v>
      </c>
      <c r="E7" s="99">
        <v>94.001999999999995</v>
      </c>
      <c r="F7" s="100">
        <f t="shared" si="0"/>
        <v>188.00200000000001</v>
      </c>
      <c r="G7" s="27">
        <v>4</v>
      </c>
      <c r="H7" s="106">
        <v>951.00800000000004</v>
      </c>
      <c r="I7" s="49">
        <v>26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4">
        <v>9</v>
      </c>
      <c r="B8" s="48" t="s">
        <v>1006</v>
      </c>
      <c r="C8" s="48" t="s">
        <v>500</v>
      </c>
      <c r="D8" s="99">
        <v>96</v>
      </c>
      <c r="E8" s="99">
        <v>95.001000000000005</v>
      </c>
      <c r="F8" s="100">
        <f t="shared" si="0"/>
        <v>191.001</v>
      </c>
      <c r="G8" s="27">
        <v>5</v>
      </c>
      <c r="H8" s="106">
        <v>948.00499999999988</v>
      </c>
      <c r="I8" s="49">
        <v>26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8</v>
      </c>
      <c r="B9" s="48" t="s">
        <v>1007</v>
      </c>
      <c r="C9" s="48" t="s">
        <v>686</v>
      </c>
      <c r="D9" s="99">
        <v>95</v>
      </c>
      <c r="E9" s="99">
        <v>97</v>
      </c>
      <c r="F9" s="100">
        <f t="shared" si="0"/>
        <v>192</v>
      </c>
      <c r="G9" s="27">
        <v>6</v>
      </c>
      <c r="H9" s="106">
        <v>948.005</v>
      </c>
      <c r="I9" s="49">
        <v>25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7">
        <v>4</v>
      </c>
      <c r="B10" s="48" t="s">
        <v>1008</v>
      </c>
      <c r="C10" s="48" t="s">
        <v>26</v>
      </c>
      <c r="D10" s="99">
        <v>95</v>
      </c>
      <c r="E10" s="99">
        <v>97.001000000000005</v>
      </c>
      <c r="F10" s="100">
        <f t="shared" si="0"/>
        <v>192.001</v>
      </c>
      <c r="G10" s="27">
        <v>7</v>
      </c>
      <c r="H10" s="106">
        <v>946.00700000000006</v>
      </c>
      <c r="I10" s="49">
        <v>25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4">
        <v>5</v>
      </c>
      <c r="B11" s="48" t="s">
        <v>1009</v>
      </c>
      <c r="C11" s="48" t="s">
        <v>533</v>
      </c>
      <c r="D11" s="99">
        <v>91</v>
      </c>
      <c r="E11" s="99">
        <v>91</v>
      </c>
      <c r="F11" s="100">
        <f t="shared" si="0"/>
        <v>182</v>
      </c>
      <c r="G11" s="27">
        <v>1</v>
      </c>
      <c r="H11" s="106">
        <v>848.005</v>
      </c>
      <c r="I11" s="49">
        <v>19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4">
        <v>1</v>
      </c>
      <c r="B12" s="25" t="s">
        <v>1010</v>
      </c>
      <c r="C12" s="25" t="s">
        <v>71</v>
      </c>
      <c r="D12" s="99">
        <v>92</v>
      </c>
      <c r="E12" s="99">
        <v>94.001000000000005</v>
      </c>
      <c r="F12" s="100">
        <f t="shared" si="0"/>
        <v>186.001</v>
      </c>
      <c r="G12" s="27">
        <v>3</v>
      </c>
      <c r="H12" s="100">
        <v>927.00800000000004</v>
      </c>
      <c r="I12" s="32">
        <v>17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0">
        <v>2</v>
      </c>
      <c r="B13" s="51" t="s">
        <v>1011</v>
      </c>
      <c r="C13" s="51" t="s">
        <v>213</v>
      </c>
      <c r="D13" s="102">
        <v>93.001000000000005</v>
      </c>
      <c r="E13" s="102">
        <v>92</v>
      </c>
      <c r="F13" s="103">
        <f t="shared" si="0"/>
        <v>185.001</v>
      </c>
      <c r="G13" s="36">
        <v>2</v>
      </c>
      <c r="H13" s="107">
        <v>919.00600000000009</v>
      </c>
      <c r="I13" s="52">
        <v>13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1012</v>
      </c>
      <c r="C15" s="9" t="s">
        <v>1013</v>
      </c>
      <c r="D15" s="9"/>
      <c r="E15" s="9" t="s">
        <v>625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3"/>
      <c r="E16" s="95"/>
      <c r="F16" s="13" t="s">
        <v>12</v>
      </c>
      <c r="G16" s="13" t="s">
        <v>13</v>
      </c>
      <c r="H16" s="13" t="s">
        <v>14</v>
      </c>
      <c r="I16" s="14" t="s">
        <v>15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5">
        <v>3</v>
      </c>
      <c r="B17" s="45" t="s">
        <v>1014</v>
      </c>
      <c r="C17" s="45" t="s">
        <v>840</v>
      </c>
      <c r="D17" s="97">
        <v>96.001000000000005</v>
      </c>
      <c r="E17" s="97">
        <v>94.001000000000005</v>
      </c>
      <c r="F17" s="98">
        <f t="shared" ref="F17:F25" si="1">SUM(D17,E17)</f>
        <v>190.00200000000001</v>
      </c>
      <c r="G17" s="18">
        <v>5</v>
      </c>
      <c r="H17" s="105">
        <v>959.01</v>
      </c>
      <c r="I17" s="46">
        <v>37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4">
        <v>9</v>
      </c>
      <c r="B18" s="48" t="s">
        <v>233</v>
      </c>
      <c r="C18" s="48" t="s">
        <v>39</v>
      </c>
      <c r="D18" s="99">
        <v>97.001999999999995</v>
      </c>
      <c r="E18" s="99">
        <v>95</v>
      </c>
      <c r="F18" s="100">
        <f t="shared" si="1"/>
        <v>192.00200000000001</v>
      </c>
      <c r="G18" s="27">
        <v>6</v>
      </c>
      <c r="H18" s="106">
        <v>962.00900000000001</v>
      </c>
      <c r="I18" s="49">
        <v>36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4">
        <v>5</v>
      </c>
      <c r="B19" s="48" t="s">
        <v>772</v>
      </c>
      <c r="C19" s="48" t="s">
        <v>107</v>
      </c>
      <c r="D19" s="99">
        <v>98.003</v>
      </c>
      <c r="E19" s="99">
        <v>96.001999999999995</v>
      </c>
      <c r="F19" s="100">
        <f t="shared" si="1"/>
        <v>194.005</v>
      </c>
      <c r="G19" s="27">
        <v>9</v>
      </c>
      <c r="H19" s="106">
        <v>957.0100000000001</v>
      </c>
      <c r="I19" s="49">
        <v>35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7">
        <v>2</v>
      </c>
      <c r="B20" s="48" t="s">
        <v>1015</v>
      </c>
      <c r="C20" s="48" t="s">
        <v>26</v>
      </c>
      <c r="D20" s="99">
        <v>95.001000000000005</v>
      </c>
      <c r="E20" s="99">
        <v>99.001000000000005</v>
      </c>
      <c r="F20" s="100">
        <f t="shared" si="1"/>
        <v>194.00200000000001</v>
      </c>
      <c r="G20" s="27">
        <v>8</v>
      </c>
      <c r="H20" s="106">
        <v>867.00600000000009</v>
      </c>
      <c r="I20" s="49">
        <v>32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7">
        <v>4</v>
      </c>
      <c r="B21" s="48" t="s">
        <v>1016</v>
      </c>
      <c r="C21" s="48" t="s">
        <v>840</v>
      </c>
      <c r="D21" s="99">
        <v>96.001999999999995</v>
      </c>
      <c r="E21" s="99">
        <v>96.001000000000005</v>
      </c>
      <c r="F21" s="100">
        <f t="shared" si="1"/>
        <v>192.00299999999999</v>
      </c>
      <c r="G21" s="27">
        <v>7</v>
      </c>
      <c r="H21" s="106">
        <v>947.00899999999979</v>
      </c>
      <c r="I21" s="49">
        <v>28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4">
        <v>1</v>
      </c>
      <c r="B22" s="25" t="s">
        <v>1017</v>
      </c>
      <c r="C22" s="25" t="s">
        <v>482</v>
      </c>
      <c r="D22" s="99">
        <v>98</v>
      </c>
      <c r="E22" s="99">
        <v>91</v>
      </c>
      <c r="F22" s="100">
        <f t="shared" si="1"/>
        <v>189</v>
      </c>
      <c r="G22" s="27">
        <v>4</v>
      </c>
      <c r="H22" s="100">
        <v>932.00399999999991</v>
      </c>
      <c r="I22" s="32">
        <v>24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7">
        <v>6</v>
      </c>
      <c r="B23" s="48" t="s">
        <v>1018</v>
      </c>
      <c r="C23" s="48" t="s">
        <v>533</v>
      </c>
      <c r="D23" s="99">
        <v>93.001000000000005</v>
      </c>
      <c r="E23" s="99">
        <v>94</v>
      </c>
      <c r="F23" s="100">
        <f t="shared" si="1"/>
        <v>187.001</v>
      </c>
      <c r="G23" s="27">
        <v>3</v>
      </c>
      <c r="H23" s="106">
        <v>934.00399999999991</v>
      </c>
      <c r="I23" s="49">
        <v>19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7">
        <v>8</v>
      </c>
      <c r="B24" s="48" t="s">
        <v>1019</v>
      </c>
      <c r="C24" s="48" t="s">
        <v>500</v>
      </c>
      <c r="D24" s="99">
        <v>93.001000000000005</v>
      </c>
      <c r="E24" s="99">
        <v>90</v>
      </c>
      <c r="F24" s="100">
        <f t="shared" si="1"/>
        <v>183.001</v>
      </c>
      <c r="G24" s="27">
        <v>2</v>
      </c>
      <c r="H24" s="106">
        <v>800.00299999999993</v>
      </c>
      <c r="I24" s="49">
        <v>13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33">
        <v>7</v>
      </c>
      <c r="B25" s="51" t="s">
        <v>1020</v>
      </c>
      <c r="C25" s="51" t="s">
        <v>109</v>
      </c>
      <c r="D25" s="102" t="s">
        <v>132</v>
      </c>
      <c r="E25" s="102"/>
      <c r="F25" s="103">
        <f t="shared" si="1"/>
        <v>0</v>
      </c>
      <c r="G25" s="36">
        <v>0</v>
      </c>
      <c r="H25" s="107">
        <v>0</v>
      </c>
      <c r="I25" s="52">
        <v>0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1021</v>
      </c>
      <c r="C27" s="9" t="s">
        <v>1022</v>
      </c>
      <c r="D27" s="9"/>
      <c r="E27" s="9" t="s">
        <v>1023</v>
      </c>
      <c r="F27" s="8"/>
      <c r="G27" s="8"/>
      <c r="H27" s="8"/>
      <c r="I27" s="8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11">
        <v>2</v>
      </c>
      <c r="B28" s="12" t="s">
        <v>10</v>
      </c>
      <c r="C28" s="94" t="s">
        <v>11</v>
      </c>
      <c r="D28" s="63"/>
      <c r="E28" s="95"/>
      <c r="F28" s="13" t="s">
        <v>12</v>
      </c>
      <c r="G28" s="13" t="s">
        <v>13</v>
      </c>
      <c r="H28" s="13" t="s">
        <v>14</v>
      </c>
      <c r="I28" s="14" t="s">
        <v>15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4">
        <v>2</v>
      </c>
      <c r="B29" s="45" t="s">
        <v>1024</v>
      </c>
      <c r="C29" s="45" t="s">
        <v>840</v>
      </c>
      <c r="D29" s="97">
        <v>94</v>
      </c>
      <c r="E29" s="97">
        <v>96.001000000000005</v>
      </c>
      <c r="F29" s="98">
        <f t="shared" ref="F29:F36" si="2">SUM(D29,E29)</f>
        <v>190.001</v>
      </c>
      <c r="G29" s="18">
        <v>4</v>
      </c>
      <c r="H29" s="105">
        <v>974.02</v>
      </c>
      <c r="I29" s="46">
        <v>35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4">
        <v>1</v>
      </c>
      <c r="B30" s="25" t="s">
        <v>1025</v>
      </c>
      <c r="C30" s="25" t="s">
        <v>109</v>
      </c>
      <c r="D30" s="99">
        <v>97.001000000000005</v>
      </c>
      <c r="E30" s="99">
        <v>95</v>
      </c>
      <c r="F30" s="100">
        <f t="shared" si="2"/>
        <v>192.001</v>
      </c>
      <c r="G30" s="27">
        <v>5</v>
      </c>
      <c r="H30" s="100">
        <v>964.01</v>
      </c>
      <c r="I30" s="32">
        <v>29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24">
        <v>3</v>
      </c>
      <c r="B31" s="48" t="s">
        <v>1026</v>
      </c>
      <c r="C31" s="48" t="s">
        <v>63</v>
      </c>
      <c r="D31" s="99">
        <v>98</v>
      </c>
      <c r="E31" s="99">
        <v>100</v>
      </c>
      <c r="F31" s="100">
        <f t="shared" si="2"/>
        <v>198</v>
      </c>
      <c r="G31" s="27">
        <v>7</v>
      </c>
      <c r="H31" s="106">
        <v>963.00399999999991</v>
      </c>
      <c r="I31" s="49">
        <v>28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24">
        <v>5</v>
      </c>
      <c r="B32" s="48" t="s">
        <v>615</v>
      </c>
      <c r="C32" s="48" t="s">
        <v>268</v>
      </c>
      <c r="D32" s="99">
        <v>99.004000000000005</v>
      </c>
      <c r="E32" s="99">
        <v>99.001999999999995</v>
      </c>
      <c r="F32" s="100">
        <f t="shared" si="2"/>
        <v>198.006</v>
      </c>
      <c r="G32" s="27">
        <v>8</v>
      </c>
      <c r="H32" s="106">
        <v>951.01</v>
      </c>
      <c r="I32" s="49">
        <v>27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7">
        <v>4</v>
      </c>
      <c r="B33" s="48" t="s">
        <v>545</v>
      </c>
      <c r="C33" s="48" t="s">
        <v>490</v>
      </c>
      <c r="D33" s="99">
        <v>98.001000000000005</v>
      </c>
      <c r="E33" s="99">
        <v>98.001999999999995</v>
      </c>
      <c r="F33" s="100">
        <f t="shared" si="2"/>
        <v>196.00299999999999</v>
      </c>
      <c r="G33" s="27">
        <v>6</v>
      </c>
      <c r="H33" s="106">
        <v>950.00800000000004</v>
      </c>
      <c r="I33" s="49">
        <v>24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7">
        <v>6</v>
      </c>
      <c r="B34" s="48" t="s">
        <v>737</v>
      </c>
      <c r="C34" s="48" t="s">
        <v>39</v>
      </c>
      <c r="D34" s="99">
        <v>95.001000000000005</v>
      </c>
      <c r="E34" s="99">
        <v>91</v>
      </c>
      <c r="F34" s="100">
        <f t="shared" si="2"/>
        <v>186.001</v>
      </c>
      <c r="G34" s="27">
        <v>3</v>
      </c>
      <c r="H34" s="106">
        <v>943.00599999999997</v>
      </c>
      <c r="I34" s="49">
        <v>20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24">
        <v>7</v>
      </c>
      <c r="B35" s="48" t="s">
        <v>1027</v>
      </c>
      <c r="C35" s="48" t="s">
        <v>109</v>
      </c>
      <c r="D35" s="99">
        <v>93</v>
      </c>
      <c r="E35" s="99">
        <v>93.001000000000005</v>
      </c>
      <c r="F35" s="100">
        <f t="shared" si="2"/>
        <v>186.001</v>
      </c>
      <c r="G35" s="27">
        <v>3</v>
      </c>
      <c r="H35" s="106">
        <v>928.00499999999988</v>
      </c>
      <c r="I35" s="49">
        <v>14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50">
        <v>8</v>
      </c>
      <c r="B36" s="51" t="s">
        <v>1028</v>
      </c>
      <c r="C36" s="51" t="s">
        <v>39</v>
      </c>
      <c r="D36" s="102">
        <v>91</v>
      </c>
      <c r="E36" s="102">
        <v>95</v>
      </c>
      <c r="F36" s="103">
        <f t="shared" si="2"/>
        <v>186</v>
      </c>
      <c r="G36" s="36">
        <v>1</v>
      </c>
      <c r="H36" s="107">
        <v>736.00199999999995</v>
      </c>
      <c r="I36" s="52">
        <v>5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1"/>
      <c r="B38" s="8" t="s">
        <v>1029</v>
      </c>
      <c r="C38" s="9" t="s">
        <v>5</v>
      </c>
      <c r="D38" s="9"/>
      <c r="E38" s="9" t="s">
        <v>751</v>
      </c>
      <c r="F38" s="8"/>
      <c r="G38" s="8"/>
      <c r="H38" s="8"/>
      <c r="I38" s="8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11">
        <v>2</v>
      </c>
      <c r="B39" s="12" t="s">
        <v>10</v>
      </c>
      <c r="C39" s="94" t="s">
        <v>11</v>
      </c>
      <c r="D39" s="63"/>
      <c r="E39" s="95"/>
      <c r="F39" s="13" t="s">
        <v>12</v>
      </c>
      <c r="G39" s="13" t="s">
        <v>13</v>
      </c>
      <c r="H39" s="13" t="s">
        <v>14</v>
      </c>
      <c r="I39" s="14" t="s">
        <v>15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4">
        <v>6</v>
      </c>
      <c r="B40" s="45" t="s">
        <v>1030</v>
      </c>
      <c r="C40" s="45" t="s">
        <v>482</v>
      </c>
      <c r="D40" s="97">
        <v>97.001999999999995</v>
      </c>
      <c r="E40" s="97">
        <v>98</v>
      </c>
      <c r="F40" s="98">
        <f t="shared" ref="F40:F47" si="3">SUM(D40,E40)</f>
        <v>195.00200000000001</v>
      </c>
      <c r="G40" s="18">
        <v>7</v>
      </c>
      <c r="H40" s="105">
        <v>978.00900000000001</v>
      </c>
      <c r="I40" s="46">
        <v>37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24">
        <v>3</v>
      </c>
      <c r="B41" s="48" t="s">
        <v>1031</v>
      </c>
      <c r="C41" s="48" t="s">
        <v>840</v>
      </c>
      <c r="D41" s="99">
        <v>99.001999999999995</v>
      </c>
      <c r="E41" s="99">
        <v>97.001000000000005</v>
      </c>
      <c r="F41" s="100">
        <f t="shared" si="3"/>
        <v>196.00299999999999</v>
      </c>
      <c r="G41" s="27">
        <v>8</v>
      </c>
      <c r="H41" s="106">
        <v>967.00499999999988</v>
      </c>
      <c r="I41" s="49">
        <v>33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24">
        <v>7</v>
      </c>
      <c r="B42" s="48" t="s">
        <v>1032</v>
      </c>
      <c r="C42" s="48" t="s">
        <v>273</v>
      </c>
      <c r="D42" s="99">
        <v>93.001000000000005</v>
      </c>
      <c r="E42" s="99">
        <v>97.001000000000005</v>
      </c>
      <c r="F42" s="100">
        <f t="shared" si="3"/>
        <v>190.00200000000001</v>
      </c>
      <c r="G42" s="27">
        <v>4</v>
      </c>
      <c r="H42" s="106">
        <v>953.00699999999983</v>
      </c>
      <c r="I42" s="49">
        <v>22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7">
        <v>8</v>
      </c>
      <c r="B43" s="48" t="s">
        <v>1033</v>
      </c>
      <c r="C43" s="48" t="s">
        <v>848</v>
      </c>
      <c r="D43" s="99">
        <v>92</v>
      </c>
      <c r="E43" s="99">
        <v>98</v>
      </c>
      <c r="F43" s="100">
        <f t="shared" si="3"/>
        <v>190</v>
      </c>
      <c r="G43" s="27">
        <v>3</v>
      </c>
      <c r="H43" s="106">
        <v>952.005</v>
      </c>
      <c r="I43" s="49">
        <v>22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24">
        <v>1</v>
      </c>
      <c r="B44" s="25" t="s">
        <v>557</v>
      </c>
      <c r="C44" s="25" t="s">
        <v>490</v>
      </c>
      <c r="D44" s="99">
        <v>95.001000000000005</v>
      </c>
      <c r="E44" s="99">
        <v>97.001000000000005</v>
      </c>
      <c r="F44" s="100">
        <f t="shared" si="3"/>
        <v>192.00200000000001</v>
      </c>
      <c r="G44" s="27">
        <v>6</v>
      </c>
      <c r="H44" s="100">
        <v>947.00499999999988</v>
      </c>
      <c r="I44" s="32">
        <v>18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7">
        <v>2</v>
      </c>
      <c r="B45" s="48" t="s">
        <v>1034</v>
      </c>
      <c r="C45" s="48" t="s">
        <v>500</v>
      </c>
      <c r="D45" s="99">
        <v>95</v>
      </c>
      <c r="E45" s="99">
        <v>97</v>
      </c>
      <c r="F45" s="100">
        <f t="shared" si="3"/>
        <v>192</v>
      </c>
      <c r="G45" s="27">
        <v>5</v>
      </c>
      <c r="H45" s="106">
        <v>928.00399999999991</v>
      </c>
      <c r="I45" s="49">
        <v>18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24">
        <v>5</v>
      </c>
      <c r="B46" s="48" t="s">
        <v>1035</v>
      </c>
      <c r="C46" s="48" t="s">
        <v>107</v>
      </c>
      <c r="D46" s="99" t="s">
        <v>132</v>
      </c>
      <c r="E46" s="99"/>
      <c r="F46" s="100">
        <f t="shared" si="3"/>
        <v>0</v>
      </c>
      <c r="G46" s="27">
        <v>0</v>
      </c>
      <c r="H46" s="106">
        <v>757.00600000000009</v>
      </c>
      <c r="I46" s="49">
        <v>18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50">
        <v>4</v>
      </c>
      <c r="B47" s="51" t="s">
        <v>1036</v>
      </c>
      <c r="C47" s="51" t="s">
        <v>213</v>
      </c>
      <c r="D47" s="102">
        <v>93</v>
      </c>
      <c r="E47" s="102">
        <v>90</v>
      </c>
      <c r="F47" s="103">
        <f t="shared" si="3"/>
        <v>183</v>
      </c>
      <c r="G47" s="36">
        <v>2</v>
      </c>
      <c r="H47" s="107">
        <v>931.00800000000004</v>
      </c>
      <c r="I47" s="52">
        <v>14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1"/>
      <c r="B49" s="8" t="s">
        <v>1037</v>
      </c>
      <c r="C49" s="9" t="s">
        <v>1038</v>
      </c>
      <c r="D49" s="9"/>
      <c r="E49" s="9" t="s">
        <v>1039</v>
      </c>
      <c r="F49" s="8"/>
      <c r="G49" s="8"/>
      <c r="H49" s="8"/>
      <c r="I49" s="8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11">
        <v>2</v>
      </c>
      <c r="B50" s="12" t="s">
        <v>10</v>
      </c>
      <c r="C50" s="94" t="s">
        <v>11</v>
      </c>
      <c r="D50" s="63"/>
      <c r="E50" s="95"/>
      <c r="F50" s="13" t="s">
        <v>12</v>
      </c>
      <c r="G50" s="13" t="s">
        <v>13</v>
      </c>
      <c r="H50" s="13" t="s">
        <v>14</v>
      </c>
      <c r="I50" s="14" t="s">
        <v>15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15">
        <v>5</v>
      </c>
      <c r="B51" s="45" t="s">
        <v>1040</v>
      </c>
      <c r="C51" s="45" t="s">
        <v>490</v>
      </c>
      <c r="D51" s="97">
        <v>96.001000000000005</v>
      </c>
      <c r="E51" s="97">
        <v>94.001999999999995</v>
      </c>
      <c r="F51" s="98">
        <f t="shared" ref="F51:F58" si="4">SUM(D51,E51)</f>
        <v>190.00299999999999</v>
      </c>
      <c r="G51" s="18">
        <v>8</v>
      </c>
      <c r="H51" s="105">
        <v>967.01</v>
      </c>
      <c r="I51" s="46">
        <v>38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7">
        <v>4</v>
      </c>
      <c r="B52" s="48" t="s">
        <v>1041</v>
      </c>
      <c r="C52" s="48" t="s">
        <v>273</v>
      </c>
      <c r="D52" s="99">
        <v>95.001000000000005</v>
      </c>
      <c r="E52" s="99">
        <v>90</v>
      </c>
      <c r="F52" s="100">
        <f t="shared" si="4"/>
        <v>185.001</v>
      </c>
      <c r="G52" s="27">
        <v>5</v>
      </c>
      <c r="H52" s="106">
        <v>948.00499999999988</v>
      </c>
      <c r="I52" s="49">
        <v>27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7">
        <v>8</v>
      </c>
      <c r="B53" s="48" t="s">
        <v>1042</v>
      </c>
      <c r="C53" s="48" t="s">
        <v>482</v>
      </c>
      <c r="D53" s="99">
        <v>94</v>
      </c>
      <c r="E53" s="99">
        <v>94</v>
      </c>
      <c r="F53" s="100">
        <f t="shared" si="4"/>
        <v>188</v>
      </c>
      <c r="G53" s="27">
        <v>6</v>
      </c>
      <c r="H53" s="106">
        <v>939.00700000000006</v>
      </c>
      <c r="I53" s="49">
        <v>25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24">
        <v>3</v>
      </c>
      <c r="B54" s="48" t="s">
        <v>1043</v>
      </c>
      <c r="C54" s="48" t="s">
        <v>586</v>
      </c>
      <c r="D54" s="99">
        <v>95</v>
      </c>
      <c r="E54" s="99">
        <v>0</v>
      </c>
      <c r="F54" s="100">
        <f t="shared" si="4"/>
        <v>95</v>
      </c>
      <c r="G54" s="27">
        <v>2</v>
      </c>
      <c r="H54" s="106">
        <v>855.01099999999997</v>
      </c>
      <c r="I54" s="49">
        <v>24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7">
        <v>6</v>
      </c>
      <c r="B55" s="48" t="s">
        <v>1044</v>
      </c>
      <c r="C55" s="48" t="s">
        <v>89</v>
      </c>
      <c r="D55" s="99" t="s">
        <v>132</v>
      </c>
      <c r="E55" s="99"/>
      <c r="F55" s="100">
        <f t="shared" si="4"/>
        <v>0</v>
      </c>
      <c r="G55" s="27">
        <v>0</v>
      </c>
      <c r="H55" s="106">
        <v>761.00599999999997</v>
      </c>
      <c r="I55" s="49">
        <v>24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24">
        <v>7</v>
      </c>
      <c r="B56" s="48" t="s">
        <v>1045</v>
      </c>
      <c r="C56" s="48" t="s">
        <v>89</v>
      </c>
      <c r="D56" s="99">
        <v>96.001000000000005</v>
      </c>
      <c r="E56" s="99">
        <v>92.001000000000005</v>
      </c>
      <c r="F56" s="100">
        <f t="shared" si="4"/>
        <v>188.00200000000001</v>
      </c>
      <c r="G56" s="27">
        <v>7</v>
      </c>
      <c r="H56" s="106">
        <v>929.00299999999993</v>
      </c>
      <c r="I56" s="49">
        <v>21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7">
        <v>2</v>
      </c>
      <c r="B57" s="48" t="s">
        <v>1046</v>
      </c>
      <c r="C57" s="48" t="s">
        <v>39</v>
      </c>
      <c r="D57" s="99">
        <v>90</v>
      </c>
      <c r="E57" s="99">
        <v>91</v>
      </c>
      <c r="F57" s="100">
        <f t="shared" si="4"/>
        <v>181</v>
      </c>
      <c r="G57" s="27">
        <v>3</v>
      </c>
      <c r="H57" s="106">
        <v>922.00299999999993</v>
      </c>
      <c r="I57" s="49">
        <v>15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33">
        <v>1</v>
      </c>
      <c r="B58" s="34" t="s">
        <v>1047</v>
      </c>
      <c r="C58" s="34" t="s">
        <v>213</v>
      </c>
      <c r="D58" s="102">
        <v>89</v>
      </c>
      <c r="E58" s="102">
        <v>94</v>
      </c>
      <c r="F58" s="103">
        <f t="shared" si="4"/>
        <v>183</v>
      </c>
      <c r="G58" s="36">
        <v>4</v>
      </c>
      <c r="H58" s="103">
        <v>882.00299999999993</v>
      </c>
      <c r="I58" s="55">
        <v>8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 t="s">
        <v>537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10" t="s">
        <v>802</v>
      </c>
      <c r="E62" s="40" t="s">
        <v>392</v>
      </c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10" t="s">
        <v>393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F5AB9883-0560-4F61-A364-4F47D63B673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C5711-7F4E-4A83-A366-950BB810366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836</v>
      </c>
      <c r="C1" s="2"/>
      <c r="D1" s="3"/>
      <c r="E1" s="3"/>
      <c r="F1" s="3"/>
      <c r="G1" s="2"/>
      <c r="H1" s="3"/>
      <c r="I1" s="4" t="s">
        <v>760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329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1048</v>
      </c>
      <c r="C3" s="9" t="s">
        <v>818</v>
      </c>
      <c r="D3" s="9"/>
      <c r="E3" s="9" t="s">
        <v>1049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2</v>
      </c>
      <c r="B5" s="45" t="s">
        <v>1050</v>
      </c>
      <c r="C5" s="45" t="s">
        <v>76</v>
      </c>
      <c r="D5" s="97">
        <v>99.001999999999995</v>
      </c>
      <c r="E5" s="97">
        <v>99.001999999999995</v>
      </c>
      <c r="F5" s="98">
        <f t="shared" ref="F5:F12" si="0">SUM(D5,E5)</f>
        <v>198.00399999999999</v>
      </c>
      <c r="G5" s="18">
        <v>8</v>
      </c>
      <c r="H5" s="105">
        <v>973.01700000000005</v>
      </c>
      <c r="I5" s="46">
        <v>37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8</v>
      </c>
      <c r="B6" s="48" t="s">
        <v>1051</v>
      </c>
      <c r="C6" s="48" t="s">
        <v>26</v>
      </c>
      <c r="D6" s="99">
        <v>98.003</v>
      </c>
      <c r="E6" s="99">
        <v>94</v>
      </c>
      <c r="F6" s="100">
        <f t="shared" si="0"/>
        <v>192.00299999999999</v>
      </c>
      <c r="G6" s="27">
        <v>7</v>
      </c>
      <c r="H6" s="106">
        <v>960.0150000000001</v>
      </c>
      <c r="I6" s="49">
        <v>35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7">
        <v>6</v>
      </c>
      <c r="B7" s="48" t="s">
        <v>1052</v>
      </c>
      <c r="C7" s="48" t="s">
        <v>107</v>
      </c>
      <c r="D7" s="99">
        <v>95</v>
      </c>
      <c r="E7" s="99">
        <v>94.001000000000005</v>
      </c>
      <c r="F7" s="100">
        <f t="shared" si="0"/>
        <v>189.001</v>
      </c>
      <c r="G7" s="27">
        <v>6</v>
      </c>
      <c r="H7" s="106">
        <v>950.00600000000009</v>
      </c>
      <c r="I7" s="49">
        <v>32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4">
        <v>5</v>
      </c>
      <c r="B8" s="48" t="s">
        <v>1053</v>
      </c>
      <c r="C8" s="48" t="s">
        <v>181</v>
      </c>
      <c r="D8" s="99">
        <v>95.001999999999995</v>
      </c>
      <c r="E8" s="99">
        <v>93.001000000000005</v>
      </c>
      <c r="F8" s="100">
        <f t="shared" si="0"/>
        <v>188.00299999999999</v>
      </c>
      <c r="G8" s="27">
        <v>5</v>
      </c>
      <c r="H8" s="106">
        <v>913.00499999999988</v>
      </c>
      <c r="I8" s="49">
        <v>20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4">
        <v>1</v>
      </c>
      <c r="B9" s="25" t="s">
        <v>1054</v>
      </c>
      <c r="C9" s="25" t="s">
        <v>840</v>
      </c>
      <c r="D9" s="99">
        <v>92</v>
      </c>
      <c r="E9" s="99">
        <v>92.001000000000005</v>
      </c>
      <c r="F9" s="100">
        <f t="shared" si="0"/>
        <v>184.001</v>
      </c>
      <c r="G9" s="27">
        <v>3</v>
      </c>
      <c r="H9" s="100">
        <v>909.00299999999993</v>
      </c>
      <c r="I9" s="32">
        <v>17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4">
        <v>7</v>
      </c>
      <c r="B10" s="48" t="s">
        <v>1055</v>
      </c>
      <c r="C10" s="48" t="s">
        <v>109</v>
      </c>
      <c r="D10" s="99">
        <v>91.001000000000005</v>
      </c>
      <c r="E10" s="99">
        <v>96</v>
      </c>
      <c r="F10" s="100">
        <f t="shared" si="0"/>
        <v>187.001</v>
      </c>
      <c r="G10" s="27">
        <v>4</v>
      </c>
      <c r="H10" s="106">
        <v>908.00199999999995</v>
      </c>
      <c r="I10" s="49">
        <v>16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4">
        <v>3</v>
      </c>
      <c r="B11" s="48" t="s">
        <v>1056</v>
      </c>
      <c r="C11" s="48" t="s">
        <v>89</v>
      </c>
      <c r="D11" s="99">
        <v>0</v>
      </c>
      <c r="E11" s="99">
        <v>0</v>
      </c>
      <c r="F11" s="100">
        <f t="shared" si="0"/>
        <v>0</v>
      </c>
      <c r="G11" s="27">
        <v>0</v>
      </c>
      <c r="H11" s="106">
        <v>548.00099999999998</v>
      </c>
      <c r="I11" s="49">
        <v>12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0">
        <v>4</v>
      </c>
      <c r="B12" s="51" t="s">
        <v>1057</v>
      </c>
      <c r="C12" s="51" t="s">
        <v>213</v>
      </c>
      <c r="D12" s="102">
        <v>73</v>
      </c>
      <c r="E12" s="102">
        <v>76</v>
      </c>
      <c r="F12" s="103">
        <f t="shared" si="0"/>
        <v>149</v>
      </c>
      <c r="G12" s="36">
        <v>2</v>
      </c>
      <c r="H12" s="107">
        <v>840.00299999999993</v>
      </c>
      <c r="I12" s="52">
        <v>9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1"/>
      <c r="B14" s="8" t="s">
        <v>1058</v>
      </c>
      <c r="C14" s="9" t="s">
        <v>1059</v>
      </c>
      <c r="D14" s="9"/>
      <c r="E14" s="9" t="s">
        <v>1060</v>
      </c>
      <c r="F14" s="8"/>
      <c r="G14" s="8"/>
      <c r="H14" s="8"/>
      <c r="I14" s="8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1">
        <v>2</v>
      </c>
      <c r="B15" s="12" t="s">
        <v>10</v>
      </c>
      <c r="C15" s="94" t="s">
        <v>11</v>
      </c>
      <c r="D15" s="63"/>
      <c r="E15" s="95"/>
      <c r="F15" s="13" t="s">
        <v>12</v>
      </c>
      <c r="G15" s="13" t="s">
        <v>13</v>
      </c>
      <c r="H15" s="13" t="s">
        <v>14</v>
      </c>
      <c r="I15" s="14" t="s">
        <v>15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5">
        <v>7</v>
      </c>
      <c r="B16" s="45" t="s">
        <v>1061</v>
      </c>
      <c r="C16" s="45" t="s">
        <v>383</v>
      </c>
      <c r="D16" s="97">
        <v>95</v>
      </c>
      <c r="E16" s="97">
        <v>95</v>
      </c>
      <c r="F16" s="98">
        <f t="shared" ref="F16:F23" si="1">SUM(D16,E16)</f>
        <v>190</v>
      </c>
      <c r="G16" s="18">
        <v>7</v>
      </c>
      <c r="H16" s="105">
        <v>962.00800000000004</v>
      </c>
      <c r="I16" s="46">
        <v>39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7">
        <v>4</v>
      </c>
      <c r="B17" s="48" t="s">
        <v>800</v>
      </c>
      <c r="C17" s="48" t="s">
        <v>97</v>
      </c>
      <c r="D17" s="99">
        <v>96</v>
      </c>
      <c r="E17" s="99">
        <v>94.001000000000005</v>
      </c>
      <c r="F17" s="100">
        <f t="shared" si="1"/>
        <v>190.001</v>
      </c>
      <c r="G17" s="27">
        <v>8</v>
      </c>
      <c r="H17" s="106">
        <v>944.00499999999988</v>
      </c>
      <c r="I17" s="49">
        <v>36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4">
        <v>5</v>
      </c>
      <c r="B18" s="48" t="s">
        <v>1062</v>
      </c>
      <c r="C18" s="48" t="s">
        <v>213</v>
      </c>
      <c r="D18" s="99">
        <v>91</v>
      </c>
      <c r="E18" s="99">
        <v>93</v>
      </c>
      <c r="F18" s="100">
        <f t="shared" si="1"/>
        <v>184</v>
      </c>
      <c r="G18" s="27">
        <v>6</v>
      </c>
      <c r="H18" s="106">
        <v>909.00499999999988</v>
      </c>
      <c r="I18" s="49">
        <v>25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4">
        <v>3</v>
      </c>
      <c r="B19" s="48" t="s">
        <v>801</v>
      </c>
      <c r="C19" s="48" t="s">
        <v>490</v>
      </c>
      <c r="D19" s="99">
        <v>94</v>
      </c>
      <c r="E19" s="99">
        <v>84.001999999999995</v>
      </c>
      <c r="F19" s="100">
        <f t="shared" si="1"/>
        <v>178.00200000000001</v>
      </c>
      <c r="G19" s="27">
        <v>4</v>
      </c>
      <c r="H19" s="106">
        <v>905.00599999999986</v>
      </c>
      <c r="I19" s="49">
        <v>23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7">
        <v>8</v>
      </c>
      <c r="B20" s="48" t="s">
        <v>1063</v>
      </c>
      <c r="C20" s="48" t="s">
        <v>39</v>
      </c>
      <c r="D20" s="99">
        <v>80</v>
      </c>
      <c r="E20" s="99">
        <v>80</v>
      </c>
      <c r="F20" s="100">
        <f t="shared" si="1"/>
        <v>160</v>
      </c>
      <c r="G20" s="27">
        <v>3</v>
      </c>
      <c r="H20" s="106">
        <v>878</v>
      </c>
      <c r="I20" s="49">
        <v>22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4">
        <v>1</v>
      </c>
      <c r="B21" s="25" t="s">
        <v>1064</v>
      </c>
      <c r="C21" s="25" t="s">
        <v>500</v>
      </c>
      <c r="D21" s="99">
        <v>91</v>
      </c>
      <c r="E21" s="99">
        <v>89</v>
      </c>
      <c r="F21" s="100">
        <f t="shared" si="1"/>
        <v>180</v>
      </c>
      <c r="G21" s="27">
        <v>5</v>
      </c>
      <c r="H21" s="100">
        <v>898.00299999999993</v>
      </c>
      <c r="I21" s="32">
        <v>20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7">
        <v>2</v>
      </c>
      <c r="B22" s="48" t="s">
        <v>1065</v>
      </c>
      <c r="C22" s="48" t="s">
        <v>213</v>
      </c>
      <c r="D22" s="99" t="s">
        <v>132</v>
      </c>
      <c r="E22" s="99"/>
      <c r="F22" s="100">
        <f t="shared" si="1"/>
        <v>0</v>
      </c>
      <c r="G22" s="27">
        <v>0</v>
      </c>
      <c r="H22" s="106">
        <v>672.00299999999993</v>
      </c>
      <c r="I22" s="49">
        <v>7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50">
        <v>6</v>
      </c>
      <c r="B23" s="51" t="s">
        <v>1066</v>
      </c>
      <c r="C23" s="51" t="s">
        <v>840</v>
      </c>
      <c r="D23" s="102" t="s">
        <v>132</v>
      </c>
      <c r="E23" s="102"/>
      <c r="F23" s="103">
        <f t="shared" si="1"/>
        <v>0</v>
      </c>
      <c r="G23" s="36">
        <v>0</v>
      </c>
      <c r="H23" s="107">
        <v>174</v>
      </c>
      <c r="I23" s="52">
        <v>2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1"/>
      <c r="B25" s="8" t="s">
        <v>1067</v>
      </c>
      <c r="C25" s="9" t="s">
        <v>1068</v>
      </c>
      <c r="D25" s="9"/>
      <c r="E25" s="9" t="s">
        <v>1069</v>
      </c>
      <c r="F25" s="8"/>
      <c r="G25" s="8"/>
      <c r="H25" s="8"/>
      <c r="I25" s="8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11">
        <v>2</v>
      </c>
      <c r="B26" s="12" t="s">
        <v>10</v>
      </c>
      <c r="C26" s="94" t="s">
        <v>11</v>
      </c>
      <c r="D26" s="63"/>
      <c r="E26" s="95"/>
      <c r="F26" s="13" t="s">
        <v>12</v>
      </c>
      <c r="G26" s="13" t="s">
        <v>13</v>
      </c>
      <c r="H26" s="13" t="s">
        <v>14</v>
      </c>
      <c r="I26" s="14" t="s">
        <v>15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4">
        <v>8</v>
      </c>
      <c r="B27" s="45" t="s">
        <v>558</v>
      </c>
      <c r="C27" s="45" t="s">
        <v>268</v>
      </c>
      <c r="D27" s="97">
        <v>99.001000000000005</v>
      </c>
      <c r="E27" s="97">
        <v>99.001000000000005</v>
      </c>
      <c r="F27" s="98">
        <f t="shared" ref="F27:F34" si="2">SUM(D27,E27)</f>
        <v>198.00200000000001</v>
      </c>
      <c r="G27" s="18">
        <v>8</v>
      </c>
      <c r="H27" s="105">
        <v>979.01199999999994</v>
      </c>
      <c r="I27" s="46">
        <v>39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7">
        <v>4</v>
      </c>
      <c r="B28" s="48" t="s">
        <v>1070</v>
      </c>
      <c r="C28" s="48" t="s">
        <v>97</v>
      </c>
      <c r="D28" s="99">
        <v>98.001999999999995</v>
      </c>
      <c r="E28" s="99">
        <v>94</v>
      </c>
      <c r="F28" s="100">
        <f t="shared" si="2"/>
        <v>192.00200000000001</v>
      </c>
      <c r="G28" s="27">
        <v>7</v>
      </c>
      <c r="H28" s="106">
        <v>958.00699999999983</v>
      </c>
      <c r="I28" s="49">
        <v>34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24">
        <v>1</v>
      </c>
      <c r="B29" s="25" t="s">
        <v>1071</v>
      </c>
      <c r="C29" s="25" t="s">
        <v>97</v>
      </c>
      <c r="D29" s="99">
        <v>92</v>
      </c>
      <c r="E29" s="99">
        <v>95</v>
      </c>
      <c r="F29" s="100">
        <f t="shared" si="2"/>
        <v>187</v>
      </c>
      <c r="G29" s="27">
        <v>5</v>
      </c>
      <c r="H29" s="100">
        <v>939.00800000000004</v>
      </c>
      <c r="I29" s="32">
        <v>28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4">
        <v>7</v>
      </c>
      <c r="B30" s="48" t="s">
        <v>649</v>
      </c>
      <c r="C30" s="48" t="s">
        <v>268</v>
      </c>
      <c r="D30" s="99">
        <v>72</v>
      </c>
      <c r="E30" s="99">
        <v>65</v>
      </c>
      <c r="F30" s="100">
        <f t="shared" si="2"/>
        <v>137</v>
      </c>
      <c r="G30" s="27">
        <v>2</v>
      </c>
      <c r="H30" s="106">
        <v>832.005</v>
      </c>
      <c r="I30" s="49">
        <v>21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24">
        <v>5</v>
      </c>
      <c r="B31" s="48" t="s">
        <v>1072</v>
      </c>
      <c r="C31" s="48" t="s">
        <v>586</v>
      </c>
      <c r="D31" s="99">
        <v>97.003</v>
      </c>
      <c r="E31" s="99">
        <v>91</v>
      </c>
      <c r="F31" s="100">
        <f t="shared" si="2"/>
        <v>188.00299999999999</v>
      </c>
      <c r="G31" s="27">
        <v>6</v>
      </c>
      <c r="H31" s="106">
        <v>710.00499999999988</v>
      </c>
      <c r="I31" s="49">
        <v>20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7">
        <v>2</v>
      </c>
      <c r="B32" s="48" t="s">
        <v>1073</v>
      </c>
      <c r="C32" s="48" t="s">
        <v>1074</v>
      </c>
      <c r="D32" s="99">
        <v>78</v>
      </c>
      <c r="E32" s="99">
        <v>79</v>
      </c>
      <c r="F32" s="100">
        <f t="shared" si="2"/>
        <v>157</v>
      </c>
      <c r="G32" s="27">
        <v>4</v>
      </c>
      <c r="H32" s="106">
        <v>792</v>
      </c>
      <c r="I32" s="49">
        <v>18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7">
        <v>6</v>
      </c>
      <c r="B33" s="48" t="s">
        <v>1075</v>
      </c>
      <c r="C33" s="48" t="s">
        <v>78</v>
      </c>
      <c r="D33" s="99">
        <v>80</v>
      </c>
      <c r="E33" s="99">
        <v>70</v>
      </c>
      <c r="F33" s="100">
        <f t="shared" si="2"/>
        <v>150</v>
      </c>
      <c r="G33" s="27">
        <v>3</v>
      </c>
      <c r="H33" s="106">
        <v>774.00099999999998</v>
      </c>
      <c r="I33" s="49">
        <v>13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33">
        <v>3</v>
      </c>
      <c r="B34" s="51" t="s">
        <v>1076</v>
      </c>
      <c r="C34" s="51" t="s">
        <v>78</v>
      </c>
      <c r="D34" s="102" t="s">
        <v>79</v>
      </c>
      <c r="E34" s="102"/>
      <c r="F34" s="103">
        <f t="shared" si="2"/>
        <v>0</v>
      </c>
      <c r="G34" s="36">
        <v>0</v>
      </c>
      <c r="H34" s="107">
        <v>0</v>
      </c>
      <c r="I34" s="52">
        <v>0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 t="s">
        <v>537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10" t="s">
        <v>802</v>
      </c>
      <c r="E38" s="40" t="s">
        <v>392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10" t="s">
        <v>393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1B6825B0-9AB7-4AFE-B39B-7C32E1715EE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EECF4-5AFA-44C9-B6CF-E7BE96A6D1F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836</v>
      </c>
      <c r="C1" s="2"/>
      <c r="D1" s="3"/>
      <c r="E1" s="3"/>
      <c r="F1" s="3"/>
      <c r="G1" s="2" t="s">
        <v>274</v>
      </c>
      <c r="H1" s="3"/>
      <c r="I1" s="4" t="s">
        <v>760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329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440</v>
      </c>
      <c r="D3" s="9"/>
      <c r="E3" s="9" t="s">
        <v>796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3</v>
      </c>
      <c r="B5" s="45" t="s">
        <v>966</v>
      </c>
      <c r="C5" s="45" t="s">
        <v>109</v>
      </c>
      <c r="D5" s="105">
        <v>98.004999999999995</v>
      </c>
      <c r="E5" s="105">
        <v>99.004999999999995</v>
      </c>
      <c r="F5" s="98">
        <v>197.01</v>
      </c>
      <c r="G5" s="18">
        <v>10</v>
      </c>
      <c r="H5" s="105">
        <v>980.02099999999996</v>
      </c>
      <c r="I5" s="46">
        <v>41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4">
        <v>1</v>
      </c>
      <c r="B6" s="25" t="s">
        <v>951</v>
      </c>
      <c r="C6" s="25" t="s">
        <v>76</v>
      </c>
      <c r="D6" s="100">
        <v>97.001999999999995</v>
      </c>
      <c r="E6" s="100">
        <v>95</v>
      </c>
      <c r="F6" s="100">
        <v>192.00200000000001</v>
      </c>
      <c r="G6" s="28">
        <v>7</v>
      </c>
      <c r="H6" s="100">
        <v>981.01099999999997</v>
      </c>
      <c r="I6" s="32">
        <v>40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4">
        <v>9</v>
      </c>
      <c r="B7" s="48" t="s">
        <v>883</v>
      </c>
      <c r="C7" s="48" t="s">
        <v>78</v>
      </c>
      <c r="D7" s="106">
        <v>97.001000000000005</v>
      </c>
      <c r="E7" s="106">
        <v>94</v>
      </c>
      <c r="F7" s="100">
        <v>191.001</v>
      </c>
      <c r="G7" s="28">
        <v>5</v>
      </c>
      <c r="H7" s="106">
        <v>980.01300000000003</v>
      </c>
      <c r="I7" s="49">
        <v>40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7">
        <v>10</v>
      </c>
      <c r="B8" s="48" t="s">
        <v>949</v>
      </c>
      <c r="C8" s="48" t="s">
        <v>78</v>
      </c>
      <c r="D8" s="106">
        <v>97.001000000000005</v>
      </c>
      <c r="E8" s="106">
        <v>97.001999999999995</v>
      </c>
      <c r="F8" s="100">
        <v>194.00299999999999</v>
      </c>
      <c r="G8" s="28">
        <v>8</v>
      </c>
      <c r="H8" s="106">
        <v>981.01499999999987</v>
      </c>
      <c r="I8" s="49">
        <v>39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4">
        <v>5</v>
      </c>
      <c r="B9" s="48" t="s">
        <v>926</v>
      </c>
      <c r="C9" s="48" t="s">
        <v>848</v>
      </c>
      <c r="D9" s="106">
        <v>100</v>
      </c>
      <c r="E9" s="106">
        <v>97.001000000000005</v>
      </c>
      <c r="F9" s="100">
        <v>197.001</v>
      </c>
      <c r="G9" s="28">
        <v>9</v>
      </c>
      <c r="H9" s="106">
        <v>972.0139999999999</v>
      </c>
      <c r="I9" s="49">
        <v>35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4">
        <v>7</v>
      </c>
      <c r="B10" s="48" t="s">
        <v>985</v>
      </c>
      <c r="C10" s="48" t="s">
        <v>848</v>
      </c>
      <c r="D10" s="106">
        <v>97</v>
      </c>
      <c r="E10" s="106">
        <v>95</v>
      </c>
      <c r="F10" s="100">
        <v>192</v>
      </c>
      <c r="G10" s="28">
        <v>6</v>
      </c>
      <c r="H10" s="106">
        <v>969.00800000000004</v>
      </c>
      <c r="I10" s="49">
        <v>32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7">
        <v>2</v>
      </c>
      <c r="B11" s="48" t="s">
        <v>1011</v>
      </c>
      <c r="C11" s="48" t="s">
        <v>213</v>
      </c>
      <c r="D11" s="106">
        <v>93.001000000000005</v>
      </c>
      <c r="E11" s="106">
        <v>92</v>
      </c>
      <c r="F11" s="100">
        <v>185.001</v>
      </c>
      <c r="G11" s="28">
        <v>4</v>
      </c>
      <c r="H11" s="106">
        <v>919.00600000000009</v>
      </c>
      <c r="I11" s="49">
        <v>18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7">
        <v>8</v>
      </c>
      <c r="B12" s="48" t="s">
        <v>1063</v>
      </c>
      <c r="C12" s="48" t="s">
        <v>39</v>
      </c>
      <c r="D12" s="106">
        <v>80</v>
      </c>
      <c r="E12" s="106">
        <v>80</v>
      </c>
      <c r="F12" s="100">
        <v>160</v>
      </c>
      <c r="G12" s="28">
        <v>3</v>
      </c>
      <c r="H12" s="106">
        <v>878</v>
      </c>
      <c r="I12" s="49">
        <v>17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7">
        <v>4</v>
      </c>
      <c r="B13" s="48" t="s">
        <v>1073</v>
      </c>
      <c r="C13" s="48" t="s">
        <v>1074</v>
      </c>
      <c r="D13" s="106">
        <v>78</v>
      </c>
      <c r="E13" s="106">
        <v>79</v>
      </c>
      <c r="F13" s="100">
        <v>157</v>
      </c>
      <c r="G13" s="28">
        <v>2</v>
      </c>
      <c r="H13" s="106">
        <v>792</v>
      </c>
      <c r="I13" s="49">
        <v>9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50">
        <v>6</v>
      </c>
      <c r="B14" s="51" t="s">
        <v>1066</v>
      </c>
      <c r="C14" s="51" t="s">
        <v>840</v>
      </c>
      <c r="D14" s="107" t="s">
        <v>132</v>
      </c>
      <c r="E14" s="107" t="s">
        <v>562</v>
      </c>
      <c r="F14" s="103">
        <v>0</v>
      </c>
      <c r="G14" s="37">
        <v>0</v>
      </c>
      <c r="H14" s="107">
        <v>174</v>
      </c>
      <c r="I14" s="52">
        <v>2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43" t="s">
        <v>537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10" t="s">
        <v>277</v>
      </c>
      <c r="E18" s="40" t="s">
        <v>392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10" t="s">
        <v>393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04CA6202-C4EB-4C62-8E62-C2A0D722EAA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B5BA9-C368-4896-A50C-18634DFE7864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274</v>
      </c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2" t="s">
        <v>3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275</v>
      </c>
      <c r="D3" s="9"/>
      <c r="E3" s="9" t="s">
        <v>276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45" t="s">
        <v>20</v>
      </c>
      <c r="C5" s="45" t="s">
        <v>21</v>
      </c>
      <c r="D5" s="17">
        <v>187</v>
      </c>
      <c r="E5" s="18">
        <v>10</v>
      </c>
      <c r="F5" s="17">
        <v>951</v>
      </c>
      <c r="G5" s="46">
        <v>50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10</v>
      </c>
      <c r="B6" s="48" t="s">
        <v>30</v>
      </c>
      <c r="C6" s="48" t="s">
        <v>23</v>
      </c>
      <c r="D6" s="26">
        <v>184</v>
      </c>
      <c r="E6" s="28">
        <v>9</v>
      </c>
      <c r="F6" s="26">
        <v>922</v>
      </c>
      <c r="G6" s="49">
        <v>45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7">
        <v>2</v>
      </c>
      <c r="B7" s="48" t="s">
        <v>25</v>
      </c>
      <c r="C7" s="48" t="s">
        <v>26</v>
      </c>
      <c r="D7" s="26">
        <v>176</v>
      </c>
      <c r="E7" s="28">
        <v>8</v>
      </c>
      <c r="F7" s="26">
        <v>892</v>
      </c>
      <c r="G7" s="49">
        <v>39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4">
        <v>9</v>
      </c>
      <c r="B8" s="48" t="s">
        <v>120</v>
      </c>
      <c r="C8" s="48" t="s">
        <v>59</v>
      </c>
      <c r="D8" s="26">
        <v>170</v>
      </c>
      <c r="E8" s="28">
        <v>7</v>
      </c>
      <c r="F8" s="26">
        <v>857</v>
      </c>
      <c r="G8" s="49">
        <v>35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4">
        <v>7</v>
      </c>
      <c r="B9" s="48" t="s">
        <v>75</v>
      </c>
      <c r="C9" s="48" t="s">
        <v>76</v>
      </c>
      <c r="D9" s="26">
        <v>149</v>
      </c>
      <c r="E9" s="28">
        <v>3</v>
      </c>
      <c r="F9" s="26">
        <v>815</v>
      </c>
      <c r="G9" s="49">
        <v>27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7">
        <v>8</v>
      </c>
      <c r="B10" s="48" t="s">
        <v>253</v>
      </c>
      <c r="C10" s="48" t="s">
        <v>26</v>
      </c>
      <c r="D10" s="26">
        <v>168</v>
      </c>
      <c r="E10" s="28">
        <v>6</v>
      </c>
      <c r="F10" s="26">
        <v>809</v>
      </c>
      <c r="G10" s="49">
        <v>26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4">
        <v>1</v>
      </c>
      <c r="B11" s="30" t="s">
        <v>231</v>
      </c>
      <c r="C11" s="30" t="s">
        <v>26</v>
      </c>
      <c r="D11" s="28">
        <v>153</v>
      </c>
      <c r="E11" s="28">
        <v>4</v>
      </c>
      <c r="F11" s="31">
        <v>750</v>
      </c>
      <c r="G11" s="32">
        <v>20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4">
        <v>5</v>
      </c>
      <c r="B12" s="48" t="s">
        <v>192</v>
      </c>
      <c r="C12" s="48" t="s">
        <v>26</v>
      </c>
      <c r="D12" s="26">
        <v>155</v>
      </c>
      <c r="E12" s="28">
        <v>5</v>
      </c>
      <c r="F12" s="26">
        <v>743</v>
      </c>
      <c r="G12" s="49">
        <v>18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24">
        <v>3</v>
      </c>
      <c r="B13" s="48" t="s">
        <v>264</v>
      </c>
      <c r="C13" s="48" t="s">
        <v>246</v>
      </c>
      <c r="D13" s="56">
        <v>119</v>
      </c>
      <c r="E13" s="28">
        <v>2</v>
      </c>
      <c r="F13" s="26">
        <v>641</v>
      </c>
      <c r="G13" s="49">
        <v>10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50">
        <v>6</v>
      </c>
      <c r="B14" s="51" t="s">
        <v>271</v>
      </c>
      <c r="C14" s="51" t="s">
        <v>246</v>
      </c>
      <c r="D14" s="35">
        <v>81</v>
      </c>
      <c r="E14" s="37">
        <v>1</v>
      </c>
      <c r="F14" s="35">
        <v>515</v>
      </c>
      <c r="G14" s="52">
        <v>6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0" t="s">
        <v>277</v>
      </c>
      <c r="F16" s="40" t="s">
        <v>167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10" t="s">
        <v>168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892126CD-F76F-46D6-90ED-02D0A718C6C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C5C72-DAEC-46DA-AD62-F0D172674EE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836</v>
      </c>
      <c r="C1" s="2"/>
      <c r="D1" s="3"/>
      <c r="E1" s="3"/>
      <c r="F1" s="3"/>
      <c r="G1" s="2" t="s">
        <v>278</v>
      </c>
      <c r="H1" s="3"/>
      <c r="I1" s="4" t="s">
        <v>760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329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583</v>
      </c>
      <c r="D3" s="9"/>
      <c r="E3" s="9" t="s">
        <v>895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3</v>
      </c>
      <c r="B5" s="45" t="s">
        <v>690</v>
      </c>
      <c r="C5" s="45" t="s">
        <v>43</v>
      </c>
      <c r="D5" s="105">
        <v>100.00700000000001</v>
      </c>
      <c r="E5" s="105">
        <v>100.002</v>
      </c>
      <c r="F5" s="98">
        <v>200.00900000000001</v>
      </c>
      <c r="G5" s="18">
        <v>10</v>
      </c>
      <c r="H5" s="105">
        <v>1000.049</v>
      </c>
      <c r="I5" s="46">
        <v>49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4">
        <v>7</v>
      </c>
      <c r="B6" s="48" t="s">
        <v>155</v>
      </c>
      <c r="C6" s="48" t="s">
        <v>156</v>
      </c>
      <c r="D6" s="106">
        <v>100.003</v>
      </c>
      <c r="E6" s="106">
        <v>100.002</v>
      </c>
      <c r="F6" s="100">
        <v>200.005</v>
      </c>
      <c r="G6" s="28">
        <v>9</v>
      </c>
      <c r="H6" s="106">
        <v>1000.0400000000001</v>
      </c>
      <c r="I6" s="49">
        <v>46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7">
        <v>10</v>
      </c>
      <c r="B7" s="48" t="s">
        <v>485</v>
      </c>
      <c r="C7" s="48" t="s">
        <v>486</v>
      </c>
      <c r="D7" s="106">
        <v>100.001</v>
      </c>
      <c r="E7" s="106">
        <v>98</v>
      </c>
      <c r="F7" s="100">
        <v>198.001</v>
      </c>
      <c r="G7" s="28">
        <v>4</v>
      </c>
      <c r="H7" s="106">
        <v>996.03</v>
      </c>
      <c r="I7" s="49">
        <v>35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4">
        <v>5</v>
      </c>
      <c r="B8" s="48" t="s">
        <v>843</v>
      </c>
      <c r="C8" s="48" t="s">
        <v>43</v>
      </c>
      <c r="D8" s="106">
        <v>99.001000000000005</v>
      </c>
      <c r="E8" s="106">
        <v>98.003</v>
      </c>
      <c r="F8" s="100">
        <v>197.00400000000002</v>
      </c>
      <c r="G8" s="28">
        <v>3</v>
      </c>
      <c r="H8" s="106">
        <v>990.03200000000004</v>
      </c>
      <c r="I8" s="49">
        <v>27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4">
        <v>9</v>
      </c>
      <c r="B9" s="90" t="s">
        <v>847</v>
      </c>
      <c r="C9" s="25" t="s">
        <v>848</v>
      </c>
      <c r="D9" s="99">
        <v>100.003</v>
      </c>
      <c r="E9" s="99">
        <v>100.001</v>
      </c>
      <c r="F9" s="100">
        <v>200.00400000000002</v>
      </c>
      <c r="G9" s="28">
        <v>8</v>
      </c>
      <c r="H9" s="106">
        <v>994.0200000000001</v>
      </c>
      <c r="I9" s="49">
        <v>26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4">
        <v>1</v>
      </c>
      <c r="B10" s="25" t="s">
        <v>849</v>
      </c>
      <c r="C10" s="25" t="s">
        <v>850</v>
      </c>
      <c r="D10" s="100">
        <v>100.003</v>
      </c>
      <c r="E10" s="100">
        <v>99.001000000000005</v>
      </c>
      <c r="F10" s="100">
        <v>199.00400000000002</v>
      </c>
      <c r="G10" s="28">
        <v>7</v>
      </c>
      <c r="H10" s="100">
        <v>993.01700000000005</v>
      </c>
      <c r="I10" s="32">
        <v>26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7">
        <v>2</v>
      </c>
      <c r="B11" s="48" t="s">
        <v>858</v>
      </c>
      <c r="C11" s="48" t="s">
        <v>500</v>
      </c>
      <c r="D11" s="106">
        <v>100.003</v>
      </c>
      <c r="E11" s="106">
        <v>98.006</v>
      </c>
      <c r="F11" s="100">
        <v>198.00900000000001</v>
      </c>
      <c r="G11" s="28">
        <v>6</v>
      </c>
      <c r="H11" s="106">
        <v>989.02700000000004</v>
      </c>
      <c r="I11" s="49">
        <v>23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7">
        <v>8</v>
      </c>
      <c r="B12" s="48" t="s">
        <v>860</v>
      </c>
      <c r="C12" s="48" t="s">
        <v>76</v>
      </c>
      <c r="D12" s="106">
        <v>99.001999999999995</v>
      </c>
      <c r="E12" s="106">
        <v>99.001999999999995</v>
      </c>
      <c r="F12" s="100">
        <v>198.00399999999999</v>
      </c>
      <c r="G12" s="28">
        <v>5</v>
      </c>
      <c r="H12" s="106">
        <v>988.024</v>
      </c>
      <c r="I12" s="49">
        <v>20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7">
        <v>6</v>
      </c>
      <c r="B13" s="90" t="s">
        <v>852</v>
      </c>
      <c r="C13" s="25" t="s">
        <v>848</v>
      </c>
      <c r="D13" s="99">
        <v>96.001000000000005</v>
      </c>
      <c r="E13" s="99">
        <v>93</v>
      </c>
      <c r="F13" s="100">
        <v>189.001</v>
      </c>
      <c r="G13" s="28">
        <v>1</v>
      </c>
      <c r="H13" s="106">
        <v>978.02099999999984</v>
      </c>
      <c r="I13" s="49">
        <v>15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50">
        <v>4</v>
      </c>
      <c r="B14" s="51" t="s">
        <v>710</v>
      </c>
      <c r="C14" s="51" t="s">
        <v>861</v>
      </c>
      <c r="D14" s="107">
        <v>97.001999999999995</v>
      </c>
      <c r="E14" s="107">
        <v>95</v>
      </c>
      <c r="F14" s="103">
        <v>192.00200000000001</v>
      </c>
      <c r="G14" s="37">
        <v>2</v>
      </c>
      <c r="H14" s="107">
        <v>973.01600000000008</v>
      </c>
      <c r="I14" s="52">
        <v>13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"/>
      <c r="B16" s="8" t="s">
        <v>7</v>
      </c>
      <c r="C16" s="9" t="s">
        <v>1077</v>
      </c>
      <c r="D16" s="9"/>
      <c r="E16" s="9" t="s">
        <v>1078</v>
      </c>
      <c r="F16" s="8"/>
      <c r="G16" s="8"/>
      <c r="H16" s="8"/>
      <c r="I16" s="8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1">
        <v>2</v>
      </c>
      <c r="B17" s="12" t="s">
        <v>10</v>
      </c>
      <c r="C17" s="94" t="s">
        <v>11</v>
      </c>
      <c r="D17" s="63"/>
      <c r="E17" s="95"/>
      <c r="F17" s="13" t="s">
        <v>12</v>
      </c>
      <c r="G17" s="13" t="s">
        <v>13</v>
      </c>
      <c r="H17" s="13" t="s">
        <v>14</v>
      </c>
      <c r="I17" s="14" t="s">
        <v>15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4">
        <v>4</v>
      </c>
      <c r="B18" s="45" t="s">
        <v>870</v>
      </c>
      <c r="C18" s="45" t="s">
        <v>43</v>
      </c>
      <c r="D18" s="105">
        <v>100.003</v>
      </c>
      <c r="E18" s="105">
        <v>100</v>
      </c>
      <c r="F18" s="98">
        <v>200.00299999999999</v>
      </c>
      <c r="G18" s="18">
        <v>10</v>
      </c>
      <c r="H18" s="105">
        <v>996.02399999999989</v>
      </c>
      <c r="I18" s="46">
        <v>44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7">
        <v>6</v>
      </c>
      <c r="B19" s="48" t="s">
        <v>882</v>
      </c>
      <c r="C19" s="48" t="s">
        <v>486</v>
      </c>
      <c r="D19" s="106">
        <v>100.002</v>
      </c>
      <c r="E19" s="106">
        <v>98.003</v>
      </c>
      <c r="F19" s="100">
        <v>198.005</v>
      </c>
      <c r="G19" s="28">
        <v>8</v>
      </c>
      <c r="H19" s="106">
        <v>989.02600000000007</v>
      </c>
      <c r="I19" s="49">
        <v>35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4">
        <v>5</v>
      </c>
      <c r="B20" s="48" t="s">
        <v>872</v>
      </c>
      <c r="C20" s="48" t="s">
        <v>55</v>
      </c>
      <c r="D20" s="106">
        <v>99.003</v>
      </c>
      <c r="E20" s="106">
        <v>99.001000000000005</v>
      </c>
      <c r="F20" s="100">
        <v>198.00400000000002</v>
      </c>
      <c r="G20" s="28">
        <v>7</v>
      </c>
      <c r="H20" s="106">
        <v>990.02600000000007</v>
      </c>
      <c r="I20" s="49">
        <v>34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4">
        <v>3</v>
      </c>
      <c r="B21" s="48" t="s">
        <v>205</v>
      </c>
      <c r="C21" s="48" t="s">
        <v>55</v>
      </c>
      <c r="D21" s="106">
        <v>100.002</v>
      </c>
      <c r="E21" s="106">
        <v>99.003</v>
      </c>
      <c r="F21" s="100">
        <v>199.005</v>
      </c>
      <c r="G21" s="28">
        <v>9</v>
      </c>
      <c r="H21" s="106">
        <v>993.02499999999998</v>
      </c>
      <c r="I21" s="49">
        <v>33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4">
        <v>9</v>
      </c>
      <c r="B22" s="48" t="s">
        <v>202</v>
      </c>
      <c r="C22" s="48" t="s">
        <v>55</v>
      </c>
      <c r="D22" s="106">
        <v>98.003</v>
      </c>
      <c r="E22" s="106">
        <v>97.001999999999995</v>
      </c>
      <c r="F22" s="100">
        <v>195.005</v>
      </c>
      <c r="G22" s="28">
        <v>3</v>
      </c>
      <c r="H22" s="106">
        <v>986.02500000000009</v>
      </c>
      <c r="I22" s="49">
        <v>30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7">
        <v>10</v>
      </c>
      <c r="B23" s="48" t="s">
        <v>709</v>
      </c>
      <c r="C23" s="48" t="s">
        <v>486</v>
      </c>
      <c r="D23" s="106">
        <v>99.003</v>
      </c>
      <c r="E23" s="106">
        <v>98.001999999999995</v>
      </c>
      <c r="F23" s="100">
        <v>197.005</v>
      </c>
      <c r="G23" s="28">
        <v>5</v>
      </c>
      <c r="H23" s="106">
        <v>987.02</v>
      </c>
      <c r="I23" s="49">
        <v>28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7">
        <v>2</v>
      </c>
      <c r="B24" s="48" t="s">
        <v>867</v>
      </c>
      <c r="C24" s="48" t="s">
        <v>41</v>
      </c>
      <c r="D24" s="106" t="s">
        <v>132</v>
      </c>
      <c r="E24" s="106"/>
      <c r="F24" s="100">
        <v>0</v>
      </c>
      <c r="G24" s="28">
        <v>0</v>
      </c>
      <c r="H24" s="106">
        <v>597.02099999999996</v>
      </c>
      <c r="I24" s="49">
        <v>28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24">
        <v>7</v>
      </c>
      <c r="B25" s="48" t="s">
        <v>745</v>
      </c>
      <c r="C25" s="48" t="s">
        <v>78</v>
      </c>
      <c r="D25" s="106">
        <v>99.004000000000005</v>
      </c>
      <c r="E25" s="106">
        <v>98.003</v>
      </c>
      <c r="F25" s="100">
        <v>197.00700000000001</v>
      </c>
      <c r="G25" s="28">
        <v>6</v>
      </c>
      <c r="H25" s="106">
        <v>987.01700000000005</v>
      </c>
      <c r="I25" s="49">
        <v>24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24">
        <v>1</v>
      </c>
      <c r="B26" s="90" t="s">
        <v>884</v>
      </c>
      <c r="C26" s="25" t="s">
        <v>848</v>
      </c>
      <c r="D26" s="99">
        <v>99.001999999999995</v>
      </c>
      <c r="E26" s="99">
        <v>98.001999999999995</v>
      </c>
      <c r="F26" s="100">
        <v>197.00399999999999</v>
      </c>
      <c r="G26" s="28">
        <v>4</v>
      </c>
      <c r="H26" s="100">
        <v>978.01400000000012</v>
      </c>
      <c r="I26" s="32">
        <v>14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50">
        <v>8</v>
      </c>
      <c r="B27" s="51" t="s">
        <v>879</v>
      </c>
      <c r="C27" s="51" t="s">
        <v>533</v>
      </c>
      <c r="D27" s="107" t="s">
        <v>132</v>
      </c>
      <c r="E27" s="107"/>
      <c r="F27" s="103">
        <v>0</v>
      </c>
      <c r="G27" s="37">
        <v>0</v>
      </c>
      <c r="H27" s="107">
        <v>0</v>
      </c>
      <c r="I27" s="52">
        <v>0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"/>
      <c r="B29" s="8" t="s">
        <v>46</v>
      </c>
      <c r="C29" s="9" t="s">
        <v>654</v>
      </c>
      <c r="D29" s="9"/>
      <c r="E29" s="9" t="s">
        <v>656</v>
      </c>
      <c r="F29" s="8"/>
      <c r="G29" s="8"/>
      <c r="H29" s="8"/>
      <c r="I29" s="8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11">
        <v>2</v>
      </c>
      <c r="B30" s="12" t="s">
        <v>10</v>
      </c>
      <c r="C30" s="94" t="s">
        <v>11</v>
      </c>
      <c r="D30" s="63"/>
      <c r="E30" s="95"/>
      <c r="F30" s="13" t="s">
        <v>12</v>
      </c>
      <c r="G30" s="13" t="s">
        <v>13</v>
      </c>
      <c r="H30" s="13" t="s">
        <v>14</v>
      </c>
      <c r="I30" s="14" t="s">
        <v>15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15">
        <v>7</v>
      </c>
      <c r="B31" s="45" t="s">
        <v>887</v>
      </c>
      <c r="C31" s="45" t="s">
        <v>78</v>
      </c>
      <c r="D31" s="105">
        <v>99</v>
      </c>
      <c r="E31" s="105">
        <v>98.001000000000005</v>
      </c>
      <c r="F31" s="98">
        <v>197.001</v>
      </c>
      <c r="G31" s="18">
        <v>6</v>
      </c>
      <c r="H31" s="105">
        <v>991.0139999999999</v>
      </c>
      <c r="I31" s="46">
        <v>42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7">
        <v>4</v>
      </c>
      <c r="B32" s="48" t="s">
        <v>881</v>
      </c>
      <c r="C32" s="48" t="s">
        <v>486</v>
      </c>
      <c r="D32" s="106">
        <v>100.004</v>
      </c>
      <c r="E32" s="106">
        <v>99.003</v>
      </c>
      <c r="F32" s="100">
        <v>199.00700000000001</v>
      </c>
      <c r="G32" s="28">
        <v>10</v>
      </c>
      <c r="H32" s="106">
        <v>990.02700000000004</v>
      </c>
      <c r="I32" s="49">
        <v>41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7">
        <v>6</v>
      </c>
      <c r="B33" s="48" t="s">
        <v>889</v>
      </c>
      <c r="C33" s="48" t="s">
        <v>533</v>
      </c>
      <c r="D33" s="106">
        <v>100.002</v>
      </c>
      <c r="E33" s="106">
        <v>99.001999999999995</v>
      </c>
      <c r="F33" s="100">
        <v>199.00399999999999</v>
      </c>
      <c r="G33" s="28">
        <v>9</v>
      </c>
      <c r="H33" s="106">
        <v>795.01499999999999</v>
      </c>
      <c r="I33" s="49">
        <v>36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7">
        <v>10</v>
      </c>
      <c r="B34" s="48" t="s">
        <v>890</v>
      </c>
      <c r="C34" s="48" t="s">
        <v>486</v>
      </c>
      <c r="D34" s="106">
        <v>100.003</v>
      </c>
      <c r="E34" s="106">
        <v>97.001000000000005</v>
      </c>
      <c r="F34" s="100">
        <v>197.00400000000002</v>
      </c>
      <c r="G34" s="28">
        <v>7</v>
      </c>
      <c r="H34" s="106">
        <v>984.02100000000007</v>
      </c>
      <c r="I34" s="49">
        <v>29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24">
        <v>1</v>
      </c>
      <c r="B35" s="25" t="s">
        <v>904</v>
      </c>
      <c r="C35" s="25" t="s">
        <v>59</v>
      </c>
      <c r="D35" s="100">
        <v>100.002</v>
      </c>
      <c r="E35" s="100">
        <v>98.001999999999995</v>
      </c>
      <c r="F35" s="100">
        <v>198.00399999999999</v>
      </c>
      <c r="G35" s="28">
        <v>8</v>
      </c>
      <c r="H35" s="100">
        <v>982.01599999999996</v>
      </c>
      <c r="I35" s="32">
        <v>29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24">
        <v>9</v>
      </c>
      <c r="B36" s="48" t="s">
        <v>907</v>
      </c>
      <c r="C36" s="48" t="s">
        <v>41</v>
      </c>
      <c r="D36" s="106">
        <v>99.001999999999995</v>
      </c>
      <c r="E36" s="106">
        <v>96.001999999999995</v>
      </c>
      <c r="F36" s="100">
        <v>195.00399999999999</v>
      </c>
      <c r="G36" s="28">
        <v>4</v>
      </c>
      <c r="H36" s="106">
        <v>978.01800000000014</v>
      </c>
      <c r="I36" s="49">
        <v>24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7">
        <v>8</v>
      </c>
      <c r="B37" s="48" t="s">
        <v>487</v>
      </c>
      <c r="C37" s="48" t="s">
        <v>482</v>
      </c>
      <c r="D37" s="106">
        <v>98.004999999999995</v>
      </c>
      <c r="E37" s="106">
        <v>98.003</v>
      </c>
      <c r="F37" s="100">
        <v>196.00799999999998</v>
      </c>
      <c r="G37" s="28">
        <v>5</v>
      </c>
      <c r="H37" s="106">
        <v>977.0150000000001</v>
      </c>
      <c r="I37" s="49">
        <v>24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7">
        <v>2</v>
      </c>
      <c r="B38" s="48" t="s">
        <v>893</v>
      </c>
      <c r="C38" s="48" t="s">
        <v>533</v>
      </c>
      <c r="D38" s="106">
        <v>99.001000000000005</v>
      </c>
      <c r="E38" s="106">
        <v>95.001999999999995</v>
      </c>
      <c r="F38" s="100">
        <v>194.00299999999999</v>
      </c>
      <c r="G38" s="28">
        <v>2</v>
      </c>
      <c r="H38" s="106">
        <v>976.01599999999985</v>
      </c>
      <c r="I38" s="49">
        <v>22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24">
        <v>5</v>
      </c>
      <c r="B39" s="48" t="s">
        <v>519</v>
      </c>
      <c r="C39" s="48" t="s">
        <v>109</v>
      </c>
      <c r="D39" s="106">
        <v>97.001999999999995</v>
      </c>
      <c r="E39" s="106">
        <v>95.001999999999995</v>
      </c>
      <c r="F39" s="100">
        <v>192.00399999999999</v>
      </c>
      <c r="G39" s="28">
        <v>1</v>
      </c>
      <c r="H39" s="106">
        <v>972.00999999999988</v>
      </c>
      <c r="I39" s="49">
        <v>18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33">
        <v>3</v>
      </c>
      <c r="B40" s="51" t="s">
        <v>204</v>
      </c>
      <c r="C40" s="51" t="s">
        <v>76</v>
      </c>
      <c r="D40" s="107">
        <v>98.001999999999995</v>
      </c>
      <c r="E40" s="107">
        <v>97.001000000000005</v>
      </c>
      <c r="F40" s="103">
        <v>195.00299999999999</v>
      </c>
      <c r="G40" s="37">
        <v>3</v>
      </c>
      <c r="H40" s="107">
        <v>959.00799999999981</v>
      </c>
      <c r="I40" s="52">
        <v>12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1"/>
      <c r="B42" s="8" t="s">
        <v>49</v>
      </c>
      <c r="C42" s="9" t="s">
        <v>815</v>
      </c>
      <c r="D42" s="9"/>
      <c r="E42" s="9" t="s">
        <v>561</v>
      </c>
      <c r="F42" s="8"/>
      <c r="G42" s="8"/>
      <c r="H42" s="8"/>
      <c r="I42" s="8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11">
        <v>2</v>
      </c>
      <c r="B43" s="12" t="s">
        <v>10</v>
      </c>
      <c r="C43" s="94" t="s">
        <v>11</v>
      </c>
      <c r="D43" s="63"/>
      <c r="E43" s="95"/>
      <c r="F43" s="13" t="s">
        <v>12</v>
      </c>
      <c r="G43" s="13" t="s">
        <v>13</v>
      </c>
      <c r="H43" s="13" t="s">
        <v>14</v>
      </c>
      <c r="I43" s="14" t="s">
        <v>15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15">
        <v>9</v>
      </c>
      <c r="B44" s="45" t="s">
        <v>924</v>
      </c>
      <c r="C44" s="45" t="s">
        <v>850</v>
      </c>
      <c r="D44" s="105">
        <v>100.001</v>
      </c>
      <c r="E44" s="105">
        <v>97.003</v>
      </c>
      <c r="F44" s="98">
        <v>197.00400000000002</v>
      </c>
      <c r="G44" s="18">
        <v>8</v>
      </c>
      <c r="H44" s="105">
        <v>984.01800000000003</v>
      </c>
      <c r="I44" s="46">
        <v>36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24">
        <v>3</v>
      </c>
      <c r="B45" s="48" t="s">
        <v>913</v>
      </c>
      <c r="C45" s="48" t="s">
        <v>55</v>
      </c>
      <c r="D45" s="106">
        <v>99.001000000000005</v>
      </c>
      <c r="E45" s="106">
        <v>98.001999999999995</v>
      </c>
      <c r="F45" s="100">
        <v>197.00299999999999</v>
      </c>
      <c r="G45" s="28">
        <v>7</v>
      </c>
      <c r="H45" s="106">
        <v>981.01499999999987</v>
      </c>
      <c r="I45" s="49">
        <v>36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7">
        <v>2</v>
      </c>
      <c r="B46" s="48" t="s">
        <v>942</v>
      </c>
      <c r="C46" s="48" t="s">
        <v>500</v>
      </c>
      <c r="D46" s="106">
        <v>98.001000000000005</v>
      </c>
      <c r="E46" s="106">
        <v>99</v>
      </c>
      <c r="F46" s="100">
        <v>197.001</v>
      </c>
      <c r="G46" s="28">
        <v>6</v>
      </c>
      <c r="H46" s="106">
        <v>980.00900000000001</v>
      </c>
      <c r="I46" s="49">
        <v>30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7">
        <v>6</v>
      </c>
      <c r="B47" s="48" t="s">
        <v>154</v>
      </c>
      <c r="C47" s="48" t="s">
        <v>78</v>
      </c>
      <c r="D47" s="106">
        <v>96.001000000000005</v>
      </c>
      <c r="E47" s="106">
        <v>95.003</v>
      </c>
      <c r="F47" s="100">
        <v>191.00400000000002</v>
      </c>
      <c r="G47" s="28">
        <v>3</v>
      </c>
      <c r="H47" s="106">
        <v>976.0089999999999</v>
      </c>
      <c r="I47" s="49">
        <v>30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4">
        <v>7</v>
      </c>
      <c r="B48" s="48" t="s">
        <v>915</v>
      </c>
      <c r="C48" s="48" t="s">
        <v>76</v>
      </c>
      <c r="D48" s="106">
        <v>97.004000000000005</v>
      </c>
      <c r="E48" s="106">
        <v>98.001999999999995</v>
      </c>
      <c r="F48" s="100">
        <v>195.006</v>
      </c>
      <c r="G48" s="28">
        <v>5</v>
      </c>
      <c r="H48" s="106">
        <v>972.01800000000003</v>
      </c>
      <c r="I48" s="49">
        <v>29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7">
        <v>8</v>
      </c>
      <c r="B49" s="48" t="s">
        <v>943</v>
      </c>
      <c r="C49" s="48" t="s">
        <v>97</v>
      </c>
      <c r="D49" s="106">
        <v>100.002</v>
      </c>
      <c r="E49" s="106">
        <v>98.001000000000005</v>
      </c>
      <c r="F49" s="100">
        <v>198.00299999999999</v>
      </c>
      <c r="G49" s="28">
        <v>9</v>
      </c>
      <c r="H49" s="106">
        <v>975.00899999999979</v>
      </c>
      <c r="I49" s="49">
        <v>28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24">
        <v>1</v>
      </c>
      <c r="B50" s="25" t="s">
        <v>790</v>
      </c>
      <c r="C50" s="25" t="s">
        <v>41</v>
      </c>
      <c r="D50" s="100">
        <v>96.001000000000005</v>
      </c>
      <c r="E50" s="100">
        <v>97.001000000000005</v>
      </c>
      <c r="F50" s="100">
        <v>193.00200000000001</v>
      </c>
      <c r="G50" s="28">
        <v>4</v>
      </c>
      <c r="H50" s="100">
        <v>963.00500000000011</v>
      </c>
      <c r="I50" s="32">
        <v>19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7">
        <v>4</v>
      </c>
      <c r="B51" s="48" t="s">
        <v>938</v>
      </c>
      <c r="C51" s="48" t="s">
        <v>482</v>
      </c>
      <c r="D51" s="106">
        <v>97</v>
      </c>
      <c r="E51" s="106">
        <v>94.001000000000005</v>
      </c>
      <c r="F51" s="100">
        <v>191.001</v>
      </c>
      <c r="G51" s="28">
        <v>2</v>
      </c>
      <c r="H51" s="106">
        <v>951.01099999999997</v>
      </c>
      <c r="I51" s="49">
        <v>12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33">
        <v>5</v>
      </c>
      <c r="B52" s="51" t="s">
        <v>549</v>
      </c>
      <c r="C52" s="51" t="s">
        <v>482</v>
      </c>
      <c r="D52" s="107" t="s">
        <v>132</v>
      </c>
      <c r="E52" s="107" t="s">
        <v>562</v>
      </c>
      <c r="F52" s="103">
        <v>0</v>
      </c>
      <c r="G52" s="37">
        <v>0</v>
      </c>
      <c r="H52" s="107">
        <v>0</v>
      </c>
      <c r="I52" s="52">
        <v>0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1"/>
      <c r="B54" s="8" t="s">
        <v>82</v>
      </c>
      <c r="C54" s="9" t="s">
        <v>526</v>
      </c>
      <c r="D54" s="9"/>
      <c r="E54" s="9" t="s">
        <v>1079</v>
      </c>
      <c r="F54" s="8"/>
      <c r="G54" s="8"/>
      <c r="H54" s="8"/>
      <c r="I54" s="8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11">
        <v>2</v>
      </c>
      <c r="B55" s="12" t="s">
        <v>10</v>
      </c>
      <c r="C55" s="94" t="s">
        <v>11</v>
      </c>
      <c r="D55" s="63"/>
      <c r="E55" s="95"/>
      <c r="F55" s="13" t="s">
        <v>12</v>
      </c>
      <c r="G55" s="13" t="s">
        <v>13</v>
      </c>
      <c r="H55" s="13" t="s">
        <v>14</v>
      </c>
      <c r="I55" s="14" t="s">
        <v>15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4">
        <v>6</v>
      </c>
      <c r="B56" s="45" t="s">
        <v>956</v>
      </c>
      <c r="C56" s="45" t="s">
        <v>19</v>
      </c>
      <c r="D56" s="105">
        <v>100</v>
      </c>
      <c r="E56" s="105">
        <v>100.001</v>
      </c>
      <c r="F56" s="98">
        <v>200.001</v>
      </c>
      <c r="G56" s="18">
        <v>9</v>
      </c>
      <c r="H56" s="105">
        <v>991.01300000000003</v>
      </c>
      <c r="I56" s="46">
        <v>44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24">
        <v>9</v>
      </c>
      <c r="B57" s="48" t="s">
        <v>968</v>
      </c>
      <c r="C57" s="48" t="s">
        <v>78</v>
      </c>
      <c r="D57" s="106">
        <v>99.001000000000005</v>
      </c>
      <c r="E57" s="106">
        <v>96.001000000000005</v>
      </c>
      <c r="F57" s="100">
        <v>195.00200000000001</v>
      </c>
      <c r="G57" s="28">
        <v>6</v>
      </c>
      <c r="H57" s="106">
        <v>980.01199999999994</v>
      </c>
      <c r="I57" s="49">
        <v>35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4">
        <v>3</v>
      </c>
      <c r="B58" s="48" t="s">
        <v>982</v>
      </c>
      <c r="C58" s="48" t="s">
        <v>109</v>
      </c>
      <c r="D58" s="106">
        <v>98.001999999999995</v>
      </c>
      <c r="E58" s="106">
        <v>99.001999999999995</v>
      </c>
      <c r="F58" s="100">
        <v>197.00399999999999</v>
      </c>
      <c r="G58" s="28">
        <v>7</v>
      </c>
      <c r="H58" s="106">
        <v>979.01400000000001</v>
      </c>
      <c r="I58" s="49">
        <v>33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24">
        <v>7</v>
      </c>
      <c r="B59" s="48" t="s">
        <v>953</v>
      </c>
      <c r="C59" s="48" t="s">
        <v>486</v>
      </c>
      <c r="D59" s="106">
        <v>95</v>
      </c>
      <c r="E59" s="106">
        <v>93</v>
      </c>
      <c r="F59" s="100">
        <v>188</v>
      </c>
      <c r="G59" s="28">
        <v>3</v>
      </c>
      <c r="H59" s="106">
        <v>964.0100000000001</v>
      </c>
      <c r="I59" s="49">
        <v>27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24">
        <v>1</v>
      </c>
      <c r="B60" s="25" t="s">
        <v>502</v>
      </c>
      <c r="C60" s="25" t="s">
        <v>482</v>
      </c>
      <c r="D60" s="100">
        <v>99.001000000000005</v>
      </c>
      <c r="E60" s="100">
        <v>94</v>
      </c>
      <c r="F60" s="100">
        <v>193.001</v>
      </c>
      <c r="G60" s="28">
        <v>4</v>
      </c>
      <c r="H60" s="100">
        <v>967.00800000000004</v>
      </c>
      <c r="I60" s="32">
        <v>25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7">
        <v>8</v>
      </c>
      <c r="B61" s="48" t="s">
        <v>960</v>
      </c>
      <c r="C61" s="48" t="s">
        <v>848</v>
      </c>
      <c r="D61" s="106">
        <v>99.004000000000005</v>
      </c>
      <c r="E61" s="106">
        <v>98.001000000000005</v>
      </c>
      <c r="F61" s="100">
        <v>197.005</v>
      </c>
      <c r="G61" s="28">
        <v>8</v>
      </c>
      <c r="H61" s="106">
        <v>960.01</v>
      </c>
      <c r="I61" s="49">
        <v>23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7">
        <v>4</v>
      </c>
      <c r="B62" s="48" t="s">
        <v>647</v>
      </c>
      <c r="C62" s="48" t="s">
        <v>533</v>
      </c>
      <c r="D62" s="106">
        <v>96.001999999999995</v>
      </c>
      <c r="E62" s="106">
        <v>97.001999999999995</v>
      </c>
      <c r="F62" s="100">
        <v>193.00399999999999</v>
      </c>
      <c r="G62" s="28">
        <v>5</v>
      </c>
      <c r="H62" s="106">
        <v>953.005</v>
      </c>
      <c r="I62" s="49">
        <v>18</v>
      </c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7">
        <v>2</v>
      </c>
      <c r="B63" s="48" t="s">
        <v>988</v>
      </c>
      <c r="C63" s="48" t="s">
        <v>989</v>
      </c>
      <c r="D63" s="106" t="s">
        <v>132</v>
      </c>
      <c r="E63" s="106" t="s">
        <v>562</v>
      </c>
      <c r="F63" s="100">
        <v>0</v>
      </c>
      <c r="G63" s="28">
        <v>0</v>
      </c>
      <c r="H63" s="106">
        <v>753.00599999999997</v>
      </c>
      <c r="I63" s="49">
        <v>11</v>
      </c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33">
        <v>5</v>
      </c>
      <c r="B64" s="51" t="s">
        <v>998</v>
      </c>
      <c r="C64" s="51" t="s">
        <v>109</v>
      </c>
      <c r="D64" s="107">
        <v>92</v>
      </c>
      <c r="E64" s="107">
        <v>95</v>
      </c>
      <c r="F64" s="103">
        <v>187</v>
      </c>
      <c r="G64" s="37">
        <v>2</v>
      </c>
      <c r="H64" s="107">
        <v>935.00099999999998</v>
      </c>
      <c r="I64" s="52">
        <v>9</v>
      </c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 t="s">
        <v>537</v>
      </c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10" t="s">
        <v>277</v>
      </c>
      <c r="E68" s="40" t="s">
        <v>392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10" t="s">
        <v>393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B03385DC-8713-46B1-A0C7-F7FEDE0A74E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B21D-CAFC-4D0B-AE45-2CCC588522E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836</v>
      </c>
      <c r="C1" s="2"/>
      <c r="D1" s="3"/>
      <c r="E1" s="3"/>
      <c r="F1" s="3"/>
      <c r="G1" s="2" t="s">
        <v>278</v>
      </c>
      <c r="H1" s="3"/>
      <c r="I1" s="4" t="s">
        <v>760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329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85</v>
      </c>
      <c r="C3" s="9" t="s">
        <v>1080</v>
      </c>
      <c r="D3" s="9"/>
      <c r="E3" s="9" t="s">
        <v>1081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1</v>
      </c>
      <c r="B5" s="22" t="s">
        <v>1025</v>
      </c>
      <c r="C5" s="22" t="s">
        <v>109</v>
      </c>
      <c r="D5" s="98">
        <v>97.001000000000005</v>
      </c>
      <c r="E5" s="98">
        <v>95</v>
      </c>
      <c r="F5" s="98">
        <v>192.001</v>
      </c>
      <c r="G5" s="18">
        <v>8</v>
      </c>
      <c r="H5" s="98">
        <v>964.01</v>
      </c>
      <c r="I5" s="20">
        <v>41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6</v>
      </c>
      <c r="B6" s="48" t="s">
        <v>258</v>
      </c>
      <c r="C6" s="48" t="s">
        <v>39</v>
      </c>
      <c r="D6" s="106">
        <v>94.001000000000005</v>
      </c>
      <c r="E6" s="106">
        <v>98.004000000000005</v>
      </c>
      <c r="F6" s="100">
        <v>192.005</v>
      </c>
      <c r="G6" s="28">
        <v>9</v>
      </c>
      <c r="H6" s="106">
        <v>954.01099999999997</v>
      </c>
      <c r="I6" s="49">
        <v>35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4">
        <v>9</v>
      </c>
      <c r="B7" s="48" t="s">
        <v>1006</v>
      </c>
      <c r="C7" s="48" t="s">
        <v>500</v>
      </c>
      <c r="D7" s="106">
        <v>96</v>
      </c>
      <c r="E7" s="106">
        <v>95.001000000000005</v>
      </c>
      <c r="F7" s="100">
        <v>191.001</v>
      </c>
      <c r="G7" s="28">
        <v>6</v>
      </c>
      <c r="H7" s="106">
        <v>948.00499999999988</v>
      </c>
      <c r="I7" s="49">
        <v>30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4">
        <v>7</v>
      </c>
      <c r="B8" s="48" t="s">
        <v>1007</v>
      </c>
      <c r="C8" s="48" t="s">
        <v>686</v>
      </c>
      <c r="D8" s="106">
        <v>95</v>
      </c>
      <c r="E8" s="106">
        <v>97</v>
      </c>
      <c r="F8" s="100">
        <v>192</v>
      </c>
      <c r="G8" s="28">
        <v>7</v>
      </c>
      <c r="H8" s="106">
        <v>948.005</v>
      </c>
      <c r="I8" s="49">
        <v>27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2</v>
      </c>
      <c r="B9" s="48" t="s">
        <v>1017</v>
      </c>
      <c r="C9" s="48" t="s">
        <v>482</v>
      </c>
      <c r="D9" s="106">
        <v>98</v>
      </c>
      <c r="E9" s="106">
        <v>91</v>
      </c>
      <c r="F9" s="100">
        <v>189</v>
      </c>
      <c r="G9" s="28">
        <v>5</v>
      </c>
      <c r="H9" s="106">
        <v>932.00399999999991</v>
      </c>
      <c r="I9" s="49">
        <v>25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7">
        <v>4</v>
      </c>
      <c r="B10" s="48" t="s">
        <v>1018</v>
      </c>
      <c r="C10" s="48" t="s">
        <v>533</v>
      </c>
      <c r="D10" s="106">
        <v>93.001000000000005</v>
      </c>
      <c r="E10" s="106">
        <v>94</v>
      </c>
      <c r="F10" s="100">
        <v>187.001</v>
      </c>
      <c r="G10" s="28">
        <v>4</v>
      </c>
      <c r="H10" s="106">
        <v>934.00399999999991</v>
      </c>
      <c r="I10" s="49">
        <v>21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4">
        <v>3</v>
      </c>
      <c r="B11" s="48" t="s">
        <v>1009</v>
      </c>
      <c r="C11" s="48" t="s">
        <v>533</v>
      </c>
      <c r="D11" s="106">
        <v>91</v>
      </c>
      <c r="E11" s="106">
        <v>91</v>
      </c>
      <c r="F11" s="100">
        <v>182</v>
      </c>
      <c r="G11" s="28">
        <v>1</v>
      </c>
      <c r="H11" s="106">
        <v>848.005</v>
      </c>
      <c r="I11" s="49">
        <v>20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7">
        <v>8</v>
      </c>
      <c r="B12" s="48" t="s">
        <v>1027</v>
      </c>
      <c r="C12" s="48" t="s">
        <v>109</v>
      </c>
      <c r="D12" s="106">
        <v>93</v>
      </c>
      <c r="E12" s="106">
        <v>93.001000000000005</v>
      </c>
      <c r="F12" s="100">
        <v>186.001</v>
      </c>
      <c r="G12" s="28">
        <v>3</v>
      </c>
      <c r="H12" s="106">
        <v>928.00499999999988</v>
      </c>
      <c r="I12" s="49">
        <v>17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33">
        <v>5</v>
      </c>
      <c r="B13" s="51" t="s">
        <v>1019</v>
      </c>
      <c r="C13" s="51" t="s">
        <v>500</v>
      </c>
      <c r="D13" s="107">
        <v>93.001000000000005</v>
      </c>
      <c r="E13" s="107">
        <v>90</v>
      </c>
      <c r="F13" s="103">
        <v>183.001</v>
      </c>
      <c r="G13" s="37">
        <v>2</v>
      </c>
      <c r="H13" s="107">
        <v>800.00299999999993</v>
      </c>
      <c r="I13" s="52">
        <v>12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111</v>
      </c>
      <c r="C15" s="9" t="s">
        <v>1082</v>
      </c>
      <c r="D15" s="9"/>
      <c r="E15" s="9" t="s">
        <v>625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3"/>
      <c r="E16" s="95"/>
      <c r="F16" s="13" t="s">
        <v>12</v>
      </c>
      <c r="G16" s="13" t="s">
        <v>13</v>
      </c>
      <c r="H16" s="13" t="s">
        <v>14</v>
      </c>
      <c r="I16" s="14" t="s">
        <v>15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4">
        <v>2</v>
      </c>
      <c r="B17" s="45" t="s">
        <v>1050</v>
      </c>
      <c r="C17" s="45" t="s">
        <v>76</v>
      </c>
      <c r="D17" s="105">
        <v>99.001999999999995</v>
      </c>
      <c r="E17" s="105">
        <v>99.001999999999995</v>
      </c>
      <c r="F17" s="98">
        <v>198.00399999999999</v>
      </c>
      <c r="G17" s="18">
        <v>8</v>
      </c>
      <c r="H17" s="105">
        <v>973.01700000000005</v>
      </c>
      <c r="I17" s="46">
        <v>35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7">
        <v>4</v>
      </c>
      <c r="B18" s="48" t="s">
        <v>545</v>
      </c>
      <c r="C18" s="48" t="s">
        <v>490</v>
      </c>
      <c r="D18" s="106">
        <v>98.001000000000005</v>
      </c>
      <c r="E18" s="106">
        <v>98.001999999999995</v>
      </c>
      <c r="F18" s="100">
        <v>196.00299999999999</v>
      </c>
      <c r="G18" s="28">
        <v>7</v>
      </c>
      <c r="H18" s="106">
        <v>950.00800000000004</v>
      </c>
      <c r="I18" s="49">
        <v>27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7">
        <v>6</v>
      </c>
      <c r="B19" s="48" t="s">
        <v>800</v>
      </c>
      <c r="C19" s="48" t="s">
        <v>97</v>
      </c>
      <c r="D19" s="106">
        <v>96</v>
      </c>
      <c r="E19" s="106">
        <v>94.001000000000005</v>
      </c>
      <c r="F19" s="100">
        <v>190.001</v>
      </c>
      <c r="G19" s="28">
        <v>5</v>
      </c>
      <c r="H19" s="106">
        <v>944.00499999999988</v>
      </c>
      <c r="I19" s="49">
        <v>27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4">
        <v>1</v>
      </c>
      <c r="B20" s="25" t="s">
        <v>1034</v>
      </c>
      <c r="C20" s="25" t="s">
        <v>500</v>
      </c>
      <c r="D20" s="100">
        <v>95</v>
      </c>
      <c r="E20" s="100">
        <v>97</v>
      </c>
      <c r="F20" s="100">
        <v>192</v>
      </c>
      <c r="G20" s="28">
        <v>6</v>
      </c>
      <c r="H20" s="100">
        <v>928.00399999999991</v>
      </c>
      <c r="I20" s="32">
        <v>26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4">
        <v>3</v>
      </c>
      <c r="B21" s="48" t="s">
        <v>1071</v>
      </c>
      <c r="C21" s="48" t="s">
        <v>97</v>
      </c>
      <c r="D21" s="106">
        <v>92</v>
      </c>
      <c r="E21" s="106">
        <v>95</v>
      </c>
      <c r="F21" s="100">
        <v>187</v>
      </c>
      <c r="G21" s="28">
        <v>3</v>
      </c>
      <c r="H21" s="106">
        <v>939.00800000000004</v>
      </c>
      <c r="I21" s="49">
        <v>24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7">
        <v>8</v>
      </c>
      <c r="B22" s="48" t="s">
        <v>1042</v>
      </c>
      <c r="C22" s="48" t="s">
        <v>482</v>
      </c>
      <c r="D22" s="106">
        <v>94</v>
      </c>
      <c r="E22" s="106">
        <v>94</v>
      </c>
      <c r="F22" s="100">
        <v>188</v>
      </c>
      <c r="G22" s="28">
        <v>4</v>
      </c>
      <c r="H22" s="106">
        <v>939.00700000000006</v>
      </c>
      <c r="I22" s="49">
        <v>24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4">
        <v>5</v>
      </c>
      <c r="B23" s="48" t="s">
        <v>1064</v>
      </c>
      <c r="C23" s="48" t="s">
        <v>500</v>
      </c>
      <c r="D23" s="106">
        <v>91</v>
      </c>
      <c r="E23" s="106">
        <v>89</v>
      </c>
      <c r="F23" s="100">
        <v>180</v>
      </c>
      <c r="G23" s="28">
        <v>2</v>
      </c>
      <c r="H23" s="106">
        <v>898.00299999999993</v>
      </c>
      <c r="I23" s="49">
        <v>12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33">
        <v>7</v>
      </c>
      <c r="B24" s="51" t="s">
        <v>1076</v>
      </c>
      <c r="C24" s="51" t="s">
        <v>78</v>
      </c>
      <c r="D24" s="107" t="s">
        <v>79</v>
      </c>
      <c r="E24" s="107" t="s">
        <v>562</v>
      </c>
      <c r="F24" s="103">
        <v>0</v>
      </c>
      <c r="G24" s="37">
        <v>0</v>
      </c>
      <c r="H24" s="107">
        <v>0</v>
      </c>
      <c r="I24" s="52">
        <v>0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 t="s">
        <v>537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10" t="s">
        <v>277</v>
      </c>
      <c r="E28" s="40" t="s">
        <v>392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10" t="s">
        <v>393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E6FD078D-322F-4AF1-8527-24C05D63B89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4276D-4AFA-4ABB-A7E1-18EDA2C437C1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1083</v>
      </c>
      <c r="B1" s="2"/>
      <c r="C1" s="2"/>
      <c r="D1" s="3"/>
      <c r="E1" s="3"/>
      <c r="F1" s="3"/>
      <c r="G1" s="58"/>
      <c r="H1" s="3"/>
      <c r="I1" s="4" t="s">
        <v>478</v>
      </c>
      <c r="J1" s="59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1"/>
      <c r="I2" s="7" t="s">
        <v>329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1084</v>
      </c>
      <c r="B4" s="63"/>
      <c r="C4" s="64">
        <v>594</v>
      </c>
      <c r="D4" s="63"/>
      <c r="E4" s="65" t="s">
        <v>15</v>
      </c>
      <c r="F4" s="108">
        <f>SUM(F5:F7)</f>
        <v>589.00700000000006</v>
      </c>
      <c r="G4" s="67" t="s">
        <v>291</v>
      </c>
      <c r="H4" s="62" t="s">
        <v>1085</v>
      </c>
      <c r="I4" s="63"/>
      <c r="J4" s="64">
        <v>595</v>
      </c>
      <c r="K4" s="63"/>
      <c r="L4" s="65" t="s">
        <v>15</v>
      </c>
      <c r="M4" s="108">
        <f>SUM(M5:M7)</f>
        <v>595.01400000000001</v>
      </c>
      <c r="N4"/>
    </row>
    <row r="5" spans="1:25" ht="15.75" customHeight="1" x14ac:dyDescent="0.3">
      <c r="A5" s="143" t="s">
        <v>869</v>
      </c>
      <c r="B5" s="110"/>
      <c r="C5" s="111"/>
      <c r="D5" s="117">
        <v>97.001000000000005</v>
      </c>
      <c r="E5" s="117">
        <v>96</v>
      </c>
      <c r="F5" s="118">
        <f>SUM(D5:E5)</f>
        <v>193.001</v>
      </c>
      <c r="G5"/>
      <c r="H5" s="143" t="s">
        <v>854</v>
      </c>
      <c r="I5" s="110"/>
      <c r="J5" s="111"/>
      <c r="K5" s="117">
        <v>100.004</v>
      </c>
      <c r="L5" s="117">
        <v>99.003</v>
      </c>
      <c r="M5" s="118">
        <f>SUM(K5:L5)</f>
        <v>199.00700000000001</v>
      </c>
      <c r="N5"/>
    </row>
    <row r="6" spans="1:25" ht="15.75" customHeight="1" x14ac:dyDescent="0.3">
      <c r="A6" s="114" t="s">
        <v>844</v>
      </c>
      <c r="B6" s="115"/>
      <c r="C6" s="116"/>
      <c r="D6" s="117">
        <v>99.001000000000005</v>
      </c>
      <c r="E6" s="117">
        <v>99.001000000000005</v>
      </c>
      <c r="F6" s="144">
        <f>SUM(D6:E6)</f>
        <v>198.00200000000001</v>
      </c>
      <c r="G6"/>
      <c r="H6" s="114" t="s">
        <v>511</v>
      </c>
      <c r="I6" s="115"/>
      <c r="J6" s="116"/>
      <c r="K6" s="117">
        <v>99</v>
      </c>
      <c r="L6" s="117">
        <v>98.001000000000005</v>
      </c>
      <c r="M6" s="144">
        <f>SUM(K6:L6)</f>
        <v>197.001</v>
      </c>
      <c r="N6"/>
    </row>
    <row r="7" spans="1:25" ht="15.75" customHeight="1" x14ac:dyDescent="0.3">
      <c r="A7" s="119" t="s">
        <v>860</v>
      </c>
      <c r="B7" s="120"/>
      <c r="C7" s="121"/>
      <c r="D7" s="102">
        <v>99.001999999999995</v>
      </c>
      <c r="E7" s="102">
        <v>99.001999999999995</v>
      </c>
      <c r="F7" s="145">
        <f>SUM(D7:E7)</f>
        <v>198.00399999999999</v>
      </c>
      <c r="G7"/>
      <c r="H7" s="119" t="s">
        <v>503</v>
      </c>
      <c r="I7" s="120"/>
      <c r="J7" s="121"/>
      <c r="K7" s="102">
        <v>100.003</v>
      </c>
      <c r="L7" s="102">
        <v>99.003</v>
      </c>
      <c r="M7" s="145">
        <f>SUM(K7:L7)</f>
        <v>199.006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3"/>
    </row>
    <row r="9" spans="1:25" ht="15.75" customHeight="1" x14ac:dyDescent="0.3">
      <c r="A9" s="62" t="s">
        <v>1086</v>
      </c>
      <c r="B9" s="63"/>
      <c r="C9" s="64">
        <v>595</v>
      </c>
      <c r="D9" s="63"/>
      <c r="E9" s="65" t="s">
        <v>15</v>
      </c>
      <c r="F9" s="108">
        <f>SUM(F10:F12)</f>
        <v>583.01599999999996</v>
      </c>
      <c r="G9" s="67" t="s">
        <v>291</v>
      </c>
      <c r="H9" s="62" t="s">
        <v>1087</v>
      </c>
      <c r="I9" s="63"/>
      <c r="J9" s="64">
        <v>593</v>
      </c>
      <c r="K9" s="63"/>
      <c r="L9" s="65" t="s">
        <v>15</v>
      </c>
      <c r="M9" s="108">
        <f>SUM(M10:M12)</f>
        <v>600.01800000000003</v>
      </c>
      <c r="N9"/>
    </row>
    <row r="10" spans="1:25" ht="15.75" customHeight="1" x14ac:dyDescent="0.3">
      <c r="A10" s="149" t="s">
        <v>851</v>
      </c>
      <c r="B10" s="110"/>
      <c r="C10" s="111"/>
      <c r="D10" s="117">
        <v>98.003</v>
      </c>
      <c r="E10" s="117">
        <v>98.001999999999995</v>
      </c>
      <c r="F10" s="118">
        <f>SUM(D10:E10)</f>
        <v>196.005</v>
      </c>
      <c r="G10"/>
      <c r="H10" s="143" t="s">
        <v>593</v>
      </c>
      <c r="I10" s="110"/>
      <c r="J10" s="111"/>
      <c r="K10" s="117">
        <v>100.003</v>
      </c>
      <c r="L10" s="117">
        <v>100.002</v>
      </c>
      <c r="M10" s="118">
        <f>SUM(K10:L10)</f>
        <v>200.005</v>
      </c>
      <c r="N10"/>
    </row>
    <row r="11" spans="1:25" ht="15.75" customHeight="1" x14ac:dyDescent="0.3">
      <c r="A11" s="139" t="s">
        <v>852</v>
      </c>
      <c r="B11" s="115"/>
      <c r="C11" s="116"/>
      <c r="D11" s="117">
        <v>96.001000000000005</v>
      </c>
      <c r="E11" s="117">
        <v>93</v>
      </c>
      <c r="F11" s="144">
        <f>SUM(D11:E11)</f>
        <v>189.001</v>
      </c>
      <c r="G11"/>
      <c r="H11" s="114" t="s">
        <v>483</v>
      </c>
      <c r="I11" s="115"/>
      <c r="J11" s="116"/>
      <c r="K11" s="117">
        <v>100.003</v>
      </c>
      <c r="L11" s="117">
        <v>100.003</v>
      </c>
      <c r="M11" s="144">
        <f>SUM(K11:L11)</f>
        <v>200.006</v>
      </c>
      <c r="N11"/>
    </row>
    <row r="12" spans="1:25" ht="15.75" customHeight="1" x14ac:dyDescent="0.3">
      <c r="A12" s="123" t="s">
        <v>847</v>
      </c>
      <c r="B12" s="120"/>
      <c r="C12" s="121"/>
      <c r="D12" s="102">
        <v>99.006</v>
      </c>
      <c r="E12" s="102">
        <v>99.004000000000005</v>
      </c>
      <c r="F12" s="145">
        <f>SUM(D12:E12)</f>
        <v>198.01</v>
      </c>
      <c r="G12"/>
      <c r="H12" s="119" t="s">
        <v>855</v>
      </c>
      <c r="I12" s="120"/>
      <c r="J12" s="121"/>
      <c r="K12" s="102">
        <v>100.004</v>
      </c>
      <c r="L12" s="102">
        <v>100.003</v>
      </c>
      <c r="M12" s="145">
        <f>SUM(K12:L12)</f>
        <v>200.00700000000001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2" t="s">
        <v>1088</v>
      </c>
      <c r="B14" s="63"/>
      <c r="C14" s="64">
        <v>593</v>
      </c>
      <c r="D14" s="63"/>
      <c r="E14" s="65" t="s">
        <v>15</v>
      </c>
      <c r="F14" s="108">
        <f>SUM(F15:F17)</f>
        <v>591.00800000000004</v>
      </c>
      <c r="G14" s="67" t="s">
        <v>291</v>
      </c>
      <c r="H14" s="62" t="s">
        <v>1089</v>
      </c>
      <c r="I14" s="63"/>
      <c r="J14" s="64">
        <v>596</v>
      </c>
      <c r="K14" s="63"/>
      <c r="L14" s="65" t="s">
        <v>15</v>
      </c>
      <c r="M14" s="108">
        <f>SUM(M15:M17)</f>
        <v>597.01900000000001</v>
      </c>
      <c r="N14"/>
    </row>
    <row r="15" spans="1:25" ht="15.75" customHeight="1" x14ac:dyDescent="0.3">
      <c r="A15" s="143" t="s">
        <v>876</v>
      </c>
      <c r="B15" s="110"/>
      <c r="C15" s="111"/>
      <c r="D15" s="117">
        <v>99</v>
      </c>
      <c r="E15" s="117">
        <v>97.001999999999995</v>
      </c>
      <c r="F15" s="118">
        <f>SUM(D15:E15)</f>
        <v>196.00200000000001</v>
      </c>
      <c r="G15"/>
      <c r="H15" s="143" t="s">
        <v>690</v>
      </c>
      <c r="I15" s="110"/>
      <c r="J15" s="111"/>
      <c r="K15" s="117">
        <v>100.00700000000001</v>
      </c>
      <c r="L15" s="117">
        <v>100.002</v>
      </c>
      <c r="M15" s="118">
        <f>SUM(K15:L15)</f>
        <v>200.00900000000001</v>
      </c>
      <c r="N15"/>
    </row>
    <row r="16" spans="1:25" ht="15.75" customHeight="1" x14ac:dyDescent="0.3">
      <c r="A16" s="114" t="s">
        <v>709</v>
      </c>
      <c r="B16" s="115"/>
      <c r="C16" s="116"/>
      <c r="D16" s="117">
        <v>99.003</v>
      </c>
      <c r="E16" s="117">
        <v>98.001999999999995</v>
      </c>
      <c r="F16" s="144">
        <f>SUM(D16:E16)</f>
        <v>197.005</v>
      </c>
      <c r="G16"/>
      <c r="H16" s="114" t="s">
        <v>874</v>
      </c>
      <c r="I16" s="115"/>
      <c r="J16" s="116"/>
      <c r="K16" s="117">
        <v>100.004</v>
      </c>
      <c r="L16" s="117">
        <v>100.002</v>
      </c>
      <c r="M16" s="144">
        <f>SUM(K16:L16)</f>
        <v>200.006</v>
      </c>
      <c r="N16"/>
    </row>
    <row r="17" spans="1:20" ht="15.75" customHeight="1" x14ac:dyDescent="0.3">
      <c r="A17" s="119" t="s">
        <v>485</v>
      </c>
      <c r="B17" s="120"/>
      <c r="C17" s="121"/>
      <c r="D17" s="102">
        <v>100.001</v>
      </c>
      <c r="E17" s="102">
        <v>98</v>
      </c>
      <c r="F17" s="145">
        <f>SUM(D17:E17)</f>
        <v>198.001</v>
      </c>
      <c r="G17"/>
      <c r="H17" s="119" t="s">
        <v>843</v>
      </c>
      <c r="I17" s="120"/>
      <c r="J17" s="121"/>
      <c r="K17" s="102">
        <v>99.001000000000005</v>
      </c>
      <c r="L17" s="102">
        <v>98.003</v>
      </c>
      <c r="M17" s="145">
        <f>SUM(K17:L17)</f>
        <v>197.00400000000002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4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1090</v>
      </c>
      <c r="E20" s="10"/>
      <c r="H20" s="150" t="s">
        <v>1085</v>
      </c>
      <c r="I20" s="27">
        <v>5</v>
      </c>
      <c r="J20" s="27">
        <v>4</v>
      </c>
      <c r="K20" s="27">
        <v>1</v>
      </c>
      <c r="L20" s="27"/>
      <c r="M20" s="125">
        <v>2985.1010000000001</v>
      </c>
      <c r="N20" s="70">
        <v>9</v>
      </c>
    </row>
    <row r="21" spans="1:20" ht="15.75" customHeight="1" x14ac:dyDescent="0.3">
      <c r="B21" s="76" t="s">
        <v>1091</v>
      </c>
      <c r="E21" s="10"/>
      <c r="H21" s="151" t="s">
        <v>1089</v>
      </c>
      <c r="I21" s="28">
        <v>5</v>
      </c>
      <c r="J21" s="28">
        <v>3</v>
      </c>
      <c r="K21" s="28">
        <v>2</v>
      </c>
      <c r="L21" s="28"/>
      <c r="M21" s="127">
        <v>2987.1180000000004</v>
      </c>
      <c r="N21" s="29">
        <v>8</v>
      </c>
    </row>
    <row r="22" spans="1:20" ht="15.75" customHeight="1" x14ac:dyDescent="0.3">
      <c r="B22" s="9" t="s">
        <v>304</v>
      </c>
      <c r="E22" s="10"/>
      <c r="H22" s="71" t="s">
        <v>1088</v>
      </c>
      <c r="I22" s="28">
        <v>5</v>
      </c>
      <c r="J22" s="28">
        <v>3</v>
      </c>
      <c r="K22" s="28"/>
      <c r="L22" s="28">
        <v>2</v>
      </c>
      <c r="M22" s="127">
        <v>2974.0689999999995</v>
      </c>
      <c r="N22" s="29">
        <v>6</v>
      </c>
    </row>
    <row r="23" spans="1:20" ht="15.75" customHeight="1" x14ac:dyDescent="0.3">
      <c r="H23" s="71" t="s">
        <v>1087</v>
      </c>
      <c r="I23" s="28">
        <v>5</v>
      </c>
      <c r="J23" s="28">
        <v>2</v>
      </c>
      <c r="K23" s="28">
        <v>1</v>
      </c>
      <c r="L23" s="28">
        <v>2</v>
      </c>
      <c r="M23" s="127">
        <v>2972.085</v>
      </c>
      <c r="N23" s="29">
        <v>5</v>
      </c>
    </row>
    <row r="24" spans="1:20" ht="15.75" customHeight="1" x14ac:dyDescent="0.3">
      <c r="H24" s="126" t="s">
        <v>1086</v>
      </c>
      <c r="I24" s="28">
        <v>5</v>
      </c>
      <c r="J24" s="28">
        <v>1</v>
      </c>
      <c r="K24" s="28"/>
      <c r="L24" s="28">
        <v>4</v>
      </c>
      <c r="M24" s="127">
        <v>2948.076</v>
      </c>
      <c r="N24" s="29">
        <v>2</v>
      </c>
    </row>
    <row r="25" spans="1:20" ht="15.75" customHeight="1" x14ac:dyDescent="0.3">
      <c r="H25" s="72" t="s">
        <v>1084</v>
      </c>
      <c r="I25" s="54">
        <v>5</v>
      </c>
      <c r="J25" s="54"/>
      <c r="K25" s="54"/>
      <c r="L25" s="54">
        <v>5</v>
      </c>
      <c r="M25" s="152">
        <v>2938.056</v>
      </c>
      <c r="N25" s="55">
        <v>0</v>
      </c>
    </row>
    <row r="26" spans="1:20" ht="15.75" customHeight="1" x14ac:dyDescent="0.3"/>
    <row r="27" spans="1:20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2" t="s">
        <v>1092</v>
      </c>
      <c r="B30" s="63"/>
      <c r="C30" s="64">
        <v>589</v>
      </c>
      <c r="D30" s="63"/>
      <c r="E30" s="65" t="s">
        <v>15</v>
      </c>
      <c r="F30" s="108">
        <f>SUM(F31:F33)</f>
        <v>590.01199999999994</v>
      </c>
      <c r="G30" s="67" t="s">
        <v>291</v>
      </c>
      <c r="H30" s="62" t="s">
        <v>1093</v>
      </c>
      <c r="I30" s="63"/>
      <c r="J30" s="64">
        <v>589</v>
      </c>
      <c r="K30" s="63"/>
      <c r="L30" s="65" t="s">
        <v>15</v>
      </c>
      <c r="M30" s="108">
        <f>SUM(M31:M33)</f>
        <v>587.01299999999992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43" t="s">
        <v>913</v>
      </c>
      <c r="B31" s="110"/>
      <c r="C31" s="111"/>
      <c r="D31" s="117">
        <v>99.001000000000005</v>
      </c>
      <c r="E31" s="117">
        <v>98.001999999999995</v>
      </c>
      <c r="F31" s="118">
        <f>SUM(D31:E31)</f>
        <v>197.00299999999999</v>
      </c>
      <c r="G31"/>
      <c r="H31" s="143" t="s">
        <v>154</v>
      </c>
      <c r="I31" s="110"/>
      <c r="J31" s="111"/>
      <c r="K31" s="117">
        <v>96.001000000000005</v>
      </c>
      <c r="L31" s="117">
        <v>95.003</v>
      </c>
      <c r="M31" s="118">
        <f>SUM(K31:L31)</f>
        <v>191.00400000000002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14" t="s">
        <v>872</v>
      </c>
      <c r="B32" s="115"/>
      <c r="C32" s="116"/>
      <c r="D32" s="117">
        <v>99.003</v>
      </c>
      <c r="E32" s="117">
        <v>99.001000000000005</v>
      </c>
      <c r="F32" s="144">
        <f>SUM(D32:E32)</f>
        <v>198.00400000000002</v>
      </c>
      <c r="G32"/>
      <c r="H32" s="114" t="s">
        <v>887</v>
      </c>
      <c r="I32" s="115"/>
      <c r="J32" s="116"/>
      <c r="K32" s="117">
        <v>99</v>
      </c>
      <c r="L32" s="117">
        <v>98.001000000000005</v>
      </c>
      <c r="M32" s="144">
        <f>SUM(K32:L32)</f>
        <v>197.001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19" t="s">
        <v>202</v>
      </c>
      <c r="B33" s="120"/>
      <c r="C33" s="121"/>
      <c r="D33" s="102">
        <v>98.003</v>
      </c>
      <c r="E33" s="102">
        <v>97.001999999999995</v>
      </c>
      <c r="F33" s="145">
        <f>SUM(D33:E33)</f>
        <v>195.005</v>
      </c>
      <c r="G33"/>
      <c r="H33" s="119" t="s">
        <v>745</v>
      </c>
      <c r="I33" s="120"/>
      <c r="J33" s="121"/>
      <c r="K33" s="102">
        <v>100.005</v>
      </c>
      <c r="L33" s="102">
        <v>99.003</v>
      </c>
      <c r="M33" s="145">
        <f>SUM(K33:L33)</f>
        <v>199.00799999999998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2" t="s">
        <v>1094</v>
      </c>
      <c r="B35" s="63"/>
      <c r="C35" s="64">
        <v>592</v>
      </c>
      <c r="D35" s="63"/>
      <c r="E35" s="65" t="s">
        <v>15</v>
      </c>
      <c r="F35" s="108">
        <f>SUM(F36:F38)</f>
        <v>596.01600000000008</v>
      </c>
      <c r="G35" s="67" t="s">
        <v>291</v>
      </c>
      <c r="H35" s="62" t="s">
        <v>1095</v>
      </c>
      <c r="I35" s="63"/>
      <c r="J35" s="64">
        <v>589</v>
      </c>
      <c r="K35" s="63"/>
      <c r="L35" s="65" t="s">
        <v>15</v>
      </c>
      <c r="M35" s="108">
        <f>SUM(M36:M38)</f>
        <v>596.01600000000008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43" t="s">
        <v>839</v>
      </c>
      <c r="B36" s="110"/>
      <c r="C36" s="111"/>
      <c r="D36" s="117">
        <v>100.004</v>
      </c>
      <c r="E36" s="117">
        <v>100.001</v>
      </c>
      <c r="F36" s="118">
        <f>SUM(D36:E36)</f>
        <v>200.005</v>
      </c>
      <c r="G36"/>
      <c r="H36" s="149" t="s">
        <v>884</v>
      </c>
      <c r="I36" s="110"/>
      <c r="J36" s="111"/>
      <c r="K36" s="117">
        <v>99.001999999999995</v>
      </c>
      <c r="L36" s="117">
        <v>98.001999999999995</v>
      </c>
      <c r="M36" s="118">
        <f>SUM(K36:L36)</f>
        <v>197.00399999999999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14" t="s">
        <v>1096</v>
      </c>
      <c r="B37" s="115"/>
      <c r="C37" s="116"/>
      <c r="D37" s="117">
        <v>99.004000000000005</v>
      </c>
      <c r="E37" s="117">
        <v>99</v>
      </c>
      <c r="F37" s="144">
        <f>SUM(D37:E37)</f>
        <v>198.00400000000002</v>
      </c>
      <c r="G37"/>
      <c r="H37" s="139" t="s">
        <v>899</v>
      </c>
      <c r="I37" s="115"/>
      <c r="J37" s="116"/>
      <c r="K37" s="117">
        <v>100.003</v>
      </c>
      <c r="L37" s="117">
        <v>100.002</v>
      </c>
      <c r="M37" s="144">
        <f>SUM(K37:L37)</f>
        <v>200.005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19" t="s">
        <v>896</v>
      </c>
      <c r="B38" s="120"/>
      <c r="C38" s="121"/>
      <c r="D38" s="102">
        <v>100.005</v>
      </c>
      <c r="E38" s="102">
        <v>98.001999999999995</v>
      </c>
      <c r="F38" s="145">
        <f>SUM(D38:E38)</f>
        <v>198.00700000000001</v>
      </c>
      <c r="G38"/>
      <c r="H38" s="123" t="s">
        <v>898</v>
      </c>
      <c r="I38" s="120"/>
      <c r="J38" s="121"/>
      <c r="K38" s="102">
        <v>100.006</v>
      </c>
      <c r="L38" s="102">
        <v>99.001000000000005</v>
      </c>
      <c r="M38" s="145">
        <f>SUM(K38:L38)</f>
        <v>199.00700000000001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2" t="s">
        <v>1097</v>
      </c>
      <c r="B40" s="63"/>
      <c r="C40" s="64">
        <v>592</v>
      </c>
      <c r="D40" s="63"/>
      <c r="E40" s="65" t="s">
        <v>15</v>
      </c>
      <c r="F40" s="108">
        <f>SUM(F41:F43)</f>
        <v>592.01</v>
      </c>
      <c r="G40" s="67" t="s">
        <v>291</v>
      </c>
      <c r="H40" s="62" t="s">
        <v>1098</v>
      </c>
      <c r="I40" s="63"/>
      <c r="J40" s="64">
        <v>590</v>
      </c>
      <c r="K40" s="63"/>
      <c r="L40" s="65" t="s">
        <v>15</v>
      </c>
      <c r="M40" s="108">
        <f>SUM(M41:M43)</f>
        <v>594.01600000000008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43" t="s">
        <v>495</v>
      </c>
      <c r="B41" s="110"/>
      <c r="C41" s="111"/>
      <c r="D41" s="117">
        <v>100.002</v>
      </c>
      <c r="E41" s="117">
        <v>96.001999999999995</v>
      </c>
      <c r="F41" s="118">
        <f>SUM(D41:E41)</f>
        <v>196.00399999999999</v>
      </c>
      <c r="G41"/>
      <c r="H41" s="143" t="s">
        <v>882</v>
      </c>
      <c r="I41" s="110"/>
      <c r="J41" s="111"/>
      <c r="K41" s="117">
        <v>100.002</v>
      </c>
      <c r="L41" s="117">
        <v>98.003</v>
      </c>
      <c r="M41" s="118">
        <f>SUM(K41:L41)</f>
        <v>198.005</v>
      </c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14" t="s">
        <v>877</v>
      </c>
      <c r="B42" s="115"/>
      <c r="C42" s="116"/>
      <c r="D42" s="117">
        <v>99.001999999999995</v>
      </c>
      <c r="E42" s="117">
        <v>99.001999999999995</v>
      </c>
      <c r="F42" s="144">
        <f>SUM(D42:E42)</f>
        <v>198.00399999999999</v>
      </c>
      <c r="G42"/>
      <c r="H42" s="114" t="s">
        <v>881</v>
      </c>
      <c r="I42" s="115"/>
      <c r="J42" s="116"/>
      <c r="K42" s="117">
        <v>100.004</v>
      </c>
      <c r="L42" s="117">
        <v>99.003</v>
      </c>
      <c r="M42" s="144">
        <f>SUM(K42:L42)</f>
        <v>199.00700000000001</v>
      </c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19" t="s">
        <v>865</v>
      </c>
      <c r="B43" s="120"/>
      <c r="C43" s="121"/>
      <c r="D43" s="102">
        <v>100.002</v>
      </c>
      <c r="E43" s="102">
        <v>98</v>
      </c>
      <c r="F43" s="145">
        <f>SUM(D43:E43)</f>
        <v>198.00200000000001</v>
      </c>
      <c r="G43"/>
      <c r="H43" s="119" t="s">
        <v>890</v>
      </c>
      <c r="I43" s="120"/>
      <c r="J43" s="121"/>
      <c r="K43" s="102">
        <v>100.003</v>
      </c>
      <c r="L43" s="102">
        <v>97.001000000000005</v>
      </c>
      <c r="M43" s="145">
        <f>SUM(K43:L43)</f>
        <v>197.00400000000002</v>
      </c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E45" s="10"/>
      <c r="H45" s="74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1099</v>
      </c>
      <c r="E46" s="10"/>
      <c r="H46" s="81" t="s">
        <v>1098</v>
      </c>
      <c r="I46" s="69">
        <v>5</v>
      </c>
      <c r="J46" s="69">
        <v>4</v>
      </c>
      <c r="K46" s="69"/>
      <c r="L46" s="69">
        <v>1</v>
      </c>
      <c r="M46" s="132">
        <v>2963.0740000000001</v>
      </c>
      <c r="N46" s="82">
        <v>8</v>
      </c>
      <c r="O46" s="43"/>
      <c r="P46" s="43"/>
    </row>
    <row r="47" spans="1:20" ht="15.75" customHeight="1" x14ac:dyDescent="0.3">
      <c r="B47" s="83" t="s">
        <v>1091</v>
      </c>
      <c r="E47" s="10"/>
      <c r="H47" s="84" t="s">
        <v>1094</v>
      </c>
      <c r="I47" s="26">
        <v>5</v>
      </c>
      <c r="J47" s="26">
        <v>3</v>
      </c>
      <c r="K47" s="26">
        <v>1</v>
      </c>
      <c r="L47" s="26">
        <v>1</v>
      </c>
      <c r="M47" s="133">
        <v>2973.0940000000005</v>
      </c>
      <c r="N47" s="49">
        <v>7</v>
      </c>
      <c r="O47" s="43"/>
      <c r="P47" s="43"/>
    </row>
    <row r="48" spans="1:20" ht="15.75" customHeight="1" x14ac:dyDescent="0.3">
      <c r="B48" s="9" t="s">
        <v>304</v>
      </c>
      <c r="E48" s="10"/>
      <c r="H48" s="84" t="s">
        <v>1095</v>
      </c>
      <c r="I48" s="26">
        <v>5</v>
      </c>
      <c r="J48" s="26">
        <v>3</v>
      </c>
      <c r="K48" s="26">
        <v>1</v>
      </c>
      <c r="L48" s="26">
        <v>1</v>
      </c>
      <c r="M48" s="133">
        <v>2966.0699999999997</v>
      </c>
      <c r="N48" s="49">
        <v>7</v>
      </c>
      <c r="O48" s="43"/>
      <c r="P48" s="43"/>
    </row>
    <row r="49" spans="1:16" ht="15.75" customHeight="1" x14ac:dyDescent="0.3">
      <c r="H49" s="84" t="s">
        <v>1097</v>
      </c>
      <c r="I49" s="26">
        <v>5</v>
      </c>
      <c r="J49" s="26">
        <v>2</v>
      </c>
      <c r="K49" s="26"/>
      <c r="L49" s="26">
        <v>3</v>
      </c>
      <c r="M49" s="133">
        <v>2956.067</v>
      </c>
      <c r="N49" s="49">
        <v>4</v>
      </c>
      <c r="O49" s="43"/>
      <c r="P49" s="43"/>
    </row>
    <row r="50" spans="1:16" ht="15.75" customHeight="1" x14ac:dyDescent="0.3">
      <c r="H50" s="84" t="s">
        <v>1092</v>
      </c>
      <c r="I50" s="26">
        <v>5</v>
      </c>
      <c r="J50" s="26">
        <v>1</v>
      </c>
      <c r="K50" s="26"/>
      <c r="L50" s="26">
        <v>4</v>
      </c>
      <c r="M50" s="133">
        <v>2956.0659999999998</v>
      </c>
      <c r="N50" s="49">
        <v>2</v>
      </c>
      <c r="O50" s="43"/>
      <c r="P50" s="43"/>
    </row>
    <row r="51" spans="1:16" ht="15.75" customHeight="1" x14ac:dyDescent="0.3">
      <c r="H51" s="85" t="s">
        <v>1093</v>
      </c>
      <c r="I51" s="35">
        <v>5</v>
      </c>
      <c r="J51" s="35">
        <v>1</v>
      </c>
      <c r="K51" s="35"/>
      <c r="L51" s="35">
        <v>4</v>
      </c>
      <c r="M51" s="134">
        <v>2941.0419999999999</v>
      </c>
      <c r="N51" s="52">
        <v>2</v>
      </c>
      <c r="O51" s="43"/>
      <c r="P51" s="43"/>
    </row>
    <row r="52" spans="1:16" ht="15.75" customHeight="1" x14ac:dyDescent="0.3">
      <c r="A52" s="73"/>
      <c r="B52" s="73"/>
      <c r="C52" s="73"/>
      <c r="D52" s="73"/>
      <c r="E52" s="73"/>
      <c r="F52" s="73"/>
      <c r="G52" s="135"/>
      <c r="H52" s="73"/>
      <c r="I52" s="73"/>
      <c r="J52" s="73"/>
      <c r="K52" s="73"/>
      <c r="L52" s="73"/>
      <c r="M52" s="73"/>
      <c r="N52" s="73"/>
    </row>
    <row r="53" spans="1:16" ht="15.75" customHeight="1" x14ac:dyDescent="0.3">
      <c r="A53" s="73" t="s">
        <v>537</v>
      </c>
      <c r="B53" s="73"/>
      <c r="C53" s="73"/>
      <c r="D53" s="73"/>
      <c r="E53" s="73"/>
      <c r="F53" s="73"/>
      <c r="G53" s="135"/>
      <c r="H53" s="73"/>
      <c r="I53" s="73"/>
      <c r="J53" s="73"/>
      <c r="K53" s="73"/>
      <c r="L53" s="73"/>
      <c r="M53" s="73"/>
      <c r="N53" s="73"/>
    </row>
    <row r="54" spans="1:16" ht="15.75" customHeight="1" x14ac:dyDescent="0.3">
      <c r="A54" s="73"/>
      <c r="B54" s="73"/>
      <c r="C54" s="73"/>
      <c r="D54" s="73"/>
      <c r="E54" s="73"/>
      <c r="F54" s="73"/>
      <c r="G54" s="135"/>
      <c r="H54" s="73"/>
      <c r="I54" s="73"/>
      <c r="J54" s="73"/>
      <c r="K54" s="73"/>
      <c r="L54" s="73"/>
      <c r="M54" s="73"/>
      <c r="N54" s="73"/>
    </row>
    <row r="55" spans="1:16" ht="15.75" customHeight="1" x14ac:dyDescent="0.3">
      <c r="A55" s="10" t="s">
        <v>538</v>
      </c>
      <c r="E55" s="89" t="s">
        <v>392</v>
      </c>
      <c r="G55" s="10"/>
      <c r="H55" s="73"/>
      <c r="I55" s="73"/>
      <c r="J55" s="73"/>
      <c r="K55" s="73"/>
      <c r="L55" s="73"/>
      <c r="M55" s="73"/>
      <c r="N55" s="73"/>
    </row>
    <row r="56" spans="1:16" ht="15.75" customHeight="1" x14ac:dyDescent="0.3">
      <c r="A56" s="10" t="s">
        <v>393</v>
      </c>
      <c r="E56" s="10"/>
      <c r="H56" s="73"/>
      <c r="I56" s="73"/>
      <c r="J56" s="73"/>
      <c r="K56" s="73"/>
      <c r="L56" s="73"/>
      <c r="M56" s="73"/>
      <c r="N56" s="73"/>
    </row>
    <row r="57" spans="1:16" ht="15.75" customHeight="1" x14ac:dyDescent="0.3">
      <c r="A57" s="73"/>
      <c r="B57" s="73"/>
      <c r="C57" s="73"/>
      <c r="D57" s="73"/>
      <c r="E57" s="73"/>
      <c r="F57" s="73"/>
      <c r="G57" s="135"/>
      <c r="H57" s="73"/>
      <c r="I57" s="73"/>
      <c r="J57" s="73"/>
      <c r="K57" s="73"/>
      <c r="L57" s="73"/>
      <c r="M57" s="73"/>
      <c r="N57" s="73"/>
    </row>
    <row r="58" spans="1:16" ht="15.75" customHeight="1" x14ac:dyDescent="0.3">
      <c r="A58" s="73"/>
      <c r="B58" s="73"/>
      <c r="C58" s="73"/>
      <c r="D58" s="73"/>
      <c r="E58" s="73"/>
      <c r="F58" s="73"/>
      <c r="G58" s="135"/>
      <c r="H58" s="73"/>
      <c r="I58" s="73"/>
      <c r="J58" s="73"/>
      <c r="K58" s="73"/>
      <c r="L58" s="73"/>
      <c r="M58" s="73"/>
      <c r="N58" s="73"/>
    </row>
    <row r="59" spans="1:16" ht="15.75" customHeight="1" x14ac:dyDescent="0.3">
      <c r="A59" s="73"/>
      <c r="B59" s="73"/>
      <c r="C59" s="73"/>
      <c r="D59" s="73"/>
      <c r="E59" s="73"/>
      <c r="F59" s="73"/>
      <c r="G59" s="135"/>
      <c r="H59" s="73"/>
      <c r="I59" s="73"/>
      <c r="J59" s="73"/>
      <c r="K59" s="73"/>
      <c r="L59" s="73"/>
      <c r="M59" s="73"/>
      <c r="N59" s="73"/>
    </row>
    <row r="60" spans="1:16" ht="15.75" customHeight="1" x14ac:dyDescent="0.3">
      <c r="A60" s="73"/>
      <c r="B60" s="73"/>
      <c r="C60" s="73"/>
      <c r="D60" s="73"/>
      <c r="E60" s="73"/>
      <c r="F60" s="73"/>
      <c r="G60" s="135"/>
      <c r="H60" s="73"/>
      <c r="I60" s="73"/>
      <c r="J60" s="73"/>
      <c r="K60" s="73"/>
      <c r="L60" s="73"/>
      <c r="M60" s="73"/>
      <c r="N60" s="73"/>
    </row>
    <row r="61" spans="1:16" ht="15.75" customHeight="1" x14ac:dyDescent="0.3">
      <c r="A61" s="73"/>
      <c r="B61" s="73"/>
      <c r="C61" s="73"/>
      <c r="D61" s="73"/>
      <c r="E61" s="73"/>
      <c r="F61" s="73"/>
      <c r="G61" s="135"/>
      <c r="H61" s="73"/>
      <c r="I61" s="73"/>
      <c r="J61" s="73"/>
      <c r="K61" s="73"/>
      <c r="L61" s="73"/>
      <c r="M61" s="73"/>
      <c r="N61" s="73"/>
    </row>
    <row r="62" spans="1:16" ht="15.75" customHeight="1" x14ac:dyDescent="0.3">
      <c r="A62" s="73"/>
      <c r="B62" s="73"/>
      <c r="C62" s="73"/>
      <c r="D62" s="73"/>
      <c r="E62" s="73"/>
      <c r="F62" s="73"/>
      <c r="G62" s="135"/>
      <c r="H62" s="73"/>
      <c r="I62" s="73"/>
      <c r="J62" s="73"/>
      <c r="K62" s="73"/>
      <c r="L62" s="73"/>
      <c r="M62" s="73"/>
      <c r="N62" s="73"/>
    </row>
    <row r="63" spans="1:16" ht="15.75" customHeight="1" x14ac:dyDescent="0.3">
      <c r="A63" s="73"/>
      <c r="B63" s="73"/>
      <c r="C63" s="73"/>
      <c r="D63" s="73"/>
      <c r="E63" s="73"/>
      <c r="F63" s="73"/>
      <c r="G63" s="135"/>
      <c r="H63" s="73"/>
      <c r="I63" s="73"/>
      <c r="J63" s="73"/>
      <c r="K63" s="73"/>
      <c r="L63" s="73"/>
      <c r="M63" s="73"/>
      <c r="N63" s="73"/>
    </row>
    <row r="64" spans="1:16" ht="15.75" customHeight="1" x14ac:dyDescent="0.3">
      <c r="A64" s="73"/>
      <c r="B64" s="73"/>
      <c r="C64" s="73"/>
      <c r="D64" s="73"/>
      <c r="E64" s="73"/>
      <c r="F64" s="73"/>
      <c r="G64" s="135"/>
      <c r="H64" s="73"/>
      <c r="I64" s="73"/>
      <c r="J64" s="73"/>
      <c r="K64" s="73"/>
      <c r="L64" s="73"/>
      <c r="M64" s="73"/>
      <c r="N64" s="73"/>
    </row>
    <row r="65" spans="1:14" ht="15.75" customHeight="1" x14ac:dyDescent="0.3">
      <c r="A65" s="73"/>
      <c r="B65" s="73"/>
      <c r="C65" s="73"/>
      <c r="D65" s="73"/>
      <c r="E65" s="73"/>
      <c r="F65" s="73"/>
      <c r="G65" s="135"/>
      <c r="H65" s="73"/>
      <c r="I65" s="73"/>
      <c r="J65" s="73"/>
      <c r="K65" s="73"/>
      <c r="L65" s="73"/>
      <c r="M65" s="73"/>
      <c r="N65" s="73"/>
    </row>
    <row r="66" spans="1:14" ht="15.75" customHeight="1" x14ac:dyDescent="0.3">
      <c r="A66" s="73"/>
      <c r="B66" s="73"/>
      <c r="C66" s="73"/>
      <c r="D66" s="73"/>
      <c r="E66" s="73"/>
      <c r="F66" s="73"/>
      <c r="G66" s="135"/>
      <c r="H66" s="73"/>
      <c r="I66" s="73"/>
      <c r="J66" s="73"/>
      <c r="K66" s="73"/>
      <c r="L66" s="73"/>
      <c r="M66" s="73"/>
      <c r="N66" s="73"/>
    </row>
    <row r="67" spans="1:14" ht="15.75" customHeight="1" x14ac:dyDescent="0.3">
      <c r="A67" s="73"/>
      <c r="B67" s="73"/>
      <c r="C67" s="73"/>
      <c r="D67" s="73"/>
      <c r="E67" s="73"/>
      <c r="F67" s="73"/>
      <c r="G67" s="135"/>
      <c r="H67" s="73"/>
      <c r="I67" s="73"/>
      <c r="J67" s="73"/>
      <c r="K67" s="73"/>
      <c r="L67" s="73"/>
      <c r="M67" s="73"/>
      <c r="N67" s="73"/>
    </row>
    <row r="68" spans="1:14" ht="15.75" customHeight="1" x14ac:dyDescent="0.3">
      <c r="A68" s="73"/>
      <c r="B68" s="73"/>
      <c r="C68" s="73"/>
      <c r="D68" s="73"/>
      <c r="E68" s="73"/>
      <c r="F68" s="73"/>
      <c r="G68" s="135"/>
      <c r="H68" s="73"/>
      <c r="I68" s="73"/>
      <c r="J68" s="73"/>
      <c r="K68" s="73"/>
      <c r="L68" s="73"/>
      <c r="M68" s="73"/>
      <c r="N68" s="73"/>
    </row>
    <row r="69" spans="1:14" ht="15.75" customHeight="1" x14ac:dyDescent="0.3">
      <c r="A69" s="73"/>
      <c r="B69" s="73"/>
      <c r="C69" s="73"/>
      <c r="D69" s="73"/>
      <c r="E69" s="73"/>
      <c r="F69" s="73"/>
      <c r="G69" s="135"/>
      <c r="H69" s="73"/>
      <c r="I69" s="73"/>
      <c r="J69" s="73"/>
      <c r="K69" s="73"/>
      <c r="L69" s="73"/>
      <c r="M69" s="73"/>
      <c r="N69" s="73"/>
    </row>
    <row r="70" spans="1:14" ht="15.75" customHeight="1" x14ac:dyDescent="0.3">
      <c r="A70" s="73"/>
      <c r="B70" s="73"/>
      <c r="C70" s="73"/>
      <c r="D70" s="73"/>
      <c r="E70" s="73"/>
      <c r="F70" s="73"/>
      <c r="G70" s="135"/>
      <c r="H70" s="73"/>
      <c r="I70" s="73"/>
      <c r="J70" s="73"/>
      <c r="K70" s="73"/>
      <c r="L70" s="73"/>
      <c r="M70" s="73"/>
      <c r="N70" s="73"/>
    </row>
    <row r="71" spans="1:14" ht="15.75" customHeight="1" x14ac:dyDescent="0.3">
      <c r="A71" s="73"/>
      <c r="B71" s="73"/>
      <c r="C71" s="73"/>
      <c r="D71" s="73"/>
      <c r="E71" s="73"/>
      <c r="F71" s="73"/>
      <c r="G71" s="135"/>
      <c r="H71" s="73"/>
      <c r="I71" s="73"/>
      <c r="J71" s="73"/>
      <c r="K71" s="73"/>
      <c r="L71" s="73"/>
      <c r="M71" s="73"/>
      <c r="N71" s="73"/>
    </row>
    <row r="72" spans="1:14" ht="15.75" customHeight="1" x14ac:dyDescent="0.3">
      <c r="A72" s="73"/>
      <c r="B72" s="73"/>
      <c r="C72" s="73"/>
      <c r="D72" s="73"/>
      <c r="E72" s="73"/>
      <c r="F72" s="73"/>
      <c r="G72" s="135"/>
      <c r="H72" s="73"/>
      <c r="I72" s="73"/>
      <c r="J72" s="73"/>
      <c r="K72" s="73"/>
      <c r="L72" s="73"/>
      <c r="M72" s="73"/>
      <c r="N72" s="73"/>
    </row>
    <row r="73" spans="1:14" ht="15.75" customHeight="1" x14ac:dyDescent="0.3">
      <c r="A73" s="73"/>
      <c r="B73" s="73"/>
      <c r="C73" s="73"/>
      <c r="D73" s="73"/>
      <c r="E73" s="73"/>
      <c r="F73" s="73"/>
      <c r="G73" s="135"/>
      <c r="H73" s="73"/>
      <c r="I73" s="73"/>
      <c r="J73" s="73"/>
      <c r="K73" s="73"/>
      <c r="L73" s="73"/>
      <c r="M73" s="73"/>
      <c r="N73" s="73"/>
    </row>
    <row r="74" spans="1:14" ht="15.75" customHeight="1" x14ac:dyDescent="0.3">
      <c r="A74" s="73"/>
      <c r="B74" s="73"/>
      <c r="C74" s="73"/>
      <c r="D74" s="73"/>
      <c r="E74" s="73"/>
      <c r="F74" s="73"/>
      <c r="G74" s="135"/>
      <c r="H74" s="73"/>
      <c r="I74" s="73"/>
      <c r="J74" s="73"/>
      <c r="K74" s="73"/>
      <c r="L74" s="73"/>
      <c r="M74" s="73"/>
      <c r="N74" s="73"/>
    </row>
    <row r="75" spans="1:14" ht="15.75" customHeight="1" x14ac:dyDescent="0.3">
      <c r="A75" s="73"/>
      <c r="B75" s="73"/>
      <c r="C75" s="73"/>
      <c r="D75" s="73"/>
      <c r="E75" s="73"/>
      <c r="F75" s="73"/>
      <c r="G75" s="135"/>
      <c r="H75" s="73"/>
      <c r="I75" s="73"/>
      <c r="J75" s="73"/>
      <c r="K75" s="73"/>
      <c r="L75" s="73"/>
      <c r="M75" s="73"/>
      <c r="N75" s="73"/>
    </row>
    <row r="76" spans="1:14" ht="15.75" customHeight="1" x14ac:dyDescent="0.3">
      <c r="A76" s="73"/>
      <c r="B76" s="73"/>
      <c r="C76" s="73"/>
      <c r="D76" s="73"/>
      <c r="E76" s="73"/>
      <c r="F76" s="73"/>
      <c r="G76" s="135"/>
      <c r="H76" s="73"/>
      <c r="I76" s="73"/>
      <c r="J76" s="73"/>
      <c r="K76" s="73"/>
      <c r="L76" s="73"/>
      <c r="M76" s="73"/>
      <c r="N76" s="73"/>
    </row>
    <row r="77" spans="1:14" ht="15.75" customHeight="1" x14ac:dyDescent="0.3">
      <c r="A77" s="73"/>
      <c r="B77" s="73"/>
      <c r="C77" s="73"/>
      <c r="D77" s="73"/>
      <c r="E77" s="73"/>
      <c r="F77" s="73"/>
      <c r="G77" s="135"/>
      <c r="H77" s="73"/>
      <c r="I77" s="73"/>
      <c r="J77" s="73"/>
      <c r="K77" s="73"/>
      <c r="L77" s="73"/>
      <c r="M77" s="73"/>
      <c r="N77" s="73"/>
    </row>
    <row r="78" spans="1:14" ht="15.75" customHeight="1" x14ac:dyDescent="0.3">
      <c r="A78" s="73"/>
      <c r="B78" s="73"/>
      <c r="C78" s="73"/>
      <c r="D78" s="73"/>
      <c r="E78" s="73"/>
      <c r="F78" s="73"/>
      <c r="G78" s="135"/>
      <c r="H78" s="73"/>
      <c r="I78" s="73"/>
      <c r="J78" s="73"/>
      <c r="K78" s="73"/>
      <c r="L78" s="73"/>
      <c r="M78" s="73"/>
      <c r="N78" s="73"/>
    </row>
    <row r="79" spans="1:14" ht="15.75" customHeight="1" x14ac:dyDescent="0.3">
      <c r="A79" s="73"/>
      <c r="B79" s="73"/>
      <c r="C79" s="73"/>
      <c r="D79" s="73"/>
      <c r="E79" s="73"/>
      <c r="F79" s="73"/>
      <c r="G79" s="135"/>
      <c r="H79" s="73"/>
      <c r="I79" s="73"/>
      <c r="J79" s="73"/>
      <c r="K79" s="73"/>
      <c r="L79" s="73"/>
      <c r="M79" s="73"/>
      <c r="N79" s="73"/>
    </row>
    <row r="80" spans="1:14" ht="15.75" customHeight="1" x14ac:dyDescent="0.3">
      <c r="A80" s="73"/>
      <c r="B80" s="73"/>
      <c r="C80" s="73"/>
      <c r="D80" s="73"/>
      <c r="E80" s="73"/>
      <c r="F80" s="73"/>
      <c r="G80" s="135"/>
      <c r="H80" s="73"/>
      <c r="I80" s="73"/>
      <c r="J80" s="73"/>
      <c r="K80" s="73"/>
      <c r="L80" s="73"/>
      <c r="M80" s="73"/>
      <c r="N80" s="73"/>
    </row>
    <row r="81" spans="1:14" ht="15.75" customHeight="1" x14ac:dyDescent="0.3">
      <c r="A81" s="73"/>
      <c r="B81" s="73"/>
      <c r="C81" s="73"/>
      <c r="D81" s="73"/>
      <c r="E81" s="73"/>
      <c r="F81" s="73"/>
      <c r="G81" s="135"/>
      <c r="H81" s="73"/>
      <c r="I81" s="73"/>
      <c r="J81" s="73"/>
      <c r="K81" s="73"/>
      <c r="L81" s="73"/>
      <c r="M81" s="73"/>
      <c r="N81" s="73"/>
    </row>
    <row r="82" spans="1:14" ht="15.75" customHeight="1" x14ac:dyDescent="0.3">
      <c r="A82" s="73"/>
      <c r="B82" s="73"/>
      <c r="C82" s="73"/>
      <c r="D82" s="73"/>
      <c r="E82" s="73"/>
      <c r="F82" s="73"/>
      <c r="G82" s="135"/>
      <c r="H82" s="73"/>
      <c r="I82" s="73"/>
      <c r="J82" s="73"/>
      <c r="K82" s="73"/>
      <c r="L82" s="73"/>
      <c r="M82" s="73"/>
      <c r="N82" s="73"/>
    </row>
    <row r="83" spans="1:14" ht="15.75" customHeight="1" x14ac:dyDescent="0.3">
      <c r="A83" s="73"/>
      <c r="B83" s="73"/>
      <c r="C83" s="73"/>
      <c r="D83" s="73"/>
      <c r="E83" s="73"/>
      <c r="F83" s="73"/>
      <c r="G83" s="135"/>
      <c r="H83" s="73"/>
      <c r="I83" s="73"/>
      <c r="J83" s="73"/>
      <c r="K83" s="73"/>
      <c r="L83" s="73"/>
      <c r="M83" s="73"/>
      <c r="N83" s="73"/>
    </row>
    <row r="84" spans="1:14" ht="15.75" customHeight="1" x14ac:dyDescent="0.3">
      <c r="A84" s="73"/>
      <c r="B84" s="73"/>
      <c r="C84" s="73"/>
      <c r="D84" s="73"/>
      <c r="E84" s="73"/>
      <c r="F84" s="73"/>
      <c r="G84" s="135"/>
      <c r="H84" s="73"/>
      <c r="I84" s="73"/>
      <c r="J84" s="73"/>
      <c r="K84" s="73"/>
      <c r="L84" s="73"/>
      <c r="M84" s="73"/>
      <c r="N84" s="73"/>
    </row>
    <row r="85" spans="1:14" ht="15.75" customHeight="1" x14ac:dyDescent="0.3">
      <c r="A85" s="73"/>
      <c r="B85" s="73"/>
      <c r="C85" s="73"/>
      <c r="D85" s="73"/>
      <c r="E85" s="73"/>
      <c r="F85" s="73"/>
      <c r="G85" s="135"/>
      <c r="H85" s="73"/>
      <c r="I85" s="73"/>
      <c r="J85" s="73"/>
      <c r="K85" s="73"/>
      <c r="L85" s="73"/>
      <c r="M85" s="73"/>
      <c r="N85" s="73"/>
    </row>
    <row r="86" spans="1:14" ht="15.75" customHeight="1" x14ac:dyDescent="0.3">
      <c r="A86" s="73"/>
      <c r="B86" s="73"/>
      <c r="C86" s="73"/>
      <c r="D86" s="73"/>
      <c r="E86" s="73"/>
      <c r="F86" s="73"/>
      <c r="G86" s="135"/>
      <c r="H86" s="73"/>
      <c r="I86" s="73"/>
      <c r="J86" s="73"/>
      <c r="K86" s="73"/>
      <c r="L86" s="73"/>
      <c r="M86" s="73"/>
      <c r="N86" s="73"/>
    </row>
    <row r="87" spans="1:14" ht="15.75" customHeight="1" x14ac:dyDescent="0.3">
      <c r="A87" s="73"/>
      <c r="B87" s="73"/>
      <c r="C87" s="73"/>
      <c r="D87" s="73"/>
      <c r="E87" s="73"/>
      <c r="F87" s="73"/>
      <c r="G87" s="135"/>
      <c r="H87" s="73"/>
      <c r="I87" s="73"/>
      <c r="J87" s="73"/>
      <c r="K87" s="73"/>
      <c r="L87" s="73"/>
      <c r="M87" s="73"/>
      <c r="N87" s="73"/>
    </row>
    <row r="88" spans="1:14" ht="15.75" customHeight="1" x14ac:dyDescent="0.3">
      <c r="A88" s="73"/>
      <c r="B88" s="73"/>
      <c r="C88" s="73"/>
      <c r="D88" s="73"/>
      <c r="E88" s="73"/>
      <c r="F88" s="73"/>
      <c r="G88" s="135"/>
      <c r="H88" s="73"/>
      <c r="I88" s="73"/>
      <c r="J88" s="73"/>
      <c r="K88" s="73"/>
      <c r="L88" s="73"/>
      <c r="M88" s="73"/>
      <c r="N88" s="73"/>
    </row>
    <row r="89" spans="1:14" ht="15.75" customHeight="1" x14ac:dyDescent="0.3">
      <c r="A89" s="73"/>
      <c r="B89" s="73"/>
      <c r="C89" s="73"/>
      <c r="D89" s="73"/>
      <c r="E89" s="73"/>
      <c r="F89" s="73"/>
      <c r="G89" s="135"/>
      <c r="H89" s="73"/>
      <c r="I89" s="73"/>
      <c r="J89" s="73"/>
      <c r="K89" s="73"/>
      <c r="L89" s="73"/>
      <c r="M89" s="73"/>
      <c r="N89" s="73"/>
    </row>
    <row r="90" spans="1:14" ht="15.75" customHeight="1" x14ac:dyDescent="0.3">
      <c r="A90" s="73"/>
      <c r="B90" s="73"/>
      <c r="C90" s="73"/>
      <c r="D90" s="73"/>
      <c r="E90" s="73"/>
      <c r="F90" s="73"/>
      <c r="G90" s="135"/>
      <c r="H90" s="73"/>
      <c r="I90" s="73"/>
      <c r="J90" s="73"/>
      <c r="K90" s="73"/>
      <c r="L90" s="73"/>
      <c r="M90" s="73"/>
      <c r="N90" s="73"/>
    </row>
    <row r="91" spans="1:14" ht="15.75" customHeight="1" x14ac:dyDescent="0.3">
      <c r="A91" s="73"/>
      <c r="B91" s="73"/>
      <c r="C91" s="73"/>
      <c r="D91" s="73"/>
      <c r="E91" s="73"/>
      <c r="F91" s="73"/>
      <c r="G91" s="135"/>
      <c r="H91" s="73"/>
      <c r="I91" s="73"/>
      <c r="J91" s="73"/>
      <c r="K91" s="73"/>
      <c r="L91" s="73"/>
      <c r="M91" s="73"/>
      <c r="N91" s="73"/>
    </row>
    <row r="92" spans="1:14" ht="15.75" customHeight="1" x14ac:dyDescent="0.3">
      <c r="A92" s="73"/>
      <c r="B92" s="73"/>
      <c r="C92" s="73"/>
      <c r="D92" s="73"/>
      <c r="E92" s="73"/>
      <c r="F92" s="73"/>
      <c r="G92" s="135"/>
      <c r="H92" s="73"/>
      <c r="I92" s="73"/>
      <c r="J92" s="73"/>
      <c r="K92" s="73"/>
      <c r="L92" s="73"/>
      <c r="M92" s="73"/>
      <c r="N92" s="73"/>
    </row>
    <row r="93" spans="1:14" ht="15.75" customHeight="1" x14ac:dyDescent="0.3">
      <c r="A93" s="73"/>
      <c r="B93" s="73"/>
      <c r="C93" s="73"/>
      <c r="D93" s="73"/>
      <c r="E93" s="73"/>
      <c r="F93" s="73"/>
      <c r="G93" s="135"/>
      <c r="H93" s="73"/>
      <c r="I93" s="73"/>
      <c r="J93" s="73"/>
      <c r="K93" s="73"/>
      <c r="L93" s="73"/>
      <c r="M93" s="73"/>
      <c r="N93" s="73"/>
    </row>
    <row r="94" spans="1:14" ht="15.75" customHeight="1" x14ac:dyDescent="0.3">
      <c r="A94" s="73"/>
      <c r="B94" s="73"/>
      <c r="C94" s="73"/>
      <c r="D94" s="73"/>
      <c r="E94" s="73"/>
      <c r="F94" s="73"/>
      <c r="G94" s="135"/>
      <c r="H94" s="73"/>
      <c r="I94" s="73"/>
      <c r="J94" s="73"/>
      <c r="K94" s="73"/>
      <c r="L94" s="73"/>
      <c r="M94" s="73"/>
      <c r="N94" s="73"/>
    </row>
    <row r="95" spans="1:14" ht="15.75" customHeight="1" x14ac:dyDescent="0.3">
      <c r="A95" s="73"/>
      <c r="B95" s="73"/>
      <c r="C95" s="73"/>
      <c r="D95" s="73"/>
      <c r="E95" s="73"/>
      <c r="F95" s="73"/>
      <c r="G95" s="135"/>
      <c r="H95" s="73"/>
      <c r="I95" s="73"/>
      <c r="J95" s="73"/>
      <c r="K95" s="73"/>
      <c r="L95" s="73"/>
      <c r="M95" s="73"/>
      <c r="N95" s="73"/>
    </row>
    <row r="96" spans="1:14" ht="15.75" customHeight="1" x14ac:dyDescent="0.3">
      <c r="A96" s="73"/>
      <c r="B96" s="73"/>
      <c r="C96" s="73"/>
      <c r="D96" s="73"/>
      <c r="E96" s="73"/>
      <c r="F96" s="73"/>
      <c r="G96" s="135"/>
      <c r="H96" s="73"/>
      <c r="I96" s="73"/>
      <c r="J96" s="73"/>
      <c r="K96" s="73"/>
      <c r="L96" s="73"/>
      <c r="M96" s="73"/>
      <c r="N96" s="73"/>
    </row>
    <row r="97" spans="1:14" ht="15.75" customHeight="1" x14ac:dyDescent="0.3">
      <c r="A97" s="73"/>
      <c r="B97" s="73"/>
      <c r="C97" s="73"/>
      <c r="D97" s="73"/>
      <c r="E97" s="73"/>
      <c r="F97" s="73"/>
      <c r="G97" s="135"/>
      <c r="H97" s="73"/>
      <c r="I97" s="73"/>
      <c r="J97" s="73"/>
      <c r="K97" s="73"/>
      <c r="L97" s="73"/>
      <c r="M97" s="73"/>
      <c r="N97" s="73"/>
    </row>
    <row r="98" spans="1:14" ht="15.75" customHeight="1" x14ac:dyDescent="0.3">
      <c r="A98" s="73"/>
      <c r="B98" s="73"/>
      <c r="C98" s="73"/>
      <c r="D98" s="73"/>
      <c r="E98" s="73"/>
      <c r="F98" s="73"/>
      <c r="G98" s="135"/>
      <c r="H98" s="73"/>
      <c r="I98" s="73"/>
      <c r="J98" s="73"/>
      <c r="K98" s="73"/>
      <c r="L98" s="73"/>
      <c r="M98" s="73"/>
      <c r="N98" s="73"/>
    </row>
    <row r="99" spans="1:14" ht="15.75" customHeight="1" x14ac:dyDescent="0.3">
      <c r="A99" s="73"/>
      <c r="B99" s="73"/>
      <c r="C99" s="73"/>
      <c r="D99" s="73"/>
      <c r="E99" s="73"/>
      <c r="F99" s="73"/>
      <c r="G99" s="135"/>
      <c r="H99" s="73"/>
      <c r="I99" s="73"/>
      <c r="J99" s="73"/>
      <c r="K99" s="73"/>
      <c r="L99" s="73"/>
      <c r="M99" s="73"/>
      <c r="N99" s="73"/>
    </row>
    <row r="100" spans="1:14" ht="15.75" customHeight="1" x14ac:dyDescent="0.3">
      <c r="A100" s="73"/>
      <c r="B100" s="73"/>
      <c r="C100" s="73"/>
      <c r="D100" s="73"/>
      <c r="E100" s="73"/>
      <c r="F100" s="73"/>
      <c r="G100" s="135"/>
      <c r="H100" s="73"/>
      <c r="I100" s="73"/>
      <c r="J100" s="73"/>
      <c r="K100" s="73"/>
      <c r="L100" s="73"/>
      <c r="M100" s="73"/>
      <c r="N100" s="73"/>
    </row>
    <row r="101" spans="1:14" ht="15.75" customHeight="1" x14ac:dyDescent="0.3">
      <c r="A101" s="73"/>
      <c r="B101" s="73"/>
      <c r="C101" s="73"/>
      <c r="D101" s="73"/>
      <c r="E101" s="73"/>
      <c r="F101" s="73"/>
      <c r="G101" s="135"/>
      <c r="H101" s="73"/>
      <c r="I101" s="73"/>
      <c r="J101" s="73"/>
      <c r="K101" s="73"/>
      <c r="L101" s="73"/>
      <c r="M101" s="73"/>
      <c r="N101" s="73"/>
    </row>
    <row r="102" spans="1:14" ht="15.75" customHeight="1" x14ac:dyDescent="0.3">
      <c r="A102" s="73"/>
      <c r="B102" s="73"/>
      <c r="C102" s="73"/>
      <c r="D102" s="73"/>
      <c r="E102" s="73"/>
      <c r="F102" s="73"/>
      <c r="G102" s="135"/>
      <c r="H102" s="73"/>
      <c r="I102" s="73"/>
      <c r="J102" s="73"/>
      <c r="K102" s="73"/>
      <c r="L102" s="73"/>
      <c r="M102" s="73"/>
      <c r="N102" s="73"/>
    </row>
    <row r="103" spans="1:14" ht="15.75" customHeight="1" x14ac:dyDescent="0.3">
      <c r="A103" s="73"/>
      <c r="B103" s="73"/>
      <c r="C103" s="73"/>
      <c r="D103" s="73"/>
      <c r="E103" s="73"/>
      <c r="F103" s="73"/>
      <c r="G103" s="135"/>
      <c r="H103" s="73"/>
      <c r="I103" s="73"/>
      <c r="J103" s="73"/>
      <c r="K103" s="73"/>
      <c r="L103" s="73"/>
      <c r="M103" s="73"/>
      <c r="N103" s="73"/>
    </row>
    <row r="104" spans="1:14" ht="15.75" customHeight="1" x14ac:dyDescent="0.3">
      <c r="A104" s="73"/>
      <c r="B104" s="73"/>
      <c r="C104" s="73"/>
      <c r="D104" s="73"/>
      <c r="E104" s="73"/>
      <c r="F104" s="73"/>
      <c r="G104" s="135"/>
      <c r="H104" s="73"/>
      <c r="I104" s="73"/>
      <c r="J104" s="73"/>
      <c r="K104" s="73"/>
      <c r="L104" s="73"/>
      <c r="M104" s="73"/>
      <c r="N104" s="73"/>
    </row>
    <row r="105" spans="1:14" ht="15.75" customHeight="1" x14ac:dyDescent="0.3">
      <c r="A105" s="73"/>
      <c r="B105" s="73"/>
      <c r="C105" s="73"/>
      <c r="D105" s="73"/>
      <c r="E105" s="73"/>
      <c r="F105" s="73"/>
      <c r="G105" s="135"/>
      <c r="H105" s="73"/>
      <c r="I105" s="73"/>
      <c r="J105" s="73"/>
      <c r="K105" s="73"/>
      <c r="L105" s="73"/>
      <c r="M105" s="73"/>
      <c r="N105" s="73"/>
    </row>
    <row r="106" spans="1:14" ht="15.75" customHeight="1" x14ac:dyDescent="0.3">
      <c r="A106" s="73"/>
      <c r="B106" s="73"/>
      <c r="C106" s="73"/>
      <c r="D106" s="73"/>
      <c r="E106" s="73"/>
      <c r="F106" s="73"/>
      <c r="G106" s="135"/>
      <c r="H106" s="73"/>
      <c r="I106" s="73"/>
      <c r="J106" s="73"/>
      <c r="K106" s="73"/>
      <c r="L106" s="73"/>
      <c r="M106" s="73"/>
      <c r="N106" s="73"/>
    </row>
    <row r="107" spans="1:14" ht="15.75" customHeight="1" x14ac:dyDescent="0.3">
      <c r="A107" s="73"/>
      <c r="B107" s="73"/>
      <c r="C107" s="73"/>
      <c r="D107" s="73"/>
      <c r="E107" s="73"/>
      <c r="F107" s="73"/>
      <c r="G107" s="135"/>
      <c r="H107" s="73"/>
      <c r="I107" s="73"/>
      <c r="J107" s="73"/>
      <c r="K107" s="73"/>
      <c r="L107" s="73"/>
      <c r="M107" s="73"/>
      <c r="N107" s="73"/>
    </row>
    <row r="108" spans="1:14" ht="15.75" customHeight="1" x14ac:dyDescent="0.3">
      <c r="A108" s="73"/>
      <c r="B108" s="73"/>
      <c r="C108" s="73"/>
      <c r="D108" s="73"/>
      <c r="E108" s="73"/>
      <c r="F108" s="73"/>
      <c r="G108" s="135"/>
      <c r="H108" s="73"/>
      <c r="I108" s="73"/>
      <c r="J108" s="73"/>
      <c r="K108" s="73"/>
      <c r="L108" s="73"/>
      <c r="M108" s="73"/>
      <c r="N108" s="73"/>
    </row>
    <row r="109" spans="1:14" ht="15.75" customHeight="1" x14ac:dyDescent="0.3">
      <c r="A109" s="73"/>
      <c r="B109" s="73"/>
      <c r="C109" s="73"/>
      <c r="D109" s="73"/>
      <c r="E109" s="73"/>
      <c r="F109" s="73"/>
      <c r="G109" s="135"/>
      <c r="H109" s="73"/>
      <c r="I109" s="73"/>
      <c r="J109" s="73"/>
      <c r="K109" s="73"/>
      <c r="L109" s="73"/>
      <c r="M109" s="73"/>
      <c r="N109" s="73"/>
    </row>
    <row r="110" spans="1:14" ht="15.75" customHeight="1" x14ac:dyDescent="0.3">
      <c r="A110" s="73"/>
      <c r="B110" s="73"/>
      <c r="C110" s="73"/>
      <c r="D110" s="73"/>
      <c r="E110" s="73"/>
      <c r="F110" s="73"/>
      <c r="G110" s="135"/>
      <c r="H110" s="73"/>
      <c r="I110" s="73"/>
      <c r="J110" s="73"/>
      <c r="K110" s="73"/>
      <c r="L110" s="73"/>
      <c r="M110" s="73"/>
      <c r="N110" s="73"/>
    </row>
    <row r="111" spans="1:14" ht="15.75" customHeight="1" x14ac:dyDescent="0.3">
      <c r="A111" s="73"/>
      <c r="B111" s="73"/>
      <c r="C111" s="73"/>
      <c r="D111" s="73"/>
      <c r="E111" s="73"/>
      <c r="F111" s="73"/>
      <c r="G111" s="135"/>
      <c r="H111" s="73"/>
      <c r="I111" s="73"/>
      <c r="J111" s="73"/>
      <c r="K111" s="73"/>
      <c r="L111" s="73"/>
      <c r="M111" s="73"/>
      <c r="N111" s="73"/>
    </row>
  </sheetData>
  <mergeCells count="1">
    <mergeCell ref="I2:N2"/>
  </mergeCells>
  <hyperlinks>
    <hyperlink ref="A2" location="'Index'!A3" tooltip="Go to the Index sheet" display="á" xr:uid="{6509B9B0-9972-4BA4-BC76-C034E99E31E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B44D-2445-4E9B-B704-CC7068BF32C4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1083</v>
      </c>
      <c r="B1" s="2"/>
      <c r="C1" s="2"/>
      <c r="D1" s="3"/>
      <c r="E1" s="3"/>
      <c r="F1" s="3"/>
      <c r="G1" s="58"/>
      <c r="H1" s="3"/>
      <c r="I1" s="4" t="s">
        <v>760</v>
      </c>
      <c r="J1" s="59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1"/>
      <c r="I2" s="7" t="s">
        <v>329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821</v>
      </c>
      <c r="B4" s="63"/>
      <c r="C4" s="64">
        <v>586</v>
      </c>
      <c r="D4" s="63"/>
      <c r="E4" s="65" t="s">
        <v>15</v>
      </c>
      <c r="F4" s="108">
        <f>SUM(F5:F7)</f>
        <v>593.00600000000009</v>
      </c>
      <c r="G4" s="67" t="s">
        <v>291</v>
      </c>
      <c r="H4" s="62" t="s">
        <v>1100</v>
      </c>
      <c r="I4" s="63"/>
      <c r="J4" s="64">
        <v>583</v>
      </c>
      <c r="K4" s="63"/>
      <c r="L4" s="65" t="s">
        <v>15</v>
      </c>
      <c r="M4" s="108">
        <f>SUM(M5:M7)</f>
        <v>583.00800000000004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143" t="s">
        <v>900</v>
      </c>
      <c r="B5" s="110"/>
      <c r="C5" s="111"/>
      <c r="D5" s="117">
        <v>97.001999999999995</v>
      </c>
      <c r="E5" s="117">
        <v>100</v>
      </c>
      <c r="F5" s="118">
        <f>SUM(D5:E5)</f>
        <v>197.00200000000001</v>
      </c>
      <c r="G5"/>
      <c r="H5" s="143" t="s">
        <v>927</v>
      </c>
      <c r="I5" s="110"/>
      <c r="J5" s="111"/>
      <c r="K5" s="117">
        <v>97.001000000000005</v>
      </c>
      <c r="L5" s="117">
        <v>98.001000000000005</v>
      </c>
      <c r="M5" s="118">
        <f>SUM(K5:L5)</f>
        <v>195.00200000000001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114" t="s">
        <v>912</v>
      </c>
      <c r="B6" s="115"/>
      <c r="C6" s="116"/>
      <c r="D6" s="117">
        <v>99.001000000000005</v>
      </c>
      <c r="E6" s="117">
        <v>99.001000000000005</v>
      </c>
      <c r="F6" s="144">
        <f>SUM(D6:E6)</f>
        <v>198.00200000000001</v>
      </c>
      <c r="G6"/>
      <c r="H6" s="114" t="s">
        <v>936</v>
      </c>
      <c r="I6" s="115"/>
      <c r="J6" s="116"/>
      <c r="K6" s="117">
        <v>96.001000000000005</v>
      </c>
      <c r="L6" s="117">
        <v>96.001000000000005</v>
      </c>
      <c r="M6" s="144">
        <f>SUM(K6:L6)</f>
        <v>192.00200000000001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119" t="s">
        <v>920</v>
      </c>
      <c r="B7" s="120"/>
      <c r="C7" s="121"/>
      <c r="D7" s="102">
        <v>99</v>
      </c>
      <c r="E7" s="102">
        <v>99.001999999999995</v>
      </c>
      <c r="F7" s="145">
        <f>SUM(D7:E7)</f>
        <v>198.00200000000001</v>
      </c>
      <c r="G7"/>
      <c r="H7" s="119" t="s">
        <v>941</v>
      </c>
      <c r="I7" s="120"/>
      <c r="J7" s="121"/>
      <c r="K7" s="102">
        <v>100.004</v>
      </c>
      <c r="L7" s="102">
        <v>96</v>
      </c>
      <c r="M7" s="145">
        <f>SUM(K7:L7)</f>
        <v>196.00400000000002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62" t="s">
        <v>831</v>
      </c>
      <c r="B9" s="63"/>
      <c r="C9" s="64">
        <v>581</v>
      </c>
      <c r="D9" s="63"/>
      <c r="E9" s="65" t="s">
        <v>15</v>
      </c>
      <c r="F9" s="108">
        <f>SUM(F10:F12)</f>
        <v>587.01</v>
      </c>
      <c r="G9" s="67" t="s">
        <v>291</v>
      </c>
      <c r="H9" s="62" t="s">
        <v>1101</v>
      </c>
      <c r="I9" s="63"/>
      <c r="J9" s="64">
        <v>584</v>
      </c>
      <c r="K9" s="63"/>
      <c r="L9" s="65" t="s">
        <v>15</v>
      </c>
      <c r="M9" s="108">
        <f>SUM(M10:M12)</f>
        <v>583.00700000000006</v>
      </c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143" t="s">
        <v>963</v>
      </c>
      <c r="B10" s="110"/>
      <c r="C10" s="111"/>
      <c r="D10" s="117">
        <v>97.001000000000005</v>
      </c>
      <c r="E10" s="117">
        <v>98.001999999999995</v>
      </c>
      <c r="F10" s="118">
        <f>SUM(D10:E10)</f>
        <v>195.00299999999999</v>
      </c>
      <c r="G10"/>
      <c r="H10" s="143" t="s">
        <v>952</v>
      </c>
      <c r="I10" s="110"/>
      <c r="J10" s="111"/>
      <c r="K10" s="117">
        <v>96</v>
      </c>
      <c r="L10" s="117">
        <v>98</v>
      </c>
      <c r="M10" s="118">
        <f>SUM(K10:L10)</f>
        <v>194</v>
      </c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114" t="s">
        <v>875</v>
      </c>
      <c r="B11" s="115"/>
      <c r="C11" s="116"/>
      <c r="D11" s="117">
        <v>100.003</v>
      </c>
      <c r="E11" s="117">
        <v>99.001000000000005</v>
      </c>
      <c r="F11" s="144">
        <f>SUM(D11:E11)</f>
        <v>199.00400000000002</v>
      </c>
      <c r="G11"/>
      <c r="H11" s="114" t="s">
        <v>519</v>
      </c>
      <c r="I11" s="115"/>
      <c r="J11" s="116"/>
      <c r="K11" s="117">
        <v>97.001999999999995</v>
      </c>
      <c r="L11" s="117">
        <v>95.001999999999995</v>
      </c>
      <c r="M11" s="144">
        <f>SUM(K11:L11)</f>
        <v>192.00399999999999</v>
      </c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119" t="s">
        <v>794</v>
      </c>
      <c r="B12" s="120"/>
      <c r="C12" s="121"/>
      <c r="D12" s="102">
        <v>95.001000000000005</v>
      </c>
      <c r="E12" s="102">
        <v>98.001999999999995</v>
      </c>
      <c r="F12" s="145">
        <f>SUM(D12:E12)</f>
        <v>193.00299999999999</v>
      </c>
      <c r="G12"/>
      <c r="H12" s="119" t="s">
        <v>922</v>
      </c>
      <c r="I12" s="120"/>
      <c r="J12" s="121"/>
      <c r="K12" s="102">
        <v>97</v>
      </c>
      <c r="L12" s="102">
        <v>100.003</v>
      </c>
      <c r="M12" s="145">
        <f>SUM(K12:L12)</f>
        <v>197.00299999999999</v>
      </c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62" t="s">
        <v>1102</v>
      </c>
      <c r="B14" s="63"/>
      <c r="C14" s="64">
        <v>584</v>
      </c>
      <c r="D14" s="63"/>
      <c r="E14" s="65" t="s">
        <v>15</v>
      </c>
      <c r="F14" s="108">
        <f>SUM(F15:F17)</f>
        <v>592.01199999999994</v>
      </c>
      <c r="G14" s="67" t="s">
        <v>291</v>
      </c>
      <c r="H14" s="62" t="s">
        <v>833</v>
      </c>
      <c r="I14" s="63"/>
      <c r="J14" s="64">
        <v>584</v>
      </c>
      <c r="K14" s="63"/>
      <c r="L14" s="65" t="s">
        <v>15</v>
      </c>
      <c r="M14" s="108">
        <f>SUM(M15:M17)</f>
        <v>391.00900000000001</v>
      </c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143" t="s">
        <v>903</v>
      </c>
      <c r="B15" s="110"/>
      <c r="C15" s="111"/>
      <c r="D15" s="117">
        <v>99.001999999999995</v>
      </c>
      <c r="E15" s="117">
        <v>98.003</v>
      </c>
      <c r="F15" s="118">
        <f>SUM(D15:E15)</f>
        <v>197.005</v>
      </c>
      <c r="G15"/>
      <c r="H15" s="143" t="s">
        <v>541</v>
      </c>
      <c r="I15" s="110"/>
      <c r="J15" s="111"/>
      <c r="K15" s="117">
        <v>98.001000000000005</v>
      </c>
      <c r="L15" s="117">
        <v>97</v>
      </c>
      <c r="M15" s="118">
        <f>SUM(K15:L15)</f>
        <v>195.001</v>
      </c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114" t="s">
        <v>925</v>
      </c>
      <c r="B16" s="115"/>
      <c r="C16" s="116"/>
      <c r="D16" s="117">
        <v>98.004000000000005</v>
      </c>
      <c r="E16" s="117">
        <v>99.001999999999995</v>
      </c>
      <c r="F16" s="144">
        <f>SUM(D16:E16)</f>
        <v>197.006</v>
      </c>
      <c r="G16"/>
      <c r="H16" s="114" t="s">
        <v>549</v>
      </c>
      <c r="I16" s="115"/>
      <c r="J16" s="116"/>
      <c r="K16" s="117" t="s">
        <v>132</v>
      </c>
      <c r="L16" s="117"/>
      <c r="M16" s="144">
        <f>SUM(K16:L16)</f>
        <v>0</v>
      </c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119" t="s">
        <v>931</v>
      </c>
      <c r="B17" s="120"/>
      <c r="C17" s="121"/>
      <c r="D17" s="102">
        <v>98</v>
      </c>
      <c r="E17" s="102">
        <v>100.001</v>
      </c>
      <c r="F17" s="145">
        <f>SUM(D17:E17)</f>
        <v>198.001</v>
      </c>
      <c r="G17"/>
      <c r="H17" s="119" t="s">
        <v>487</v>
      </c>
      <c r="I17" s="120"/>
      <c r="J17" s="121"/>
      <c r="K17" s="102">
        <v>98.003</v>
      </c>
      <c r="L17" s="102">
        <v>98.004999999999995</v>
      </c>
      <c r="M17" s="145">
        <f>SUM(K17:L17)</f>
        <v>196.00799999999998</v>
      </c>
      <c r="N17"/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E19" s="10"/>
      <c r="H19" s="74" t="s">
        <v>46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1103</v>
      </c>
      <c r="E20" s="10"/>
      <c r="H20" s="81" t="s">
        <v>821</v>
      </c>
      <c r="I20" s="69">
        <v>5</v>
      </c>
      <c r="J20" s="69">
        <v>5</v>
      </c>
      <c r="K20" s="69"/>
      <c r="L20" s="69"/>
      <c r="M20" s="132">
        <v>2962.05</v>
      </c>
      <c r="N20" s="82">
        <v>10</v>
      </c>
      <c r="O20" s="43"/>
      <c r="P20" s="43"/>
    </row>
    <row r="21" spans="1:20" ht="15.75" customHeight="1" x14ac:dyDescent="0.3">
      <c r="B21" s="76" t="s">
        <v>1104</v>
      </c>
      <c r="E21" s="10"/>
      <c r="H21" s="84" t="s">
        <v>1102</v>
      </c>
      <c r="I21" s="26">
        <v>5</v>
      </c>
      <c r="J21" s="26">
        <v>3</v>
      </c>
      <c r="K21" s="26"/>
      <c r="L21" s="26">
        <v>2</v>
      </c>
      <c r="M21" s="133">
        <v>2940.049</v>
      </c>
      <c r="N21" s="49">
        <v>6</v>
      </c>
      <c r="O21" s="43"/>
      <c r="P21" s="43"/>
    </row>
    <row r="22" spans="1:20" ht="15.75" customHeight="1" x14ac:dyDescent="0.3">
      <c r="B22" s="9" t="s">
        <v>304</v>
      </c>
      <c r="E22" s="10"/>
      <c r="H22" s="84" t="s">
        <v>831</v>
      </c>
      <c r="I22" s="26">
        <v>5</v>
      </c>
      <c r="J22" s="26">
        <v>3</v>
      </c>
      <c r="K22" s="26"/>
      <c r="L22" s="26">
        <v>2</v>
      </c>
      <c r="M22" s="133">
        <v>2929.0410000000002</v>
      </c>
      <c r="N22" s="49">
        <v>6</v>
      </c>
      <c r="O22" s="43"/>
      <c r="P22" s="43"/>
    </row>
    <row r="23" spans="1:20" ht="15.75" customHeight="1" x14ac:dyDescent="0.3">
      <c r="H23" s="84" t="s">
        <v>1100</v>
      </c>
      <c r="I23" s="26">
        <v>5</v>
      </c>
      <c r="J23" s="26">
        <v>2</v>
      </c>
      <c r="K23" s="26"/>
      <c r="L23" s="26">
        <v>3</v>
      </c>
      <c r="M23" s="133">
        <v>2912.0360000000001</v>
      </c>
      <c r="N23" s="49">
        <v>4</v>
      </c>
      <c r="O23" s="43"/>
      <c r="P23" s="43"/>
    </row>
    <row r="24" spans="1:20" ht="15.75" customHeight="1" x14ac:dyDescent="0.3">
      <c r="H24" s="84" t="s">
        <v>1101</v>
      </c>
      <c r="I24" s="26">
        <v>5</v>
      </c>
      <c r="J24" s="26">
        <v>2</v>
      </c>
      <c r="K24" s="26"/>
      <c r="L24" s="26">
        <v>3</v>
      </c>
      <c r="M24" s="133">
        <v>2844.0390000000002</v>
      </c>
      <c r="N24" s="49">
        <v>4</v>
      </c>
      <c r="O24" s="43"/>
      <c r="P24" s="43"/>
    </row>
    <row r="25" spans="1:20" ht="15.75" customHeight="1" x14ac:dyDescent="0.3">
      <c r="H25" s="85" t="s">
        <v>833</v>
      </c>
      <c r="I25" s="35">
        <v>5</v>
      </c>
      <c r="J25" s="35"/>
      <c r="K25" s="35"/>
      <c r="L25" s="35">
        <v>5</v>
      </c>
      <c r="M25" s="134">
        <v>1947.0250000000001</v>
      </c>
      <c r="N25" s="52">
        <v>0</v>
      </c>
      <c r="O25" s="43"/>
      <c r="P25" s="43"/>
    </row>
    <row r="26" spans="1:20" ht="15.75" customHeight="1" x14ac:dyDescent="0.3"/>
    <row r="27" spans="1:20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49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2" t="s">
        <v>574</v>
      </c>
      <c r="B30" s="63"/>
      <c r="C30" s="64">
        <v>572</v>
      </c>
      <c r="D30" s="63"/>
      <c r="E30" s="65" t="s">
        <v>15</v>
      </c>
      <c r="F30" s="108">
        <f>SUM(F31:F33)</f>
        <v>581.01</v>
      </c>
      <c r="G30" s="67" t="s">
        <v>291</v>
      </c>
      <c r="H30" s="62" t="s">
        <v>1105</v>
      </c>
      <c r="I30" s="63"/>
      <c r="J30" s="64">
        <v>567</v>
      </c>
      <c r="K30" s="63"/>
      <c r="L30" s="65" t="s">
        <v>15</v>
      </c>
      <c r="M30" s="108">
        <f>SUM(M31:M33)</f>
        <v>560.00700000000006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43" t="s">
        <v>1034</v>
      </c>
      <c r="B31" s="110"/>
      <c r="C31" s="111"/>
      <c r="D31" s="117">
        <v>95</v>
      </c>
      <c r="E31" s="117">
        <v>97</v>
      </c>
      <c r="F31" s="118">
        <f>SUM(D31:E31)</f>
        <v>192</v>
      </c>
      <c r="G31"/>
      <c r="H31" s="143" t="s">
        <v>990</v>
      </c>
      <c r="I31" s="110"/>
      <c r="J31" s="111"/>
      <c r="K31" s="117">
        <v>88</v>
      </c>
      <c r="L31" s="117">
        <v>88</v>
      </c>
      <c r="M31" s="118">
        <f>SUM(K31:L31)</f>
        <v>176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14" t="s">
        <v>858</v>
      </c>
      <c r="B32" s="115"/>
      <c r="C32" s="116"/>
      <c r="D32" s="117">
        <v>98.006</v>
      </c>
      <c r="E32" s="117">
        <v>100.003</v>
      </c>
      <c r="F32" s="144">
        <f>SUM(D32:E32)</f>
        <v>198.00900000000001</v>
      </c>
      <c r="G32"/>
      <c r="H32" s="114" t="s">
        <v>1106</v>
      </c>
      <c r="I32" s="115"/>
      <c r="J32" s="116"/>
      <c r="K32" s="117">
        <v>94.001000000000005</v>
      </c>
      <c r="L32" s="117">
        <v>98.004000000000005</v>
      </c>
      <c r="M32" s="144">
        <f>SUM(K32:L32)</f>
        <v>192.005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19" t="s">
        <v>1006</v>
      </c>
      <c r="B33" s="120"/>
      <c r="C33" s="121"/>
      <c r="D33" s="102">
        <v>96</v>
      </c>
      <c r="E33" s="102">
        <v>95.001000000000005</v>
      </c>
      <c r="F33" s="145">
        <f>SUM(D33:E33)</f>
        <v>191.001</v>
      </c>
      <c r="G33"/>
      <c r="H33" s="119" t="s">
        <v>233</v>
      </c>
      <c r="I33" s="120"/>
      <c r="J33" s="121"/>
      <c r="K33" s="102">
        <v>97.001999999999995</v>
      </c>
      <c r="L33" s="102">
        <v>95</v>
      </c>
      <c r="M33" s="145">
        <f>SUM(K33:L33)</f>
        <v>192.00200000000001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2" t="s">
        <v>1107</v>
      </c>
      <c r="B35" s="63"/>
      <c r="C35" s="64">
        <v>579</v>
      </c>
      <c r="D35" s="63"/>
      <c r="E35" s="65" t="s">
        <v>15</v>
      </c>
      <c r="F35" s="108">
        <f>SUM(F36:F38)</f>
        <v>587.00800000000004</v>
      </c>
      <c r="G35" s="67" t="s">
        <v>291</v>
      </c>
      <c r="H35" s="62" t="s">
        <v>1108</v>
      </c>
      <c r="I35" s="63"/>
      <c r="J35" s="64">
        <v>570</v>
      </c>
      <c r="K35" s="63"/>
      <c r="L35" s="65" t="s">
        <v>15</v>
      </c>
      <c r="M35" s="108">
        <f>SUM(M36:M38)</f>
        <v>384.00400000000002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43" t="s">
        <v>958</v>
      </c>
      <c r="B36" s="110"/>
      <c r="C36" s="111"/>
      <c r="D36" s="117">
        <v>97</v>
      </c>
      <c r="E36" s="117">
        <v>97.001000000000005</v>
      </c>
      <c r="F36" s="118">
        <f>SUM(D36:E36)</f>
        <v>194.001</v>
      </c>
      <c r="G36"/>
      <c r="H36" s="143" t="s">
        <v>982</v>
      </c>
      <c r="I36" s="110"/>
      <c r="J36" s="111"/>
      <c r="K36" s="117">
        <v>98.001999999999995</v>
      </c>
      <c r="L36" s="117">
        <v>99.001999999999995</v>
      </c>
      <c r="M36" s="118">
        <f>SUM(K36:L36)</f>
        <v>197.00399999999999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14" t="s">
        <v>960</v>
      </c>
      <c r="B37" s="115"/>
      <c r="C37" s="116"/>
      <c r="D37" s="117">
        <v>99.004000000000005</v>
      </c>
      <c r="E37" s="117">
        <v>98.001000000000005</v>
      </c>
      <c r="F37" s="144">
        <f>SUM(D37:E37)</f>
        <v>197.005</v>
      </c>
      <c r="G37"/>
      <c r="H37" s="114" t="s">
        <v>999</v>
      </c>
      <c r="I37" s="115"/>
      <c r="J37" s="116"/>
      <c r="K37" s="117" t="s">
        <v>132</v>
      </c>
      <c r="L37" s="117"/>
      <c r="M37" s="144">
        <f>SUM(K37:L37)</f>
        <v>0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19" t="s">
        <v>935</v>
      </c>
      <c r="B38" s="120"/>
      <c r="C38" s="121"/>
      <c r="D38" s="102">
        <v>99.001999999999995</v>
      </c>
      <c r="E38" s="102">
        <v>97</v>
      </c>
      <c r="F38" s="145">
        <f>SUM(D38:E38)</f>
        <v>196.00200000000001</v>
      </c>
      <c r="G38"/>
      <c r="H38" s="119" t="s">
        <v>998</v>
      </c>
      <c r="I38" s="120"/>
      <c r="J38" s="121"/>
      <c r="K38" s="102">
        <v>92</v>
      </c>
      <c r="L38" s="102">
        <v>95</v>
      </c>
      <c r="M38" s="145">
        <f>SUM(K38:L38)</f>
        <v>187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2" t="s">
        <v>1109</v>
      </c>
      <c r="B40" s="63"/>
      <c r="C40" s="64">
        <v>574</v>
      </c>
      <c r="D40" s="63"/>
      <c r="E40" s="65" t="s">
        <v>15</v>
      </c>
      <c r="F40" s="108">
        <f>SUM(F41:F43)</f>
        <v>585.01600000000008</v>
      </c>
      <c r="G40" s="67" t="s">
        <v>291</v>
      </c>
      <c r="H40" s="43" t="s">
        <v>1110</v>
      </c>
      <c r="I40" s="43"/>
      <c r="J40" s="131">
        <v>571</v>
      </c>
      <c r="K40" s="43"/>
      <c r="L40" s="43"/>
      <c r="M40" s="43">
        <v>571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43" t="s">
        <v>108</v>
      </c>
      <c r="B41" s="110"/>
      <c r="C41" s="111"/>
      <c r="D41" s="117">
        <v>98.001999999999995</v>
      </c>
      <c r="E41" s="117">
        <v>98.001999999999995</v>
      </c>
      <c r="F41" s="118">
        <f>SUM(D41:E41)</f>
        <v>196.00399999999999</v>
      </c>
      <c r="G41"/>
      <c r="H41" s="43"/>
      <c r="I41" s="43"/>
      <c r="J41" s="43"/>
      <c r="K41" s="43"/>
      <c r="L41" s="43"/>
      <c r="M41" s="43"/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14" t="s">
        <v>966</v>
      </c>
      <c r="B42" s="115"/>
      <c r="C42" s="116"/>
      <c r="D42" s="117">
        <v>98.004999999999995</v>
      </c>
      <c r="E42" s="117">
        <v>99.004999999999995</v>
      </c>
      <c r="F42" s="144">
        <f>SUM(D42:E42)</f>
        <v>197.01</v>
      </c>
      <c r="G42"/>
      <c r="H42" s="43"/>
      <c r="I42" s="43"/>
      <c r="J42" s="43"/>
      <c r="K42" s="43"/>
      <c r="L42" s="43"/>
      <c r="M42" s="43"/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19" t="s">
        <v>976</v>
      </c>
      <c r="B43" s="120"/>
      <c r="C43" s="121"/>
      <c r="D43" s="102">
        <v>95.001000000000005</v>
      </c>
      <c r="E43" s="102">
        <v>97.001000000000005</v>
      </c>
      <c r="F43" s="145">
        <f>SUM(D43:E43)</f>
        <v>192.00200000000001</v>
      </c>
      <c r="G43"/>
      <c r="H43" s="43"/>
      <c r="I43" s="43"/>
      <c r="J43" s="43"/>
      <c r="K43" s="43"/>
      <c r="L43" s="43"/>
      <c r="M43" s="43"/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E45" s="10"/>
      <c r="H45" s="74" t="s">
        <v>49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1111</v>
      </c>
      <c r="E46" s="10"/>
      <c r="H46" s="81" t="s">
        <v>1107</v>
      </c>
      <c r="I46" s="69">
        <v>5</v>
      </c>
      <c r="J46" s="69">
        <v>5</v>
      </c>
      <c r="K46" s="69"/>
      <c r="L46" s="69"/>
      <c r="M46" s="132">
        <v>2904.0299999999997</v>
      </c>
      <c r="N46" s="82">
        <v>10</v>
      </c>
      <c r="O46" s="43"/>
      <c r="P46" s="43"/>
    </row>
    <row r="47" spans="1:20" ht="15.75" customHeight="1" x14ac:dyDescent="0.3">
      <c r="B47" s="83" t="s">
        <v>1112</v>
      </c>
      <c r="E47" s="10"/>
      <c r="H47" s="84" t="s">
        <v>1109</v>
      </c>
      <c r="I47" s="26">
        <v>5</v>
      </c>
      <c r="J47" s="26">
        <v>4</v>
      </c>
      <c r="K47" s="26"/>
      <c r="L47" s="26">
        <v>1</v>
      </c>
      <c r="M47" s="133">
        <v>2913.0419999999999</v>
      </c>
      <c r="N47" s="49">
        <v>8</v>
      </c>
      <c r="O47" s="43"/>
      <c r="P47" s="43"/>
    </row>
    <row r="48" spans="1:20" ht="15.75" customHeight="1" x14ac:dyDescent="0.3">
      <c r="B48" s="9" t="s">
        <v>304</v>
      </c>
      <c r="E48" s="10"/>
      <c r="H48" s="84" t="s">
        <v>574</v>
      </c>
      <c r="I48" s="26">
        <v>5</v>
      </c>
      <c r="J48" s="26">
        <v>3</v>
      </c>
      <c r="K48" s="26"/>
      <c r="L48" s="26">
        <v>2</v>
      </c>
      <c r="M48" s="133">
        <v>2865.0349999999999</v>
      </c>
      <c r="N48" s="49">
        <v>6</v>
      </c>
      <c r="O48" s="43"/>
      <c r="P48" s="43"/>
    </row>
    <row r="49" spans="1:16" ht="15.75" customHeight="1" x14ac:dyDescent="0.3">
      <c r="H49" s="84" t="s">
        <v>1110</v>
      </c>
      <c r="I49" s="26">
        <v>5</v>
      </c>
      <c r="J49" s="26">
        <v>2</v>
      </c>
      <c r="K49" s="26"/>
      <c r="L49" s="26">
        <v>3</v>
      </c>
      <c r="M49" s="133">
        <v>2855</v>
      </c>
      <c r="N49" s="49">
        <v>4</v>
      </c>
      <c r="O49" s="43"/>
      <c r="P49" s="43"/>
    </row>
    <row r="50" spans="1:16" ht="15.75" customHeight="1" x14ac:dyDescent="0.3">
      <c r="H50" s="84" t="s">
        <v>1105</v>
      </c>
      <c r="I50" s="26">
        <v>5</v>
      </c>
      <c r="J50" s="26">
        <v>1</v>
      </c>
      <c r="K50" s="26"/>
      <c r="L50" s="26">
        <v>4</v>
      </c>
      <c r="M50" s="133">
        <v>2800.0230000000001</v>
      </c>
      <c r="N50" s="49">
        <v>2</v>
      </c>
      <c r="O50" s="43"/>
      <c r="P50" s="43"/>
    </row>
    <row r="51" spans="1:16" ht="15.75" customHeight="1" x14ac:dyDescent="0.3">
      <c r="H51" s="85" t="s">
        <v>1108</v>
      </c>
      <c r="I51" s="35">
        <v>5</v>
      </c>
      <c r="J51" s="35"/>
      <c r="K51" s="35"/>
      <c r="L51" s="35">
        <v>5</v>
      </c>
      <c r="M51" s="134">
        <v>1914.0149999999999</v>
      </c>
      <c r="N51" s="52">
        <v>0</v>
      </c>
      <c r="O51" s="43"/>
      <c r="P51" s="43"/>
    </row>
    <row r="52" spans="1:16" ht="15.75" customHeight="1" x14ac:dyDescent="0.3">
      <c r="A52" s="73"/>
      <c r="B52" s="73"/>
      <c r="C52" s="73"/>
      <c r="D52" s="73"/>
      <c r="E52" s="73"/>
      <c r="F52" s="73"/>
      <c r="G52" s="135"/>
      <c r="H52" s="73"/>
      <c r="I52" s="73"/>
      <c r="J52" s="73"/>
      <c r="K52" s="73"/>
      <c r="L52" s="73"/>
      <c r="M52" s="73"/>
      <c r="N52" s="73"/>
    </row>
    <row r="53" spans="1:16" ht="15.75" customHeight="1" x14ac:dyDescent="0.3">
      <c r="A53" s="10" t="s">
        <v>537</v>
      </c>
      <c r="E53" s="10"/>
      <c r="I53" s="73"/>
      <c r="J53" s="73"/>
      <c r="K53" s="73"/>
      <c r="L53" s="73"/>
      <c r="M53" s="73"/>
      <c r="N53" s="73"/>
    </row>
    <row r="54" spans="1:16" ht="15.75" customHeight="1" x14ac:dyDescent="0.3">
      <c r="E54" s="10"/>
      <c r="I54" s="73"/>
      <c r="J54" s="73"/>
      <c r="K54" s="73"/>
      <c r="L54" s="73"/>
      <c r="M54" s="73"/>
      <c r="N54" s="73"/>
    </row>
    <row r="55" spans="1:16" ht="15.75" customHeight="1" x14ac:dyDescent="0.3">
      <c r="A55" s="10" t="s">
        <v>802</v>
      </c>
      <c r="E55" s="89" t="s">
        <v>392</v>
      </c>
      <c r="G55" s="10"/>
      <c r="H55" s="73"/>
      <c r="I55" s="73"/>
      <c r="J55" s="73"/>
      <c r="K55" s="73"/>
      <c r="L55" s="73"/>
      <c r="M55" s="73"/>
      <c r="N55" s="73"/>
    </row>
    <row r="56" spans="1:16" ht="15.75" customHeight="1" x14ac:dyDescent="0.3">
      <c r="A56" s="10" t="s">
        <v>393</v>
      </c>
      <c r="E56" s="10"/>
      <c r="H56" s="73"/>
      <c r="I56" s="73"/>
      <c r="J56" s="73"/>
      <c r="K56" s="73"/>
      <c r="L56" s="73"/>
      <c r="M56" s="73"/>
      <c r="N56" s="73"/>
    </row>
    <row r="57" spans="1:16" ht="15.75" customHeight="1" x14ac:dyDescent="0.3">
      <c r="A57" s="73"/>
      <c r="B57" s="73"/>
      <c r="C57" s="73"/>
      <c r="D57" s="73"/>
      <c r="E57" s="73"/>
      <c r="F57" s="73"/>
      <c r="G57" s="135"/>
      <c r="H57" s="73"/>
      <c r="I57" s="73"/>
      <c r="J57" s="73"/>
      <c r="K57" s="73"/>
      <c r="L57" s="73"/>
      <c r="M57" s="73"/>
      <c r="N57" s="73"/>
    </row>
    <row r="58" spans="1:16" ht="15.75" customHeight="1" x14ac:dyDescent="0.3">
      <c r="A58" s="73"/>
      <c r="B58" s="73"/>
      <c r="C58" s="73"/>
      <c r="D58" s="73"/>
      <c r="E58" s="73"/>
      <c r="F58" s="73"/>
      <c r="G58" s="135"/>
      <c r="H58" s="73"/>
      <c r="I58" s="73"/>
      <c r="J58" s="73"/>
      <c r="K58" s="73"/>
      <c r="L58" s="73"/>
      <c r="M58" s="73"/>
      <c r="N58" s="73"/>
    </row>
    <row r="59" spans="1:16" ht="15.75" customHeight="1" x14ac:dyDescent="0.3">
      <c r="A59" s="73"/>
      <c r="B59" s="73"/>
      <c r="C59" s="73"/>
      <c r="D59" s="73"/>
      <c r="E59" s="73"/>
      <c r="F59" s="73"/>
      <c r="G59" s="135"/>
      <c r="H59" s="73"/>
      <c r="I59" s="73"/>
      <c r="J59" s="73"/>
      <c r="K59" s="73"/>
      <c r="L59" s="73"/>
      <c r="M59" s="73"/>
      <c r="N59" s="73"/>
    </row>
    <row r="60" spans="1:16" ht="15.75" customHeight="1" x14ac:dyDescent="0.3">
      <c r="A60" s="73"/>
      <c r="B60" s="73"/>
      <c r="C60" s="73"/>
      <c r="D60" s="73"/>
      <c r="E60" s="73"/>
      <c r="F60" s="73"/>
      <c r="G60" s="135"/>
      <c r="H60" s="73"/>
      <c r="I60" s="73"/>
      <c r="J60" s="73"/>
      <c r="K60" s="73"/>
      <c r="L60" s="73"/>
      <c r="M60" s="73"/>
      <c r="N60" s="73"/>
    </row>
    <row r="61" spans="1:16" ht="15.75" customHeight="1" x14ac:dyDescent="0.3">
      <c r="A61" s="73"/>
      <c r="B61" s="73"/>
      <c r="C61" s="73"/>
      <c r="D61" s="73"/>
      <c r="E61" s="73"/>
      <c r="F61" s="73"/>
      <c r="G61" s="135"/>
      <c r="H61" s="73"/>
      <c r="I61" s="73"/>
      <c r="J61" s="73"/>
      <c r="K61" s="73"/>
      <c r="L61" s="73"/>
      <c r="M61" s="73"/>
      <c r="N61" s="73"/>
    </row>
    <row r="62" spans="1:16" ht="15.75" customHeight="1" x14ac:dyDescent="0.3">
      <c r="A62" s="73"/>
      <c r="B62" s="73"/>
      <c r="C62" s="73"/>
      <c r="D62" s="73"/>
      <c r="E62" s="73"/>
      <c r="F62" s="73"/>
      <c r="G62" s="135"/>
      <c r="H62" s="73"/>
      <c r="I62" s="73"/>
      <c r="J62" s="73"/>
      <c r="K62" s="73"/>
      <c r="L62" s="73"/>
      <c r="M62" s="73"/>
      <c r="N62" s="73"/>
    </row>
    <row r="63" spans="1:16" ht="15.75" customHeight="1" x14ac:dyDescent="0.3">
      <c r="A63" s="73"/>
      <c r="B63" s="73"/>
      <c r="C63" s="73"/>
      <c r="D63" s="73"/>
      <c r="E63" s="73"/>
      <c r="F63" s="73"/>
      <c r="G63" s="135"/>
      <c r="H63" s="73"/>
      <c r="I63" s="73"/>
      <c r="J63" s="73"/>
      <c r="K63" s="73"/>
      <c r="L63" s="73"/>
      <c r="M63" s="73"/>
      <c r="N63" s="73"/>
    </row>
    <row r="64" spans="1:16" ht="15.75" customHeight="1" x14ac:dyDescent="0.3">
      <c r="A64" s="73"/>
      <c r="B64" s="73"/>
      <c r="C64" s="73"/>
      <c r="D64" s="73"/>
      <c r="E64" s="73"/>
      <c r="F64" s="73"/>
      <c r="G64" s="135"/>
      <c r="H64" s="73"/>
      <c r="I64" s="73"/>
      <c r="J64" s="73"/>
      <c r="K64" s="73"/>
      <c r="L64" s="73"/>
      <c r="M64" s="73"/>
      <c r="N64" s="73"/>
    </row>
    <row r="65" spans="1:14" ht="15.75" customHeight="1" x14ac:dyDescent="0.3">
      <c r="A65" s="73"/>
      <c r="B65" s="73"/>
      <c r="C65" s="73"/>
      <c r="D65" s="73"/>
      <c r="E65" s="73"/>
      <c r="F65" s="73"/>
      <c r="G65" s="135"/>
      <c r="H65" s="73"/>
      <c r="I65" s="73"/>
      <c r="J65" s="73"/>
      <c r="K65" s="73"/>
      <c r="L65" s="73"/>
      <c r="M65" s="73"/>
      <c r="N65" s="73"/>
    </row>
    <row r="66" spans="1:14" ht="15.75" customHeight="1" x14ac:dyDescent="0.3">
      <c r="A66" s="73"/>
      <c r="B66" s="73"/>
      <c r="C66" s="73"/>
      <c r="D66" s="73"/>
      <c r="E66" s="73"/>
      <c r="F66" s="73"/>
      <c r="G66" s="135"/>
      <c r="H66" s="73"/>
      <c r="I66" s="73"/>
      <c r="J66" s="73"/>
      <c r="K66" s="73"/>
      <c r="L66" s="73"/>
      <c r="M66" s="73"/>
      <c r="N66" s="73"/>
    </row>
    <row r="67" spans="1:14" ht="15.75" customHeight="1" x14ac:dyDescent="0.3">
      <c r="A67" s="73"/>
      <c r="B67" s="73"/>
      <c r="C67" s="73"/>
      <c r="D67" s="73"/>
      <c r="E67" s="73"/>
      <c r="F67" s="73"/>
      <c r="G67" s="135"/>
      <c r="H67" s="73"/>
      <c r="I67" s="73"/>
      <c r="J67" s="73"/>
      <c r="K67" s="73"/>
      <c r="L67" s="73"/>
      <c r="M67" s="73"/>
      <c r="N67" s="73"/>
    </row>
    <row r="68" spans="1:14" ht="15.75" customHeight="1" x14ac:dyDescent="0.3">
      <c r="A68" s="73"/>
      <c r="B68" s="73"/>
      <c r="C68" s="73"/>
      <c r="D68" s="73"/>
      <c r="E68" s="73"/>
      <c r="F68" s="73"/>
      <c r="G68" s="135"/>
      <c r="H68" s="73"/>
      <c r="I68" s="73"/>
      <c r="J68" s="73"/>
      <c r="K68" s="73"/>
      <c r="L68" s="73"/>
      <c r="M68" s="73"/>
      <c r="N68" s="73"/>
    </row>
    <row r="69" spans="1:14" ht="15.75" customHeight="1" x14ac:dyDescent="0.3">
      <c r="A69" s="73"/>
      <c r="B69" s="73"/>
      <c r="C69" s="73"/>
      <c r="D69" s="73"/>
      <c r="E69" s="73"/>
      <c r="F69" s="73"/>
      <c r="G69" s="135"/>
      <c r="H69" s="73"/>
      <c r="I69" s="73"/>
      <c r="J69" s="73"/>
      <c r="K69" s="73"/>
      <c r="L69" s="73"/>
      <c r="M69" s="73"/>
      <c r="N69" s="73"/>
    </row>
    <row r="70" spans="1:14" ht="15.75" customHeight="1" x14ac:dyDescent="0.3">
      <c r="A70" s="73"/>
      <c r="B70" s="73"/>
      <c r="C70" s="73"/>
      <c r="D70" s="73"/>
      <c r="E70" s="73"/>
      <c r="F70" s="73"/>
      <c r="G70" s="135"/>
      <c r="H70" s="73"/>
      <c r="I70" s="73"/>
      <c r="J70" s="73"/>
      <c r="K70" s="73"/>
      <c r="L70" s="73"/>
      <c r="M70" s="73"/>
      <c r="N70" s="73"/>
    </row>
    <row r="71" spans="1:14" ht="15.75" customHeight="1" x14ac:dyDescent="0.3">
      <c r="A71" s="73"/>
      <c r="B71" s="73"/>
      <c r="C71" s="73"/>
      <c r="D71" s="73"/>
      <c r="E71" s="73"/>
      <c r="F71" s="73"/>
      <c r="G71" s="135"/>
      <c r="H71" s="73"/>
      <c r="I71" s="73"/>
      <c r="J71" s="73"/>
      <c r="K71" s="73"/>
      <c r="L71" s="73"/>
      <c r="M71" s="73"/>
      <c r="N71" s="73"/>
    </row>
    <row r="72" spans="1:14" ht="15.75" customHeight="1" x14ac:dyDescent="0.3">
      <c r="A72" s="73"/>
      <c r="B72" s="73"/>
      <c r="C72" s="73"/>
      <c r="D72" s="73"/>
      <c r="E72" s="73"/>
      <c r="F72" s="73"/>
      <c r="G72" s="135"/>
      <c r="H72" s="73"/>
      <c r="I72" s="73"/>
      <c r="J72" s="73"/>
      <c r="K72" s="73"/>
      <c r="L72" s="73"/>
      <c r="M72" s="73"/>
      <c r="N72" s="73"/>
    </row>
    <row r="73" spans="1:14" ht="15.75" customHeight="1" x14ac:dyDescent="0.3">
      <c r="A73" s="73"/>
      <c r="B73" s="73"/>
      <c r="C73" s="73"/>
      <c r="D73" s="73"/>
      <c r="E73" s="73"/>
      <c r="F73" s="73"/>
      <c r="G73" s="135"/>
      <c r="H73" s="73"/>
      <c r="I73" s="73"/>
      <c r="J73" s="73"/>
      <c r="K73" s="73"/>
      <c r="L73" s="73"/>
      <c r="M73" s="73"/>
      <c r="N73" s="73"/>
    </row>
    <row r="74" spans="1:14" ht="15.75" customHeight="1" x14ac:dyDescent="0.3">
      <c r="A74" s="73"/>
      <c r="B74" s="73"/>
      <c r="C74" s="73"/>
      <c r="D74" s="73"/>
      <c r="E74" s="73"/>
      <c r="F74" s="73"/>
      <c r="G74" s="135"/>
      <c r="H74" s="73"/>
      <c r="I74" s="73"/>
      <c r="J74" s="73"/>
      <c r="K74" s="73"/>
      <c r="L74" s="73"/>
      <c r="M74" s="73"/>
      <c r="N74" s="73"/>
    </row>
    <row r="75" spans="1:14" ht="15.75" customHeight="1" x14ac:dyDescent="0.3">
      <c r="A75" s="73"/>
      <c r="B75" s="73"/>
      <c r="C75" s="73"/>
      <c r="D75" s="73"/>
      <c r="E75" s="73"/>
      <c r="F75" s="73"/>
      <c r="G75" s="135"/>
      <c r="H75" s="73"/>
      <c r="I75" s="73"/>
      <c r="J75" s="73"/>
      <c r="K75" s="73"/>
      <c r="L75" s="73"/>
      <c r="M75" s="73"/>
      <c r="N75" s="73"/>
    </row>
    <row r="76" spans="1:14" ht="15.75" customHeight="1" x14ac:dyDescent="0.3">
      <c r="A76" s="73"/>
      <c r="B76" s="73"/>
      <c r="C76" s="73"/>
      <c r="D76" s="73"/>
      <c r="E76" s="73"/>
      <c r="F76" s="73"/>
      <c r="G76" s="135"/>
      <c r="H76" s="73"/>
      <c r="I76" s="73"/>
      <c r="J76" s="73"/>
      <c r="K76" s="73"/>
      <c r="L76" s="73"/>
      <c r="M76" s="73"/>
      <c r="N76" s="73"/>
    </row>
    <row r="77" spans="1:14" ht="15.75" customHeight="1" x14ac:dyDescent="0.3">
      <c r="A77" s="73"/>
      <c r="B77" s="73"/>
      <c r="C77" s="73"/>
      <c r="D77" s="73"/>
      <c r="E77" s="73"/>
      <c r="F77" s="73"/>
      <c r="G77" s="135"/>
      <c r="H77" s="73"/>
      <c r="I77" s="73"/>
      <c r="J77" s="73"/>
      <c r="K77" s="73"/>
      <c r="L77" s="73"/>
      <c r="M77" s="73"/>
      <c r="N77" s="73"/>
    </row>
    <row r="78" spans="1:14" ht="15.75" customHeight="1" x14ac:dyDescent="0.3">
      <c r="A78" s="73"/>
      <c r="B78" s="73"/>
      <c r="C78" s="73"/>
      <c r="D78" s="73"/>
      <c r="E78" s="73"/>
      <c r="F78" s="73"/>
      <c r="G78" s="135"/>
      <c r="H78" s="73"/>
      <c r="I78" s="73"/>
      <c r="J78" s="73"/>
      <c r="K78" s="73"/>
      <c r="L78" s="73"/>
      <c r="M78" s="73"/>
      <c r="N78" s="73"/>
    </row>
    <row r="79" spans="1:14" ht="15.75" customHeight="1" x14ac:dyDescent="0.3">
      <c r="A79" s="73"/>
      <c r="B79" s="73"/>
      <c r="C79" s="73"/>
      <c r="D79" s="73"/>
      <c r="E79" s="73"/>
      <c r="F79" s="73"/>
      <c r="G79" s="135"/>
      <c r="H79" s="73"/>
      <c r="I79" s="73"/>
      <c r="J79" s="73"/>
      <c r="K79" s="73"/>
      <c r="L79" s="73"/>
      <c r="M79" s="73"/>
      <c r="N79" s="73"/>
    </row>
    <row r="80" spans="1:14" ht="15.75" customHeight="1" x14ac:dyDescent="0.3">
      <c r="A80" s="73"/>
      <c r="B80" s="73"/>
      <c r="C80" s="73"/>
      <c r="D80" s="73"/>
      <c r="E80" s="73"/>
      <c r="F80" s="73"/>
      <c r="G80" s="135"/>
      <c r="H80" s="73"/>
      <c r="I80" s="73"/>
      <c r="J80" s="73"/>
      <c r="K80" s="73"/>
      <c r="L80" s="73"/>
      <c r="M80" s="73"/>
      <c r="N80" s="73"/>
    </row>
    <row r="81" spans="1:14" ht="15.75" customHeight="1" x14ac:dyDescent="0.3">
      <c r="A81" s="73"/>
      <c r="B81" s="73"/>
      <c r="C81" s="73"/>
      <c r="D81" s="73"/>
      <c r="E81" s="73"/>
      <c r="F81" s="73"/>
      <c r="G81" s="135"/>
      <c r="H81" s="73"/>
      <c r="I81" s="73"/>
      <c r="J81" s="73"/>
      <c r="K81" s="73"/>
      <c r="L81" s="73"/>
      <c r="M81" s="73"/>
      <c r="N81" s="73"/>
    </row>
    <row r="82" spans="1:14" ht="15.75" customHeight="1" x14ac:dyDescent="0.3">
      <c r="A82" s="73"/>
      <c r="B82" s="73"/>
      <c r="C82" s="73"/>
      <c r="D82" s="73"/>
      <c r="E82" s="73"/>
      <c r="F82" s="73"/>
      <c r="G82" s="135"/>
      <c r="H82" s="73"/>
      <c r="I82" s="73"/>
      <c r="J82" s="73"/>
      <c r="K82" s="73"/>
      <c r="L82" s="73"/>
      <c r="M82" s="73"/>
      <c r="N82" s="73"/>
    </row>
    <row r="83" spans="1:14" ht="15.75" customHeight="1" x14ac:dyDescent="0.3">
      <c r="A83" s="73"/>
      <c r="B83" s="73"/>
      <c r="C83" s="73"/>
      <c r="D83" s="73"/>
      <c r="E83" s="73"/>
      <c r="F83" s="73"/>
      <c r="G83" s="135"/>
      <c r="H83" s="73"/>
      <c r="I83" s="73"/>
      <c r="J83" s="73"/>
      <c r="K83" s="73"/>
      <c r="L83" s="73"/>
      <c r="M83" s="73"/>
      <c r="N83" s="73"/>
    </row>
    <row r="84" spans="1:14" ht="15.75" customHeight="1" x14ac:dyDescent="0.3">
      <c r="A84" s="73"/>
      <c r="B84" s="73"/>
      <c r="C84" s="73"/>
      <c r="D84" s="73"/>
      <c r="E84" s="73"/>
      <c r="F84" s="73"/>
      <c r="G84" s="135"/>
      <c r="H84" s="73"/>
      <c r="I84" s="73"/>
      <c r="J84" s="73"/>
      <c r="K84" s="73"/>
      <c r="L84" s="73"/>
      <c r="M84" s="73"/>
      <c r="N84" s="73"/>
    </row>
    <row r="85" spans="1:14" ht="15.75" customHeight="1" x14ac:dyDescent="0.3">
      <c r="A85" s="73"/>
      <c r="B85" s="73"/>
      <c r="C85" s="73"/>
      <c r="D85" s="73"/>
      <c r="E85" s="73"/>
      <c r="F85" s="73"/>
      <c r="G85" s="135"/>
      <c r="H85" s="73"/>
      <c r="I85" s="73"/>
      <c r="J85" s="73"/>
      <c r="K85" s="73"/>
      <c r="L85" s="73"/>
      <c r="M85" s="73"/>
      <c r="N85" s="73"/>
    </row>
    <row r="86" spans="1:14" ht="15.75" customHeight="1" x14ac:dyDescent="0.3">
      <c r="A86" s="73"/>
      <c r="B86" s="73"/>
      <c r="C86" s="73"/>
      <c r="D86" s="73"/>
      <c r="E86" s="73"/>
      <c r="F86" s="73"/>
      <c r="G86" s="135"/>
      <c r="H86" s="73"/>
      <c r="I86" s="73"/>
      <c r="J86" s="73"/>
      <c r="K86" s="73"/>
      <c r="L86" s="73"/>
      <c r="M86" s="73"/>
      <c r="N86" s="73"/>
    </row>
    <row r="87" spans="1:14" ht="15.75" customHeight="1" x14ac:dyDescent="0.3">
      <c r="A87" s="73"/>
      <c r="B87" s="73"/>
      <c r="C87" s="73"/>
      <c r="D87" s="73"/>
      <c r="E87" s="73"/>
      <c r="F87" s="73"/>
      <c r="G87" s="135"/>
      <c r="H87" s="73"/>
      <c r="I87" s="73"/>
      <c r="J87" s="73"/>
      <c r="K87" s="73"/>
      <c r="L87" s="73"/>
      <c r="M87" s="73"/>
      <c r="N87" s="73"/>
    </row>
    <row r="88" spans="1:14" ht="15.75" customHeight="1" x14ac:dyDescent="0.3">
      <c r="A88" s="73"/>
      <c r="B88" s="73"/>
      <c r="C88" s="73"/>
      <c r="D88" s="73"/>
      <c r="E88" s="73"/>
      <c r="F88" s="73"/>
      <c r="G88" s="135"/>
      <c r="H88" s="73"/>
      <c r="I88" s="73"/>
      <c r="J88" s="73"/>
      <c r="K88" s="73"/>
      <c r="L88" s="73"/>
      <c r="M88" s="73"/>
      <c r="N88" s="73"/>
    </row>
    <row r="89" spans="1:14" ht="15.75" customHeight="1" x14ac:dyDescent="0.3">
      <c r="A89" s="73"/>
      <c r="B89" s="73"/>
      <c r="C89" s="73"/>
      <c r="D89" s="73"/>
      <c r="E89" s="73"/>
      <c r="F89" s="73"/>
      <c r="G89" s="135"/>
      <c r="H89" s="73"/>
      <c r="I89" s="73"/>
      <c r="J89" s="73"/>
      <c r="K89" s="73"/>
      <c r="L89" s="73"/>
      <c r="M89" s="73"/>
      <c r="N89" s="73"/>
    </row>
    <row r="90" spans="1:14" ht="15.75" customHeight="1" x14ac:dyDescent="0.3">
      <c r="A90" s="73"/>
      <c r="B90" s="73"/>
      <c r="C90" s="73"/>
      <c r="D90" s="73"/>
      <c r="E90" s="73"/>
      <c r="F90" s="73"/>
      <c r="G90" s="135"/>
      <c r="H90" s="73"/>
      <c r="I90" s="73"/>
      <c r="J90" s="73"/>
      <c r="K90" s="73"/>
      <c r="L90" s="73"/>
      <c r="M90" s="73"/>
      <c r="N90" s="73"/>
    </row>
    <row r="91" spans="1:14" ht="15.75" customHeight="1" x14ac:dyDescent="0.3">
      <c r="A91" s="73"/>
      <c r="B91" s="73"/>
      <c r="C91" s="73"/>
      <c r="D91" s="73"/>
      <c r="E91" s="73"/>
      <c r="F91" s="73"/>
      <c r="G91" s="135"/>
      <c r="H91" s="73"/>
      <c r="I91" s="73"/>
      <c r="J91" s="73"/>
      <c r="K91" s="73"/>
      <c r="L91" s="73"/>
      <c r="M91" s="73"/>
      <c r="N91" s="73"/>
    </row>
    <row r="92" spans="1:14" ht="15.75" customHeight="1" x14ac:dyDescent="0.3">
      <c r="A92" s="73"/>
      <c r="B92" s="73"/>
      <c r="C92" s="73"/>
      <c r="D92" s="73"/>
      <c r="E92" s="73"/>
      <c r="F92" s="73"/>
      <c r="G92" s="135"/>
      <c r="H92" s="73"/>
      <c r="I92" s="73"/>
      <c r="J92" s="73"/>
      <c r="K92" s="73"/>
      <c r="L92" s="73"/>
      <c r="M92" s="73"/>
      <c r="N92" s="73"/>
    </row>
    <row r="93" spans="1:14" ht="15.75" customHeight="1" x14ac:dyDescent="0.3">
      <c r="A93" s="73"/>
      <c r="B93" s="73"/>
      <c r="C93" s="73"/>
      <c r="D93" s="73"/>
      <c r="E93" s="73"/>
      <c r="F93" s="73"/>
      <c r="G93" s="135"/>
      <c r="H93" s="73"/>
      <c r="I93" s="73"/>
      <c r="J93" s="73"/>
      <c r="K93" s="73"/>
      <c r="L93" s="73"/>
      <c r="M93" s="73"/>
      <c r="N93" s="73"/>
    </row>
    <row r="94" spans="1:14" ht="15.75" customHeight="1" x14ac:dyDescent="0.3">
      <c r="A94" s="73"/>
      <c r="B94" s="73"/>
      <c r="C94" s="73"/>
      <c r="D94" s="73"/>
      <c r="E94" s="73"/>
      <c r="F94" s="73"/>
      <c r="G94" s="135"/>
      <c r="H94" s="73"/>
      <c r="I94" s="73"/>
      <c r="J94" s="73"/>
      <c r="K94" s="73"/>
      <c r="L94" s="73"/>
      <c r="M94" s="73"/>
      <c r="N94" s="73"/>
    </row>
    <row r="95" spans="1:14" ht="15.75" customHeight="1" x14ac:dyDescent="0.3">
      <c r="A95" s="73"/>
      <c r="B95" s="73"/>
      <c r="C95" s="73"/>
      <c r="D95" s="73"/>
      <c r="E95" s="73"/>
      <c r="F95" s="73"/>
      <c r="G95" s="135"/>
      <c r="H95" s="73"/>
      <c r="I95" s="73"/>
      <c r="J95" s="73"/>
      <c r="K95" s="73"/>
      <c r="L95" s="73"/>
      <c r="M95" s="73"/>
      <c r="N95" s="73"/>
    </row>
    <row r="96" spans="1:14" ht="15.75" customHeight="1" x14ac:dyDescent="0.3">
      <c r="A96" s="73"/>
      <c r="B96" s="73"/>
      <c r="C96" s="73"/>
      <c r="D96" s="73"/>
      <c r="E96" s="73"/>
      <c r="F96" s="73"/>
      <c r="G96" s="135"/>
      <c r="H96" s="73"/>
      <c r="I96" s="73"/>
      <c r="J96" s="73"/>
      <c r="K96" s="73"/>
      <c r="L96" s="73"/>
      <c r="M96" s="73"/>
      <c r="N96" s="73"/>
    </row>
    <row r="97" spans="1:14" ht="15.75" customHeight="1" x14ac:dyDescent="0.3">
      <c r="A97" s="73"/>
      <c r="B97" s="73"/>
      <c r="C97" s="73"/>
      <c r="D97" s="73"/>
      <c r="E97" s="73"/>
      <c r="F97" s="73"/>
      <c r="G97" s="135"/>
      <c r="H97" s="73"/>
      <c r="I97" s="73"/>
      <c r="J97" s="73"/>
      <c r="K97" s="73"/>
      <c r="L97" s="73"/>
      <c r="M97" s="73"/>
      <c r="N97" s="73"/>
    </row>
    <row r="98" spans="1:14" ht="15.75" customHeight="1" x14ac:dyDescent="0.3">
      <c r="A98" s="73"/>
      <c r="B98" s="73"/>
      <c r="C98" s="73"/>
      <c r="D98" s="73"/>
      <c r="E98" s="73"/>
      <c r="F98" s="73"/>
      <c r="G98" s="135"/>
      <c r="H98" s="73"/>
      <c r="I98" s="73"/>
      <c r="J98" s="73"/>
      <c r="K98" s="73"/>
      <c r="L98" s="73"/>
      <c r="M98" s="73"/>
      <c r="N98" s="73"/>
    </row>
    <row r="99" spans="1:14" ht="15.75" customHeight="1" x14ac:dyDescent="0.3">
      <c r="A99" s="73"/>
      <c r="B99" s="73"/>
      <c r="C99" s="73"/>
      <c r="D99" s="73"/>
      <c r="E99" s="73"/>
      <c r="F99" s="73"/>
      <c r="G99" s="135"/>
      <c r="H99" s="73"/>
      <c r="I99" s="73"/>
      <c r="J99" s="73"/>
      <c r="K99" s="73"/>
      <c r="L99" s="73"/>
      <c r="M99" s="73"/>
      <c r="N99" s="73"/>
    </row>
    <row r="100" spans="1:14" ht="15.75" customHeight="1" x14ac:dyDescent="0.3">
      <c r="A100" s="73"/>
      <c r="B100" s="73"/>
      <c r="C100" s="73"/>
      <c r="D100" s="73"/>
      <c r="E100" s="73"/>
      <c r="F100" s="73"/>
      <c r="G100" s="135"/>
      <c r="H100" s="73"/>
      <c r="I100" s="73"/>
      <c r="J100" s="73"/>
      <c r="K100" s="73"/>
      <c r="L100" s="73"/>
      <c r="M100" s="73"/>
      <c r="N100" s="73"/>
    </row>
    <row r="101" spans="1:14" ht="15.75" customHeight="1" x14ac:dyDescent="0.3">
      <c r="A101" s="73"/>
      <c r="B101" s="73"/>
      <c r="C101" s="73"/>
      <c r="D101" s="73"/>
      <c r="E101" s="73"/>
      <c r="F101" s="73"/>
      <c r="G101" s="135"/>
      <c r="H101" s="73"/>
      <c r="I101" s="73"/>
      <c r="J101" s="73"/>
      <c r="K101" s="73"/>
      <c r="L101" s="73"/>
      <c r="M101" s="73"/>
      <c r="N101" s="73"/>
    </row>
    <row r="102" spans="1:14" ht="15.75" customHeight="1" x14ac:dyDescent="0.3">
      <c r="A102" s="73"/>
      <c r="B102" s="73"/>
      <c r="C102" s="73"/>
      <c r="D102" s="73"/>
      <c r="E102" s="73"/>
      <c r="F102" s="73"/>
      <c r="G102" s="135"/>
      <c r="H102" s="73"/>
      <c r="I102" s="73"/>
      <c r="J102" s="73"/>
      <c r="K102" s="73"/>
      <c r="L102" s="73"/>
      <c r="M102" s="73"/>
      <c r="N102" s="73"/>
    </row>
    <row r="103" spans="1:14" ht="15.75" customHeight="1" x14ac:dyDescent="0.3">
      <c r="A103" s="73"/>
      <c r="B103" s="73"/>
      <c r="C103" s="73"/>
      <c r="D103" s="73"/>
      <c r="E103" s="73"/>
      <c r="F103" s="73"/>
      <c r="G103" s="135"/>
      <c r="H103" s="73"/>
      <c r="I103" s="73"/>
      <c r="J103" s="73"/>
      <c r="K103" s="73"/>
      <c r="L103" s="73"/>
      <c r="M103" s="73"/>
      <c r="N103" s="73"/>
    </row>
    <row r="104" spans="1:14" ht="15.75" customHeight="1" x14ac:dyDescent="0.3">
      <c r="A104" s="73"/>
      <c r="B104" s="73"/>
      <c r="C104" s="73"/>
      <c r="D104" s="73"/>
      <c r="E104" s="73"/>
      <c r="F104" s="73"/>
      <c r="G104" s="135"/>
      <c r="H104" s="73"/>
      <c r="I104" s="73"/>
      <c r="J104" s="73"/>
      <c r="K104" s="73"/>
      <c r="L104" s="73"/>
      <c r="M104" s="73"/>
      <c r="N104" s="73"/>
    </row>
    <row r="105" spans="1:14" ht="15.75" customHeight="1" x14ac:dyDescent="0.3">
      <c r="A105" s="73"/>
      <c r="B105" s="73"/>
      <c r="C105" s="73"/>
      <c r="D105" s="73"/>
      <c r="E105" s="73"/>
      <c r="F105" s="73"/>
      <c r="G105" s="135"/>
      <c r="H105" s="73"/>
      <c r="I105" s="73"/>
      <c r="J105" s="73"/>
      <c r="K105" s="73"/>
      <c r="L105" s="73"/>
      <c r="M105" s="73"/>
      <c r="N105" s="73"/>
    </row>
    <row r="106" spans="1:14" ht="15.75" customHeight="1" x14ac:dyDescent="0.3">
      <c r="A106" s="73"/>
      <c r="B106" s="73"/>
      <c r="C106" s="73"/>
      <c r="D106" s="73"/>
      <c r="E106" s="73"/>
      <c r="F106" s="73"/>
      <c r="G106" s="135"/>
      <c r="H106" s="73"/>
      <c r="I106" s="73"/>
      <c r="J106" s="73"/>
      <c r="K106" s="73"/>
      <c r="L106" s="73"/>
      <c r="M106" s="73"/>
      <c r="N106" s="73"/>
    </row>
    <row r="107" spans="1:14" ht="15.75" customHeight="1" x14ac:dyDescent="0.3">
      <c r="A107" s="73"/>
      <c r="B107" s="73"/>
      <c r="C107" s="73"/>
      <c r="D107" s="73"/>
      <c r="E107" s="73"/>
      <c r="F107" s="73"/>
      <c r="G107" s="135"/>
      <c r="H107" s="73"/>
      <c r="I107" s="73"/>
      <c r="J107" s="73"/>
      <c r="K107" s="73"/>
      <c r="L107" s="73"/>
      <c r="M107" s="73"/>
      <c r="N107" s="73"/>
    </row>
    <row r="108" spans="1:14" ht="15.75" customHeight="1" x14ac:dyDescent="0.3">
      <c r="A108" s="73"/>
      <c r="B108" s="73"/>
      <c r="C108" s="73"/>
      <c r="D108" s="73"/>
      <c r="E108" s="73"/>
      <c r="F108" s="73"/>
      <c r="G108" s="135"/>
      <c r="H108" s="73"/>
      <c r="I108" s="73"/>
      <c r="J108" s="73"/>
      <c r="K108" s="73"/>
      <c r="L108" s="73"/>
      <c r="M108" s="73"/>
      <c r="N108" s="73"/>
    </row>
    <row r="109" spans="1:14" ht="15.75" customHeight="1" x14ac:dyDescent="0.3">
      <c r="A109" s="73"/>
      <c r="B109" s="73"/>
      <c r="C109" s="73"/>
      <c r="D109" s="73"/>
      <c r="E109" s="73"/>
      <c r="F109" s="73"/>
      <c r="G109" s="135"/>
      <c r="H109" s="73"/>
      <c r="I109" s="73"/>
      <c r="J109" s="73"/>
      <c r="K109" s="73"/>
      <c r="L109" s="73"/>
      <c r="M109" s="73"/>
      <c r="N109" s="73"/>
    </row>
  </sheetData>
  <mergeCells count="1">
    <mergeCell ref="I2:N2"/>
  </mergeCells>
  <hyperlinks>
    <hyperlink ref="A2" location="'Index'!A3" tooltip="Go to the Index sheet" display="á" xr:uid="{493C2C98-1F00-47D6-BAE8-02A3C7FF1E2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E4884-906F-4A5F-891B-B6A759B6C802}">
  <sheetPr>
    <tabColor theme="5" tint="-0.249977111117893"/>
    <pageSetUpPr fitToPage="1"/>
  </sheetPr>
  <dimension ref="A1:Y107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1083</v>
      </c>
      <c r="B1" s="2"/>
      <c r="C1" s="2"/>
      <c r="D1" s="3"/>
      <c r="E1" s="3"/>
      <c r="F1" s="3"/>
      <c r="G1" s="58"/>
      <c r="H1" s="3"/>
      <c r="I1" s="4" t="s">
        <v>760</v>
      </c>
      <c r="J1" s="59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1"/>
      <c r="I2" s="7" t="s">
        <v>329</v>
      </c>
      <c r="J2" s="7"/>
      <c r="K2" s="7"/>
      <c r="L2" s="7"/>
      <c r="M2" s="7"/>
      <c r="N2" s="7"/>
    </row>
    <row r="3" spans="1:25" ht="15.75" customHeight="1" x14ac:dyDescent="0.3">
      <c r="A3" s="8" t="s">
        <v>82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1113</v>
      </c>
      <c r="B4" s="63"/>
      <c r="C4" s="64">
        <v>547</v>
      </c>
      <c r="D4" s="63"/>
      <c r="E4" s="65" t="s">
        <v>15</v>
      </c>
      <c r="F4" s="108">
        <f>SUM(F5:F7)</f>
        <v>535.00099999999998</v>
      </c>
      <c r="G4" s="67" t="s">
        <v>291</v>
      </c>
      <c r="H4" s="62" t="s">
        <v>1114</v>
      </c>
      <c r="I4" s="63"/>
      <c r="J4" s="64">
        <v>564</v>
      </c>
      <c r="K4" s="63"/>
      <c r="L4" s="65" t="s">
        <v>15</v>
      </c>
      <c r="M4" s="108">
        <f>SUM(M5:M7)</f>
        <v>387.00400000000002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143" t="s">
        <v>1046</v>
      </c>
      <c r="B5" s="110"/>
      <c r="C5" s="111"/>
      <c r="D5" s="117">
        <v>95</v>
      </c>
      <c r="E5" s="117">
        <v>94</v>
      </c>
      <c r="F5" s="118">
        <f>SUM(D5:E5)</f>
        <v>189</v>
      </c>
      <c r="G5"/>
      <c r="H5" s="143" t="s">
        <v>994</v>
      </c>
      <c r="I5" s="110"/>
      <c r="J5" s="111"/>
      <c r="K5" s="117">
        <v>98.003</v>
      </c>
      <c r="L5" s="117">
        <v>97</v>
      </c>
      <c r="M5" s="118">
        <f>SUM(K5:L5)</f>
        <v>195.00299999999999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114" t="s">
        <v>737</v>
      </c>
      <c r="B6" s="115"/>
      <c r="C6" s="116"/>
      <c r="D6" s="117">
        <v>95.001000000000005</v>
      </c>
      <c r="E6" s="117">
        <v>91</v>
      </c>
      <c r="F6" s="144">
        <f>SUM(D6:E6)</f>
        <v>186.001</v>
      </c>
      <c r="G6"/>
      <c r="H6" s="114" t="s">
        <v>1025</v>
      </c>
      <c r="I6" s="115"/>
      <c r="J6" s="116"/>
      <c r="K6" s="117">
        <v>97.001000000000005</v>
      </c>
      <c r="L6" s="117">
        <v>95</v>
      </c>
      <c r="M6" s="144">
        <f>SUM(K6:L6)</f>
        <v>192.001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119" t="s">
        <v>1063</v>
      </c>
      <c r="B7" s="120"/>
      <c r="C7" s="121"/>
      <c r="D7" s="102">
        <v>80</v>
      </c>
      <c r="E7" s="102">
        <v>80</v>
      </c>
      <c r="F7" s="145">
        <f>SUM(D7:E7)</f>
        <v>160</v>
      </c>
      <c r="G7"/>
      <c r="H7" s="119" t="s">
        <v>1020</v>
      </c>
      <c r="I7" s="120"/>
      <c r="J7" s="121"/>
      <c r="K7" s="102" t="s">
        <v>132</v>
      </c>
      <c r="L7" s="102"/>
      <c r="M7" s="145">
        <f>SUM(K7:L7)</f>
        <v>0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62" t="s">
        <v>1115</v>
      </c>
      <c r="B9" s="63"/>
      <c r="C9" s="64">
        <v>529</v>
      </c>
      <c r="D9" s="63"/>
      <c r="E9" s="65" t="s">
        <v>15</v>
      </c>
      <c r="F9" s="108">
        <f>SUM(F10:F12)</f>
        <v>530.00600000000009</v>
      </c>
      <c r="G9" s="67" t="s">
        <v>291</v>
      </c>
      <c r="H9" s="62" t="s">
        <v>1116</v>
      </c>
      <c r="I9" s="63"/>
      <c r="J9" s="64">
        <v>567</v>
      </c>
      <c r="K9" s="63"/>
      <c r="L9" s="65" t="s">
        <v>15</v>
      </c>
      <c r="M9" s="108">
        <f>SUM(M10:M12)</f>
        <v>586.00700000000006</v>
      </c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149" t="s">
        <v>164</v>
      </c>
      <c r="B10" s="110"/>
      <c r="C10" s="111"/>
      <c r="D10" s="99">
        <v>97.001000000000005</v>
      </c>
      <c r="E10" s="99">
        <v>98.003</v>
      </c>
      <c r="F10" s="118">
        <f>SUM(D10:E10)</f>
        <v>195.00400000000002</v>
      </c>
      <c r="G10"/>
      <c r="H10" s="143" t="s">
        <v>512</v>
      </c>
      <c r="I10" s="110"/>
      <c r="J10" s="111"/>
      <c r="K10" s="117">
        <v>100.001</v>
      </c>
      <c r="L10" s="117">
        <v>98.001000000000005</v>
      </c>
      <c r="M10" s="118">
        <f>SUM(K10:L10)</f>
        <v>198.00200000000001</v>
      </c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114" t="s">
        <v>649</v>
      </c>
      <c r="B11" s="115"/>
      <c r="C11" s="116"/>
      <c r="D11" s="117">
        <v>72</v>
      </c>
      <c r="E11" s="117">
        <v>65</v>
      </c>
      <c r="F11" s="144">
        <f>SUM(D11:E11)</f>
        <v>137</v>
      </c>
      <c r="G11"/>
      <c r="H11" s="114" t="s">
        <v>557</v>
      </c>
      <c r="I11" s="115"/>
      <c r="J11" s="116"/>
      <c r="K11" s="117">
        <v>95.001000000000005</v>
      </c>
      <c r="L11" s="117">
        <v>97.001000000000005</v>
      </c>
      <c r="M11" s="144">
        <f>SUM(K11:L11)</f>
        <v>192.00200000000001</v>
      </c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119" t="s">
        <v>558</v>
      </c>
      <c r="B12" s="120"/>
      <c r="C12" s="121"/>
      <c r="D12" s="102">
        <v>99.001000000000005</v>
      </c>
      <c r="E12" s="102">
        <v>99.001000000000005</v>
      </c>
      <c r="F12" s="145">
        <f>SUM(D12:E12)</f>
        <v>198.00200000000001</v>
      </c>
      <c r="G12"/>
      <c r="H12" s="119" t="s">
        <v>545</v>
      </c>
      <c r="I12" s="120"/>
      <c r="J12" s="121"/>
      <c r="K12" s="102">
        <v>98.001000000000005</v>
      </c>
      <c r="L12" s="102">
        <v>98.001999999999995</v>
      </c>
      <c r="M12" s="145">
        <f>SUM(K12:L12)</f>
        <v>196.00299999999999</v>
      </c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62" t="s">
        <v>1117</v>
      </c>
      <c r="B14" s="63"/>
      <c r="C14" s="64">
        <v>563</v>
      </c>
      <c r="D14" s="63"/>
      <c r="E14" s="65" t="s">
        <v>15</v>
      </c>
      <c r="F14" s="108">
        <f>SUM(F15:F17)</f>
        <v>577.00299999999993</v>
      </c>
      <c r="G14" s="67" t="s">
        <v>291</v>
      </c>
      <c r="H14" s="43" t="s">
        <v>1118</v>
      </c>
      <c r="I14" s="43"/>
      <c r="J14" s="131">
        <v>535</v>
      </c>
      <c r="K14" s="43"/>
      <c r="L14" s="43"/>
      <c r="M14" s="43">
        <v>535</v>
      </c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143" t="s">
        <v>1017</v>
      </c>
      <c r="B15" s="110"/>
      <c r="C15" s="111"/>
      <c r="D15" s="117">
        <v>98</v>
      </c>
      <c r="E15" s="117">
        <v>91</v>
      </c>
      <c r="F15" s="118">
        <f>SUM(D15:E15)</f>
        <v>189</v>
      </c>
      <c r="G15"/>
      <c r="H15" s="43"/>
      <c r="I15" s="43"/>
      <c r="J15" s="43"/>
      <c r="K15" s="43"/>
      <c r="L15" s="43"/>
      <c r="M15" s="43"/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114" t="s">
        <v>502</v>
      </c>
      <c r="B16" s="115"/>
      <c r="C16" s="116"/>
      <c r="D16" s="117">
        <v>99.001000000000005</v>
      </c>
      <c r="E16" s="117">
        <v>94</v>
      </c>
      <c r="F16" s="144">
        <f>SUM(D16:E16)</f>
        <v>193.001</v>
      </c>
      <c r="G16"/>
      <c r="H16" s="43"/>
      <c r="I16" s="43"/>
      <c r="J16" s="43"/>
      <c r="K16" s="43"/>
      <c r="L16" s="43"/>
      <c r="M16" s="43"/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119" t="s">
        <v>1030</v>
      </c>
      <c r="B17" s="120"/>
      <c r="C17" s="121"/>
      <c r="D17" s="102">
        <v>97.001999999999995</v>
      </c>
      <c r="E17" s="102">
        <v>98</v>
      </c>
      <c r="F17" s="145">
        <f>SUM(D17:E17)</f>
        <v>195.00200000000001</v>
      </c>
      <c r="G17"/>
      <c r="H17" s="43"/>
      <c r="I17" s="43"/>
      <c r="J17" s="43"/>
      <c r="K17" s="43"/>
      <c r="L17" s="43"/>
      <c r="M17" s="43"/>
      <c r="N17"/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E19" s="10"/>
      <c r="H19" s="74" t="s">
        <v>82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9" t="s">
        <v>1119</v>
      </c>
      <c r="E20" s="10"/>
      <c r="H20" s="81" t="s">
        <v>1117</v>
      </c>
      <c r="I20" s="69">
        <v>5</v>
      </c>
      <c r="J20" s="69">
        <v>4</v>
      </c>
      <c r="K20" s="69"/>
      <c r="L20" s="69">
        <v>1</v>
      </c>
      <c r="M20" s="132">
        <v>2877.0209999999997</v>
      </c>
      <c r="N20" s="82">
        <v>8</v>
      </c>
      <c r="O20" s="43"/>
      <c r="P20" s="43"/>
    </row>
    <row r="21" spans="1:20" ht="15.75" customHeight="1" x14ac:dyDescent="0.3">
      <c r="B21" s="83" t="s">
        <v>1120</v>
      </c>
      <c r="E21" s="10"/>
      <c r="H21" s="84" t="s">
        <v>1116</v>
      </c>
      <c r="I21" s="26">
        <v>5</v>
      </c>
      <c r="J21" s="26">
        <v>4</v>
      </c>
      <c r="K21" s="26"/>
      <c r="L21" s="26">
        <v>1</v>
      </c>
      <c r="M21" s="133">
        <v>2868.0230000000001</v>
      </c>
      <c r="N21" s="49">
        <v>8</v>
      </c>
      <c r="O21" s="43"/>
      <c r="P21" s="43"/>
    </row>
    <row r="22" spans="1:20" ht="15.75" customHeight="1" x14ac:dyDescent="0.3">
      <c r="B22" s="9" t="s">
        <v>304</v>
      </c>
      <c r="E22" s="10"/>
      <c r="H22" s="84" t="s">
        <v>1115</v>
      </c>
      <c r="I22" s="26">
        <v>5</v>
      </c>
      <c r="J22" s="26">
        <v>3</v>
      </c>
      <c r="K22" s="26"/>
      <c r="L22" s="26">
        <v>2</v>
      </c>
      <c r="M22" s="133">
        <v>2771.0280000000002</v>
      </c>
      <c r="N22" s="49">
        <v>6</v>
      </c>
      <c r="O22" s="43"/>
      <c r="P22" s="43"/>
    </row>
    <row r="23" spans="1:20" ht="15.75" customHeight="1" x14ac:dyDescent="0.3">
      <c r="H23" s="84" t="s">
        <v>1113</v>
      </c>
      <c r="I23" s="26">
        <v>5</v>
      </c>
      <c r="J23" s="26">
        <v>3</v>
      </c>
      <c r="K23" s="26"/>
      <c r="L23" s="26">
        <v>2</v>
      </c>
      <c r="M23" s="133">
        <v>2740.009</v>
      </c>
      <c r="N23" s="49">
        <v>6</v>
      </c>
      <c r="O23" s="43"/>
      <c r="P23" s="43"/>
    </row>
    <row r="24" spans="1:20" ht="15.75" customHeight="1" x14ac:dyDescent="0.3">
      <c r="H24" s="84" t="s">
        <v>1118</v>
      </c>
      <c r="I24" s="26">
        <v>5</v>
      </c>
      <c r="J24" s="26">
        <v>1</v>
      </c>
      <c r="K24" s="26"/>
      <c r="L24" s="26">
        <v>4</v>
      </c>
      <c r="M24" s="133">
        <v>2675</v>
      </c>
      <c r="N24" s="49">
        <v>2</v>
      </c>
      <c r="O24" s="43"/>
      <c r="P24" s="43"/>
    </row>
    <row r="25" spans="1:20" ht="15.75" customHeight="1" x14ac:dyDescent="0.3">
      <c r="H25" s="85" t="s">
        <v>1114</v>
      </c>
      <c r="I25" s="35">
        <v>5</v>
      </c>
      <c r="J25" s="35"/>
      <c r="K25" s="35"/>
      <c r="L25" s="35">
        <v>5</v>
      </c>
      <c r="M25" s="134">
        <v>1919.0189999999998</v>
      </c>
      <c r="N25" s="52">
        <v>0</v>
      </c>
      <c r="O25" s="43"/>
      <c r="P25" s="43"/>
    </row>
    <row r="26" spans="1:20" ht="15.75" customHeight="1" x14ac:dyDescent="0.3"/>
    <row r="27" spans="1:20" ht="15.75" customHeight="1" x14ac:dyDescent="0.3">
      <c r="A27" s="10" t="s">
        <v>537</v>
      </c>
    </row>
    <row r="28" spans="1:20" ht="15.75" customHeight="1" x14ac:dyDescent="0.3">
      <c r="A28"/>
      <c r="B28"/>
      <c r="C28"/>
      <c r="D28"/>
      <c r="E28"/>
      <c r="F28"/>
      <c r="G28" s="67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 s="10" t="s">
        <v>802</v>
      </c>
      <c r="E29" s="89" t="s">
        <v>392</v>
      </c>
      <c r="G29" s="10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 s="10" t="s">
        <v>393</v>
      </c>
      <c r="E30" s="10"/>
      <c r="H30"/>
      <c r="I30"/>
      <c r="J30"/>
      <c r="K30"/>
      <c r="L30"/>
      <c r="M30"/>
      <c r="N30"/>
      <c r="O30"/>
      <c r="P30"/>
      <c r="Q30" s="43"/>
      <c r="R30" s="43"/>
      <c r="S30" s="43"/>
      <c r="T30" s="43"/>
    </row>
    <row r="31" spans="1:20" ht="15.75" customHeight="1" x14ac:dyDescent="0.3">
      <c r="A31"/>
      <c r="B31"/>
      <c r="C31"/>
      <c r="D31"/>
      <c r="E31"/>
      <c r="F31"/>
      <c r="G31" s="67"/>
      <c r="H31"/>
      <c r="I31"/>
      <c r="J31"/>
      <c r="K31"/>
      <c r="L31"/>
      <c r="M31"/>
      <c r="N31"/>
      <c r="O31"/>
      <c r="P31"/>
      <c r="Q31" s="43"/>
      <c r="R31" s="43"/>
      <c r="S31" s="43"/>
      <c r="T31" s="43"/>
    </row>
    <row r="32" spans="1:20" ht="15.75" customHeight="1" x14ac:dyDescent="0.3">
      <c r="A32"/>
      <c r="B32"/>
      <c r="C32"/>
      <c r="D32"/>
      <c r="E32"/>
      <c r="F32"/>
      <c r="G32" s="67"/>
      <c r="H32"/>
      <c r="I32"/>
      <c r="J32"/>
      <c r="K32"/>
      <c r="L32"/>
      <c r="M32"/>
      <c r="N32"/>
      <c r="O32"/>
      <c r="P32"/>
      <c r="Q32" s="43"/>
      <c r="R32" s="43"/>
      <c r="S32" s="43"/>
      <c r="T32" s="43"/>
    </row>
    <row r="33" spans="7:25" customFormat="1" ht="15.75" customHeight="1" x14ac:dyDescent="0.3">
      <c r="G33" s="67"/>
      <c r="Q33" s="43"/>
      <c r="R33" s="43"/>
      <c r="S33" s="43"/>
      <c r="T33" s="43"/>
      <c r="U33" s="10"/>
      <c r="V33" s="10"/>
      <c r="W33" s="10"/>
      <c r="X33" s="10"/>
      <c r="Y33" s="10"/>
    </row>
    <row r="34" spans="7:25" customFormat="1" ht="15.75" customHeight="1" x14ac:dyDescent="0.3">
      <c r="G34" s="67"/>
      <c r="Q34" s="43"/>
      <c r="R34" s="43"/>
      <c r="S34" s="43"/>
      <c r="T34" s="43"/>
      <c r="U34" s="10"/>
      <c r="V34" s="10"/>
      <c r="W34" s="10"/>
      <c r="X34" s="10"/>
      <c r="Y34" s="10"/>
    </row>
    <row r="35" spans="7:25" customFormat="1" ht="15.75" customHeight="1" x14ac:dyDescent="0.3">
      <c r="G35" s="67"/>
      <c r="Q35" s="43"/>
      <c r="R35" s="43"/>
      <c r="S35" s="43"/>
      <c r="T35" s="43"/>
      <c r="U35" s="10"/>
      <c r="V35" s="10"/>
      <c r="W35" s="10"/>
      <c r="X35" s="10"/>
      <c r="Y35" s="10"/>
    </row>
    <row r="36" spans="7:25" customFormat="1" ht="15.75" customHeight="1" x14ac:dyDescent="0.3">
      <c r="G36" s="67"/>
      <c r="Q36" s="43"/>
      <c r="R36" s="43"/>
      <c r="S36" s="43"/>
      <c r="T36" s="43"/>
      <c r="U36" s="10"/>
      <c r="V36" s="10"/>
      <c r="W36" s="10"/>
      <c r="X36" s="10"/>
      <c r="Y36" s="10"/>
    </row>
    <row r="37" spans="7:25" customFormat="1" ht="15.75" customHeight="1" x14ac:dyDescent="0.3">
      <c r="G37" s="67"/>
      <c r="Q37" s="43"/>
      <c r="R37" s="43"/>
      <c r="S37" s="43"/>
      <c r="T37" s="43"/>
      <c r="U37" s="10"/>
      <c r="V37" s="10"/>
      <c r="W37" s="10"/>
      <c r="X37" s="10"/>
      <c r="Y37" s="10"/>
    </row>
    <row r="38" spans="7:25" customFormat="1" ht="15.75" customHeight="1" x14ac:dyDescent="0.3">
      <c r="G38" s="67"/>
      <c r="Q38" s="43"/>
      <c r="R38" s="43"/>
      <c r="S38" s="43"/>
      <c r="T38" s="43"/>
      <c r="U38" s="10"/>
      <c r="V38" s="10"/>
      <c r="W38" s="10"/>
      <c r="X38" s="10"/>
      <c r="Y38" s="10"/>
    </row>
    <row r="39" spans="7:25" customFormat="1" ht="15.75" customHeight="1" x14ac:dyDescent="0.3">
      <c r="G39" s="67"/>
      <c r="Q39" s="43"/>
      <c r="R39" s="43"/>
      <c r="S39" s="43"/>
      <c r="T39" s="43"/>
      <c r="U39" s="10"/>
      <c r="V39" s="10"/>
      <c r="W39" s="10"/>
      <c r="X39" s="10"/>
      <c r="Y39" s="10"/>
    </row>
    <row r="40" spans="7:25" customFormat="1" ht="15.75" customHeight="1" x14ac:dyDescent="0.3">
      <c r="G40" s="67"/>
      <c r="Q40" s="43"/>
      <c r="R40" s="43"/>
      <c r="S40" s="43"/>
      <c r="T40" s="43"/>
      <c r="U40" s="10"/>
      <c r="V40" s="10"/>
      <c r="W40" s="10"/>
      <c r="X40" s="10"/>
      <c r="Y40" s="10"/>
    </row>
    <row r="41" spans="7:25" customFormat="1" ht="15.75" customHeight="1" x14ac:dyDescent="0.3">
      <c r="G41" s="67"/>
      <c r="Q41" s="43"/>
      <c r="R41" s="43"/>
      <c r="S41" s="43"/>
      <c r="T41" s="43"/>
      <c r="U41" s="10"/>
      <c r="V41" s="10"/>
      <c r="W41" s="10"/>
      <c r="X41" s="10"/>
      <c r="Y41" s="10"/>
    </row>
    <row r="42" spans="7:25" customFormat="1" ht="15.75" customHeight="1" x14ac:dyDescent="0.3">
      <c r="G42" s="67"/>
      <c r="Q42" s="43"/>
      <c r="R42" s="43"/>
      <c r="S42" s="43"/>
      <c r="T42" s="43"/>
      <c r="U42" s="10"/>
      <c r="V42" s="10"/>
      <c r="W42" s="10"/>
      <c r="X42" s="10"/>
      <c r="Y42" s="10"/>
    </row>
    <row r="43" spans="7:25" customFormat="1" ht="15.75" customHeight="1" x14ac:dyDescent="0.3">
      <c r="G43" s="67"/>
      <c r="Q43" s="43"/>
      <c r="R43" s="43"/>
      <c r="S43" s="43"/>
      <c r="T43" s="43"/>
      <c r="U43" s="10"/>
      <c r="V43" s="10"/>
      <c r="W43" s="10"/>
      <c r="X43" s="10"/>
      <c r="Y43" s="10"/>
    </row>
    <row r="44" spans="7:25" customFormat="1" ht="15.75" customHeight="1" x14ac:dyDescent="0.3">
      <c r="G44" s="67"/>
      <c r="Q44" s="43"/>
      <c r="R44" s="43"/>
      <c r="S44" s="43"/>
      <c r="T44" s="43"/>
      <c r="U44" s="10"/>
      <c r="V44" s="10"/>
      <c r="W44" s="10"/>
      <c r="X44" s="10"/>
      <c r="Y44" s="10"/>
    </row>
    <row r="45" spans="7:25" customFormat="1" ht="15.75" customHeight="1" x14ac:dyDescent="0.3">
      <c r="G45" s="67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67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67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67"/>
      <c r="Q48" s="10"/>
      <c r="R48" s="10"/>
      <c r="S48" s="10"/>
      <c r="T48" s="10"/>
      <c r="U48" s="10"/>
      <c r="V48" s="10"/>
      <c r="W48" s="10"/>
      <c r="X48" s="10"/>
      <c r="Y48" s="10"/>
    </row>
    <row r="49" spans="1:16" ht="15.75" customHeight="1" x14ac:dyDescent="0.3">
      <c r="A49"/>
      <c r="B49"/>
      <c r="C49"/>
      <c r="D49"/>
      <c r="E49"/>
      <c r="F49"/>
      <c r="G49" s="67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7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7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7"/>
      <c r="H52"/>
      <c r="I52"/>
      <c r="J52"/>
      <c r="K52"/>
      <c r="L52"/>
      <c r="M52"/>
      <c r="N52"/>
      <c r="O52"/>
      <c r="P52"/>
    </row>
    <row r="53" spans="1:16" ht="15.75" customHeight="1" x14ac:dyDescent="0.3">
      <c r="E53" s="10"/>
      <c r="I53" s="73"/>
      <c r="J53" s="73"/>
      <c r="K53" s="73"/>
      <c r="L53" s="73"/>
      <c r="M53" s="73"/>
      <c r="N53" s="73"/>
    </row>
    <row r="54" spans="1:16" ht="15.75" customHeight="1" x14ac:dyDescent="0.3">
      <c r="E54" s="10"/>
      <c r="I54" s="73"/>
      <c r="J54" s="73"/>
      <c r="K54" s="73"/>
      <c r="L54" s="73"/>
      <c r="M54" s="73"/>
      <c r="N54" s="73"/>
    </row>
    <row r="55" spans="1:16" ht="15.75" customHeight="1" x14ac:dyDescent="0.3">
      <c r="A55" s="73"/>
      <c r="B55" s="73"/>
      <c r="C55" s="73"/>
      <c r="D55" s="73"/>
      <c r="E55" s="73"/>
      <c r="F55" s="73"/>
      <c r="G55" s="135"/>
      <c r="H55" s="73"/>
      <c r="I55" s="73"/>
      <c r="J55" s="73"/>
      <c r="K55" s="73"/>
      <c r="L55" s="73"/>
      <c r="M55" s="73"/>
      <c r="N55" s="73"/>
    </row>
    <row r="56" spans="1:16" ht="15.75" customHeight="1" x14ac:dyDescent="0.3">
      <c r="A56" s="73"/>
      <c r="B56" s="73"/>
      <c r="C56" s="73"/>
      <c r="D56" s="73"/>
      <c r="E56" s="73"/>
      <c r="F56" s="73"/>
      <c r="G56" s="135"/>
      <c r="H56" s="73"/>
      <c r="I56" s="73"/>
      <c r="J56" s="73"/>
      <c r="K56" s="73"/>
      <c r="L56" s="73"/>
      <c r="M56" s="73"/>
      <c r="N56" s="73"/>
    </row>
    <row r="57" spans="1:16" ht="15.75" customHeight="1" x14ac:dyDescent="0.3">
      <c r="A57" s="73"/>
      <c r="B57" s="73"/>
      <c r="C57" s="73"/>
      <c r="D57" s="73"/>
      <c r="E57" s="73"/>
      <c r="F57" s="73"/>
      <c r="G57" s="135"/>
      <c r="H57" s="73"/>
      <c r="I57" s="73"/>
      <c r="J57" s="73"/>
      <c r="K57" s="73"/>
      <c r="L57" s="73"/>
      <c r="M57" s="73"/>
      <c r="N57" s="73"/>
    </row>
    <row r="58" spans="1:16" ht="15.75" customHeight="1" x14ac:dyDescent="0.3">
      <c r="A58" s="73"/>
      <c r="B58" s="73"/>
      <c r="C58" s="73"/>
      <c r="D58" s="73"/>
      <c r="E58" s="73"/>
      <c r="F58" s="73"/>
      <c r="G58" s="135"/>
      <c r="H58" s="73"/>
      <c r="I58" s="73"/>
      <c r="J58" s="73"/>
      <c r="K58" s="73"/>
      <c r="L58" s="73"/>
      <c r="M58" s="73"/>
      <c r="N58" s="73"/>
    </row>
    <row r="59" spans="1:16" ht="15.75" customHeight="1" x14ac:dyDescent="0.3">
      <c r="A59" s="73"/>
      <c r="B59" s="73"/>
      <c r="C59" s="73"/>
      <c r="D59" s="73"/>
      <c r="E59" s="73"/>
      <c r="F59" s="73"/>
      <c r="G59" s="135"/>
      <c r="H59" s="73"/>
      <c r="I59" s="73"/>
      <c r="J59" s="73"/>
      <c r="K59" s="73"/>
      <c r="L59" s="73"/>
      <c r="M59" s="73"/>
      <c r="N59" s="73"/>
    </row>
    <row r="60" spans="1:16" ht="15.75" customHeight="1" x14ac:dyDescent="0.3">
      <c r="A60" s="73"/>
      <c r="B60" s="73"/>
      <c r="C60" s="73"/>
      <c r="D60" s="73"/>
      <c r="E60" s="73"/>
      <c r="F60" s="73"/>
      <c r="G60" s="135"/>
      <c r="H60" s="73"/>
      <c r="I60" s="73"/>
      <c r="J60" s="73"/>
      <c r="K60" s="73"/>
      <c r="L60" s="73"/>
      <c r="M60" s="73"/>
      <c r="N60" s="73"/>
    </row>
    <row r="61" spans="1:16" ht="15.75" customHeight="1" x14ac:dyDescent="0.3">
      <c r="A61" s="73"/>
      <c r="B61" s="73"/>
      <c r="C61" s="73"/>
      <c r="D61" s="73"/>
      <c r="E61" s="73"/>
      <c r="F61" s="73"/>
      <c r="G61" s="135"/>
      <c r="H61" s="73"/>
      <c r="I61" s="73"/>
      <c r="J61" s="73"/>
      <c r="K61" s="73"/>
      <c r="L61" s="73"/>
      <c r="M61" s="73"/>
      <c r="N61" s="73"/>
    </row>
    <row r="62" spans="1:16" ht="15.75" customHeight="1" x14ac:dyDescent="0.3">
      <c r="A62" s="73"/>
      <c r="B62" s="73"/>
      <c r="C62" s="73"/>
      <c r="D62" s="73"/>
      <c r="E62" s="73"/>
      <c r="F62" s="73"/>
      <c r="G62" s="135"/>
      <c r="H62" s="73"/>
      <c r="I62" s="73"/>
      <c r="J62" s="73"/>
      <c r="K62" s="73"/>
      <c r="L62" s="73"/>
      <c r="M62" s="73"/>
      <c r="N62" s="73"/>
    </row>
    <row r="63" spans="1:16" ht="15.75" customHeight="1" x14ac:dyDescent="0.3">
      <c r="A63" s="73"/>
      <c r="B63" s="73"/>
      <c r="C63" s="73"/>
      <c r="D63" s="73"/>
      <c r="E63" s="73"/>
      <c r="F63" s="73"/>
      <c r="G63" s="135"/>
      <c r="H63" s="73"/>
      <c r="I63" s="73"/>
      <c r="J63" s="73"/>
      <c r="K63" s="73"/>
      <c r="L63" s="73"/>
      <c r="M63" s="73"/>
      <c r="N63" s="73"/>
    </row>
    <row r="64" spans="1:16" ht="15.75" customHeight="1" x14ac:dyDescent="0.3">
      <c r="A64" s="73"/>
      <c r="B64" s="73"/>
      <c r="C64" s="73"/>
      <c r="D64" s="73"/>
      <c r="E64" s="73"/>
      <c r="F64" s="73"/>
      <c r="G64" s="135"/>
      <c r="H64" s="73"/>
      <c r="I64" s="73"/>
      <c r="J64" s="73"/>
      <c r="K64" s="73"/>
      <c r="L64" s="73"/>
      <c r="M64" s="73"/>
      <c r="N64" s="73"/>
    </row>
    <row r="65" spans="1:14" ht="15.75" customHeight="1" x14ac:dyDescent="0.3">
      <c r="A65" s="73"/>
      <c r="B65" s="73"/>
      <c r="C65" s="73"/>
      <c r="D65" s="73"/>
      <c r="E65" s="73"/>
      <c r="F65" s="73"/>
      <c r="G65" s="135"/>
      <c r="H65" s="73"/>
      <c r="I65" s="73"/>
      <c r="J65" s="73"/>
      <c r="K65" s="73"/>
      <c r="L65" s="73"/>
      <c r="M65" s="73"/>
      <c r="N65" s="73"/>
    </row>
    <row r="66" spans="1:14" ht="15.75" customHeight="1" x14ac:dyDescent="0.3">
      <c r="A66" s="73"/>
      <c r="B66" s="73"/>
      <c r="C66" s="73"/>
      <c r="D66" s="73"/>
      <c r="E66" s="73"/>
      <c r="F66" s="73"/>
      <c r="G66" s="135"/>
      <c r="H66" s="73"/>
      <c r="I66" s="73"/>
      <c r="J66" s="73"/>
      <c r="K66" s="73"/>
      <c r="L66" s="73"/>
      <c r="M66" s="73"/>
      <c r="N66" s="73"/>
    </row>
    <row r="67" spans="1:14" ht="15.75" customHeight="1" x14ac:dyDescent="0.3">
      <c r="A67" s="73"/>
      <c r="B67" s="73"/>
      <c r="C67" s="73"/>
      <c r="D67" s="73"/>
      <c r="E67" s="73"/>
      <c r="F67" s="73"/>
      <c r="G67" s="135"/>
      <c r="H67" s="73"/>
      <c r="I67" s="73"/>
      <c r="J67" s="73"/>
      <c r="K67" s="73"/>
      <c r="L67" s="73"/>
      <c r="M67" s="73"/>
      <c r="N67" s="73"/>
    </row>
    <row r="68" spans="1:14" ht="15.75" customHeight="1" x14ac:dyDescent="0.3">
      <c r="A68" s="73"/>
      <c r="B68" s="73"/>
      <c r="C68" s="73"/>
      <c r="D68" s="73"/>
      <c r="E68" s="73"/>
      <c r="F68" s="73"/>
      <c r="G68" s="135"/>
      <c r="H68" s="73"/>
      <c r="I68" s="73"/>
      <c r="J68" s="73"/>
      <c r="K68" s="73"/>
      <c r="L68" s="73"/>
      <c r="M68" s="73"/>
      <c r="N68" s="73"/>
    </row>
    <row r="69" spans="1:14" ht="15.75" customHeight="1" x14ac:dyDescent="0.3">
      <c r="A69" s="73"/>
      <c r="B69" s="73"/>
      <c r="C69" s="73"/>
      <c r="D69" s="73"/>
      <c r="E69" s="73"/>
      <c r="F69" s="73"/>
      <c r="G69" s="135"/>
      <c r="H69" s="73"/>
      <c r="I69" s="73"/>
      <c r="J69" s="73"/>
      <c r="K69" s="73"/>
      <c r="L69" s="73"/>
      <c r="M69" s="73"/>
      <c r="N69" s="73"/>
    </row>
    <row r="70" spans="1:14" ht="15.75" customHeight="1" x14ac:dyDescent="0.3">
      <c r="A70" s="73"/>
      <c r="B70" s="73"/>
      <c r="C70" s="73"/>
      <c r="D70" s="73"/>
      <c r="E70" s="73"/>
      <c r="F70" s="73"/>
      <c r="G70" s="135"/>
      <c r="H70" s="73"/>
      <c r="I70" s="73"/>
      <c r="J70" s="73"/>
      <c r="K70" s="73"/>
      <c r="L70" s="73"/>
      <c r="M70" s="73"/>
      <c r="N70" s="73"/>
    </row>
    <row r="71" spans="1:14" ht="15.75" customHeight="1" x14ac:dyDescent="0.3">
      <c r="A71" s="73"/>
      <c r="B71" s="73"/>
      <c r="C71" s="73"/>
      <c r="D71" s="73"/>
      <c r="E71" s="73"/>
      <c r="F71" s="73"/>
      <c r="G71" s="135"/>
      <c r="H71" s="73"/>
      <c r="I71" s="73"/>
      <c r="J71" s="73"/>
      <c r="K71" s="73"/>
      <c r="L71" s="73"/>
      <c r="M71" s="73"/>
      <c r="N71" s="73"/>
    </row>
    <row r="72" spans="1:14" ht="15.75" customHeight="1" x14ac:dyDescent="0.3">
      <c r="A72" s="73"/>
      <c r="B72" s="73"/>
      <c r="C72" s="73"/>
      <c r="D72" s="73"/>
      <c r="E72" s="73"/>
      <c r="F72" s="73"/>
      <c r="G72" s="135"/>
      <c r="H72" s="73"/>
      <c r="I72" s="73"/>
      <c r="J72" s="73"/>
      <c r="K72" s="73"/>
      <c r="L72" s="73"/>
      <c r="M72" s="73"/>
      <c r="N72" s="73"/>
    </row>
    <row r="73" spans="1:14" ht="15.75" customHeight="1" x14ac:dyDescent="0.3">
      <c r="A73" s="73"/>
      <c r="B73" s="73"/>
      <c r="C73" s="73"/>
      <c r="D73" s="73"/>
      <c r="E73" s="73"/>
      <c r="F73" s="73"/>
      <c r="G73" s="135"/>
      <c r="H73" s="73"/>
      <c r="I73" s="73"/>
      <c r="J73" s="73"/>
      <c r="K73" s="73"/>
      <c r="L73" s="73"/>
      <c r="M73" s="73"/>
      <c r="N73" s="73"/>
    </row>
    <row r="74" spans="1:14" ht="15.75" customHeight="1" x14ac:dyDescent="0.3">
      <c r="A74" s="73"/>
      <c r="B74" s="73"/>
      <c r="C74" s="73"/>
      <c r="D74" s="73"/>
      <c r="E74" s="73"/>
      <c r="F74" s="73"/>
      <c r="G74" s="135"/>
      <c r="H74" s="73"/>
      <c r="I74" s="73"/>
      <c r="J74" s="73"/>
      <c r="K74" s="73"/>
      <c r="L74" s="73"/>
      <c r="M74" s="73"/>
      <c r="N74" s="73"/>
    </row>
    <row r="75" spans="1:14" ht="15.75" customHeight="1" x14ac:dyDescent="0.3">
      <c r="A75" s="73"/>
      <c r="B75" s="73"/>
      <c r="C75" s="73"/>
      <c r="D75" s="73"/>
      <c r="E75" s="73"/>
      <c r="F75" s="73"/>
      <c r="G75" s="135"/>
      <c r="H75" s="73"/>
      <c r="I75" s="73"/>
      <c r="J75" s="73"/>
      <c r="K75" s="73"/>
      <c r="L75" s="73"/>
      <c r="M75" s="73"/>
      <c r="N75" s="73"/>
    </row>
    <row r="76" spans="1:14" ht="15.75" customHeight="1" x14ac:dyDescent="0.3">
      <c r="A76" s="73"/>
      <c r="B76" s="73"/>
      <c r="C76" s="73"/>
      <c r="D76" s="73"/>
      <c r="E76" s="73"/>
      <c r="F76" s="73"/>
      <c r="G76" s="135"/>
      <c r="H76" s="73"/>
      <c r="I76" s="73"/>
      <c r="J76" s="73"/>
      <c r="K76" s="73"/>
      <c r="L76" s="73"/>
      <c r="M76" s="73"/>
      <c r="N76" s="73"/>
    </row>
    <row r="77" spans="1:14" ht="15.75" customHeight="1" x14ac:dyDescent="0.3">
      <c r="A77" s="73"/>
      <c r="B77" s="73"/>
      <c r="C77" s="73"/>
      <c r="D77" s="73"/>
      <c r="E77" s="73"/>
      <c r="F77" s="73"/>
      <c r="G77" s="135"/>
      <c r="H77" s="73"/>
      <c r="I77" s="73"/>
      <c r="J77" s="73"/>
      <c r="K77" s="73"/>
      <c r="L77" s="73"/>
      <c r="M77" s="73"/>
      <c r="N77" s="73"/>
    </row>
    <row r="78" spans="1:14" ht="15.75" customHeight="1" x14ac:dyDescent="0.3">
      <c r="A78" s="73"/>
      <c r="B78" s="73"/>
      <c r="C78" s="73"/>
      <c r="D78" s="73"/>
      <c r="E78" s="73"/>
      <c r="F78" s="73"/>
      <c r="G78" s="135"/>
      <c r="H78" s="73"/>
      <c r="I78" s="73"/>
      <c r="J78" s="73"/>
      <c r="K78" s="73"/>
      <c r="L78" s="73"/>
      <c r="M78" s="73"/>
      <c r="N78" s="73"/>
    </row>
    <row r="79" spans="1:14" ht="15.75" customHeight="1" x14ac:dyDescent="0.3">
      <c r="A79" s="73"/>
      <c r="B79" s="73"/>
      <c r="C79" s="73"/>
      <c r="D79" s="73"/>
      <c r="E79" s="73"/>
      <c r="F79" s="73"/>
      <c r="G79" s="135"/>
      <c r="H79" s="73"/>
      <c r="I79" s="73"/>
      <c r="J79" s="73"/>
      <c r="K79" s="73"/>
      <c r="L79" s="73"/>
      <c r="M79" s="73"/>
      <c r="N79" s="73"/>
    </row>
    <row r="80" spans="1:14" ht="15.75" customHeight="1" x14ac:dyDescent="0.3">
      <c r="A80" s="73"/>
      <c r="B80" s="73"/>
      <c r="C80" s="73"/>
      <c r="D80" s="73"/>
      <c r="E80" s="73"/>
      <c r="F80" s="73"/>
      <c r="G80" s="135"/>
      <c r="H80" s="73"/>
      <c r="I80" s="73"/>
      <c r="J80" s="73"/>
      <c r="K80" s="73"/>
      <c r="L80" s="73"/>
      <c r="M80" s="73"/>
      <c r="N80" s="73"/>
    </row>
    <row r="81" spans="1:14" ht="15.75" customHeight="1" x14ac:dyDescent="0.3">
      <c r="A81" s="73"/>
      <c r="B81" s="73"/>
      <c r="C81" s="73"/>
      <c r="D81" s="73"/>
      <c r="E81" s="73"/>
      <c r="F81" s="73"/>
      <c r="G81" s="135"/>
      <c r="H81" s="73"/>
      <c r="I81" s="73"/>
      <c r="J81" s="73"/>
      <c r="K81" s="73"/>
      <c r="L81" s="73"/>
      <c r="M81" s="73"/>
      <c r="N81" s="73"/>
    </row>
    <row r="82" spans="1:14" ht="15.75" customHeight="1" x14ac:dyDescent="0.3">
      <c r="A82" s="73"/>
      <c r="B82" s="73"/>
      <c r="C82" s="73"/>
      <c r="D82" s="73"/>
      <c r="E82" s="73"/>
      <c r="F82" s="73"/>
      <c r="G82" s="135"/>
      <c r="H82" s="73"/>
      <c r="I82" s="73"/>
      <c r="J82" s="73"/>
      <c r="K82" s="73"/>
      <c r="L82" s="73"/>
      <c r="M82" s="73"/>
      <c r="N82" s="73"/>
    </row>
    <row r="83" spans="1:14" ht="15.75" customHeight="1" x14ac:dyDescent="0.3">
      <c r="A83" s="73"/>
      <c r="B83" s="73"/>
      <c r="C83" s="73"/>
      <c r="D83" s="73"/>
      <c r="E83" s="73"/>
      <c r="F83" s="73"/>
      <c r="G83" s="135"/>
      <c r="H83" s="73"/>
      <c r="I83" s="73"/>
      <c r="J83" s="73"/>
      <c r="K83" s="73"/>
      <c r="L83" s="73"/>
      <c r="M83" s="73"/>
      <c r="N83" s="73"/>
    </row>
    <row r="84" spans="1:14" ht="15.75" customHeight="1" x14ac:dyDescent="0.3">
      <c r="A84" s="73"/>
      <c r="B84" s="73"/>
      <c r="C84" s="73"/>
      <c r="D84" s="73"/>
      <c r="E84" s="73"/>
      <c r="F84" s="73"/>
      <c r="G84" s="135"/>
      <c r="H84" s="73"/>
      <c r="I84" s="73"/>
      <c r="J84" s="73"/>
      <c r="K84" s="73"/>
      <c r="L84" s="73"/>
      <c r="M84" s="73"/>
      <c r="N84" s="73"/>
    </row>
    <row r="85" spans="1:14" ht="15.75" customHeight="1" x14ac:dyDescent="0.3">
      <c r="A85" s="73"/>
      <c r="B85" s="73"/>
      <c r="C85" s="73"/>
      <c r="D85" s="73"/>
      <c r="E85" s="73"/>
      <c r="F85" s="73"/>
      <c r="G85" s="135"/>
      <c r="H85" s="73"/>
      <c r="I85" s="73"/>
      <c r="J85" s="73"/>
      <c r="K85" s="73"/>
      <c r="L85" s="73"/>
      <c r="M85" s="73"/>
      <c r="N85" s="73"/>
    </row>
    <row r="86" spans="1:14" ht="15.75" customHeight="1" x14ac:dyDescent="0.3">
      <c r="A86" s="73"/>
      <c r="B86" s="73"/>
      <c r="C86" s="73"/>
      <c r="D86" s="73"/>
      <c r="E86" s="73"/>
      <c r="F86" s="73"/>
      <c r="G86" s="135"/>
      <c r="H86" s="73"/>
      <c r="I86" s="73"/>
      <c r="J86" s="73"/>
      <c r="K86" s="73"/>
      <c r="L86" s="73"/>
      <c r="M86" s="73"/>
      <c r="N86" s="73"/>
    </row>
    <row r="87" spans="1:14" ht="15.75" customHeight="1" x14ac:dyDescent="0.3">
      <c r="A87" s="73"/>
      <c r="B87" s="73"/>
      <c r="C87" s="73"/>
      <c r="D87" s="73"/>
      <c r="E87" s="73"/>
      <c r="F87" s="73"/>
      <c r="G87" s="135"/>
      <c r="H87" s="73"/>
      <c r="I87" s="73"/>
      <c r="J87" s="73"/>
      <c r="K87" s="73"/>
      <c r="L87" s="73"/>
      <c r="M87" s="73"/>
      <c r="N87" s="73"/>
    </row>
    <row r="88" spans="1:14" ht="15.75" customHeight="1" x14ac:dyDescent="0.3">
      <c r="A88" s="73"/>
      <c r="B88" s="73"/>
      <c r="C88" s="73"/>
      <c r="D88" s="73"/>
      <c r="E88" s="73"/>
      <c r="F88" s="73"/>
      <c r="G88" s="135"/>
      <c r="H88" s="73"/>
      <c r="I88" s="73"/>
      <c r="J88" s="73"/>
      <c r="K88" s="73"/>
      <c r="L88" s="73"/>
      <c r="M88" s="73"/>
      <c r="N88" s="73"/>
    </row>
    <row r="89" spans="1:14" ht="15.75" customHeight="1" x14ac:dyDescent="0.3">
      <c r="A89" s="73"/>
      <c r="B89" s="73"/>
      <c r="C89" s="73"/>
      <c r="D89" s="73"/>
      <c r="E89" s="73"/>
      <c r="F89" s="73"/>
      <c r="G89" s="135"/>
      <c r="H89" s="73"/>
      <c r="I89" s="73"/>
      <c r="J89" s="73"/>
      <c r="K89" s="73"/>
      <c r="L89" s="73"/>
      <c r="M89" s="73"/>
      <c r="N89" s="73"/>
    </row>
    <row r="90" spans="1:14" ht="15.75" customHeight="1" x14ac:dyDescent="0.3">
      <c r="A90" s="73"/>
      <c r="B90" s="73"/>
      <c r="C90" s="73"/>
      <c r="D90" s="73"/>
      <c r="E90" s="73"/>
      <c r="F90" s="73"/>
      <c r="G90" s="135"/>
      <c r="H90" s="73"/>
      <c r="I90" s="73"/>
      <c r="J90" s="73"/>
      <c r="K90" s="73"/>
      <c r="L90" s="73"/>
      <c r="M90" s="73"/>
      <c r="N90" s="73"/>
    </row>
    <row r="91" spans="1:14" ht="15.75" customHeight="1" x14ac:dyDescent="0.3">
      <c r="A91" s="73"/>
      <c r="B91" s="73"/>
      <c r="C91" s="73"/>
      <c r="D91" s="73"/>
      <c r="E91" s="73"/>
      <c r="F91" s="73"/>
      <c r="G91" s="135"/>
      <c r="H91" s="73"/>
      <c r="I91" s="73"/>
      <c r="J91" s="73"/>
      <c r="K91" s="73"/>
      <c r="L91" s="73"/>
      <c r="M91" s="73"/>
      <c r="N91" s="73"/>
    </row>
    <row r="92" spans="1:14" ht="15.75" customHeight="1" x14ac:dyDescent="0.3">
      <c r="A92" s="73"/>
      <c r="B92" s="73"/>
      <c r="C92" s="73"/>
      <c r="D92" s="73"/>
      <c r="E92" s="73"/>
      <c r="F92" s="73"/>
      <c r="G92" s="135"/>
      <c r="H92" s="73"/>
      <c r="I92" s="73"/>
      <c r="J92" s="73"/>
      <c r="K92" s="73"/>
      <c r="L92" s="73"/>
      <c r="M92" s="73"/>
      <c r="N92" s="73"/>
    </row>
    <row r="93" spans="1:14" ht="15.75" customHeight="1" x14ac:dyDescent="0.3">
      <c r="A93" s="73"/>
      <c r="B93" s="73"/>
      <c r="C93" s="73"/>
      <c r="D93" s="73"/>
      <c r="E93" s="73"/>
      <c r="F93" s="73"/>
      <c r="G93" s="135"/>
      <c r="H93" s="73"/>
      <c r="I93" s="73"/>
      <c r="J93" s="73"/>
      <c r="K93" s="73"/>
      <c r="L93" s="73"/>
      <c r="M93" s="73"/>
      <c r="N93" s="73"/>
    </row>
    <row r="94" spans="1:14" ht="15.75" customHeight="1" x14ac:dyDescent="0.3">
      <c r="A94" s="73"/>
      <c r="B94" s="73"/>
      <c r="C94" s="73"/>
      <c r="D94" s="73"/>
      <c r="E94" s="73"/>
      <c r="F94" s="73"/>
      <c r="G94" s="135"/>
      <c r="H94" s="73"/>
      <c r="I94" s="73"/>
      <c r="J94" s="73"/>
      <c r="K94" s="73"/>
      <c r="L94" s="73"/>
      <c r="M94" s="73"/>
      <c r="N94" s="73"/>
    </row>
    <row r="95" spans="1:14" ht="15.75" customHeight="1" x14ac:dyDescent="0.3">
      <c r="A95" s="73"/>
      <c r="B95" s="73"/>
      <c r="C95" s="73"/>
      <c r="D95" s="73"/>
      <c r="E95" s="73"/>
      <c r="F95" s="73"/>
      <c r="G95" s="135"/>
      <c r="H95" s="73"/>
      <c r="I95" s="73"/>
      <c r="J95" s="73"/>
      <c r="K95" s="73"/>
      <c r="L95" s="73"/>
      <c r="M95" s="73"/>
      <c r="N95" s="73"/>
    </row>
    <row r="96" spans="1:14" ht="15.75" customHeight="1" x14ac:dyDescent="0.3">
      <c r="A96" s="73"/>
      <c r="B96" s="73"/>
      <c r="C96" s="73"/>
      <c r="D96" s="73"/>
      <c r="E96" s="73"/>
      <c r="F96" s="73"/>
      <c r="G96" s="135"/>
      <c r="H96" s="73"/>
      <c r="I96" s="73"/>
      <c r="J96" s="73"/>
      <c r="K96" s="73"/>
      <c r="L96" s="73"/>
      <c r="M96" s="73"/>
      <c r="N96" s="73"/>
    </row>
    <row r="97" spans="1:14" ht="15.75" customHeight="1" x14ac:dyDescent="0.3">
      <c r="A97" s="73"/>
      <c r="B97" s="73"/>
      <c r="C97" s="73"/>
      <c r="D97" s="73"/>
      <c r="E97" s="73"/>
      <c r="F97" s="73"/>
      <c r="G97" s="135"/>
      <c r="H97" s="73"/>
      <c r="I97" s="73"/>
      <c r="J97" s="73"/>
      <c r="K97" s="73"/>
      <c r="L97" s="73"/>
      <c r="M97" s="73"/>
      <c r="N97" s="73"/>
    </row>
    <row r="98" spans="1:14" ht="15.75" customHeight="1" x14ac:dyDescent="0.3">
      <c r="A98" s="73"/>
      <c r="B98" s="73"/>
      <c r="C98" s="73"/>
      <c r="D98" s="73"/>
      <c r="E98" s="73"/>
      <c r="F98" s="73"/>
      <c r="G98" s="135"/>
      <c r="H98" s="73"/>
      <c r="I98" s="73"/>
      <c r="J98" s="73"/>
      <c r="K98" s="73"/>
      <c r="L98" s="73"/>
      <c r="M98" s="73"/>
      <c r="N98" s="73"/>
    </row>
    <row r="99" spans="1:14" ht="15.75" customHeight="1" x14ac:dyDescent="0.3">
      <c r="A99" s="73"/>
      <c r="B99" s="73"/>
      <c r="C99" s="73"/>
      <c r="D99" s="73"/>
      <c r="E99" s="73"/>
      <c r="F99" s="73"/>
      <c r="G99" s="135"/>
      <c r="H99" s="73"/>
      <c r="I99" s="73"/>
      <c r="J99" s="73"/>
      <c r="K99" s="73"/>
      <c r="L99" s="73"/>
      <c r="M99" s="73"/>
      <c r="N99" s="73"/>
    </row>
    <row r="100" spans="1:14" ht="15.75" customHeight="1" x14ac:dyDescent="0.3">
      <c r="A100" s="73"/>
      <c r="B100" s="73"/>
      <c r="C100" s="73"/>
      <c r="D100" s="73"/>
      <c r="E100" s="73"/>
      <c r="F100" s="73"/>
      <c r="G100" s="135"/>
      <c r="H100" s="73"/>
      <c r="I100" s="73"/>
      <c r="J100" s="73"/>
      <c r="K100" s="73"/>
      <c r="L100" s="73"/>
      <c r="M100" s="73"/>
      <c r="N100" s="73"/>
    </row>
    <row r="101" spans="1:14" ht="15.75" customHeight="1" x14ac:dyDescent="0.3">
      <c r="A101" s="73"/>
      <c r="B101" s="73"/>
      <c r="C101" s="73"/>
      <c r="D101" s="73"/>
      <c r="E101" s="73"/>
      <c r="F101" s="73"/>
      <c r="G101" s="135"/>
      <c r="H101" s="73"/>
      <c r="I101" s="73"/>
      <c r="J101" s="73"/>
      <c r="K101" s="73"/>
      <c r="L101" s="73"/>
      <c r="M101" s="73"/>
      <c r="N101" s="73"/>
    </row>
    <row r="102" spans="1:14" ht="15.75" customHeight="1" x14ac:dyDescent="0.3">
      <c r="A102" s="73"/>
      <c r="B102" s="73"/>
      <c r="C102" s="73"/>
      <c r="D102" s="73"/>
      <c r="E102" s="73"/>
      <c r="F102" s="73"/>
      <c r="G102" s="135"/>
      <c r="H102" s="73"/>
      <c r="I102" s="73"/>
      <c r="J102" s="73"/>
      <c r="K102" s="73"/>
      <c r="L102" s="73"/>
      <c r="M102" s="73"/>
      <c r="N102" s="73"/>
    </row>
    <row r="103" spans="1:14" ht="15.75" customHeight="1" x14ac:dyDescent="0.3">
      <c r="A103" s="73"/>
      <c r="B103" s="73"/>
      <c r="C103" s="73"/>
      <c r="D103" s="73"/>
      <c r="E103" s="73"/>
      <c r="F103" s="73"/>
      <c r="G103" s="135"/>
      <c r="H103" s="73"/>
      <c r="I103" s="73"/>
      <c r="J103" s="73"/>
      <c r="K103" s="73"/>
      <c r="L103" s="73"/>
      <c r="M103" s="73"/>
      <c r="N103" s="73"/>
    </row>
    <row r="104" spans="1:14" ht="15.75" customHeight="1" x14ac:dyDescent="0.3">
      <c r="A104" s="73"/>
      <c r="B104" s="73"/>
      <c r="C104" s="73"/>
      <c r="D104" s="73"/>
      <c r="E104" s="73"/>
      <c r="F104" s="73"/>
      <c r="G104" s="135"/>
      <c r="H104" s="73"/>
      <c r="I104" s="73"/>
      <c r="J104" s="73"/>
      <c r="K104" s="73"/>
      <c r="L104" s="73"/>
      <c r="M104" s="73"/>
      <c r="N104" s="73"/>
    </row>
    <row r="105" spans="1:14" ht="15.75" customHeight="1" x14ac:dyDescent="0.3">
      <c r="A105" s="73"/>
      <c r="B105" s="73"/>
      <c r="C105" s="73"/>
      <c r="D105" s="73"/>
      <c r="E105" s="73"/>
      <c r="F105" s="73"/>
      <c r="G105" s="135"/>
      <c r="H105" s="73"/>
      <c r="I105" s="73"/>
      <c r="J105" s="73"/>
      <c r="K105" s="73"/>
      <c r="L105" s="73"/>
      <c r="M105" s="73"/>
      <c r="N105" s="73"/>
    </row>
    <row r="106" spans="1:14" ht="15.75" customHeight="1" x14ac:dyDescent="0.3">
      <c r="A106" s="73"/>
      <c r="B106" s="73"/>
      <c r="C106" s="73"/>
      <c r="D106" s="73"/>
      <c r="E106" s="73"/>
      <c r="F106" s="73"/>
      <c r="G106" s="135"/>
      <c r="H106" s="73"/>
      <c r="I106" s="73"/>
      <c r="J106" s="73"/>
      <c r="K106" s="73"/>
      <c r="L106" s="73"/>
      <c r="M106" s="73"/>
      <c r="N106" s="73"/>
    </row>
    <row r="107" spans="1:14" ht="15.75" customHeight="1" x14ac:dyDescent="0.3">
      <c r="A107" s="73"/>
      <c r="B107" s="73"/>
      <c r="C107" s="73"/>
      <c r="D107" s="73"/>
      <c r="E107" s="73"/>
      <c r="F107" s="73"/>
      <c r="G107" s="135"/>
      <c r="H107" s="73"/>
      <c r="I107" s="73"/>
      <c r="J107" s="73"/>
      <c r="K107" s="73"/>
      <c r="L107" s="73"/>
      <c r="M107" s="73"/>
      <c r="N107" s="73"/>
    </row>
  </sheetData>
  <mergeCells count="1">
    <mergeCell ref="I2:N2"/>
  </mergeCells>
  <hyperlinks>
    <hyperlink ref="A2" location="'Index'!A3" tooltip="Go to the Index sheet" display="á" xr:uid="{D87D2A68-D120-45D1-8B5B-BA294E5F4CB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35954-D224-4EA2-BAEB-1E53699C6358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7"/>
      <c r="B1" s="2" t="s">
        <v>1121</v>
      </c>
      <c r="C1" s="2"/>
      <c r="D1" s="3"/>
      <c r="E1" s="3"/>
      <c r="F1" s="3"/>
      <c r="G1" s="3"/>
      <c r="H1" s="3"/>
      <c r="I1" s="4" t="s">
        <v>1122</v>
      </c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N2" s="7" t="s">
        <v>329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688</v>
      </c>
      <c r="D3" s="9"/>
      <c r="E3" s="9" t="s">
        <v>814</v>
      </c>
      <c r="F3" s="8"/>
      <c r="G3" s="8"/>
      <c r="H3" s="8"/>
      <c r="I3" s="8"/>
      <c r="J3" s="8"/>
      <c r="K3" s="1"/>
      <c r="L3" s="8" t="s">
        <v>7</v>
      </c>
      <c r="M3" s="9" t="s">
        <v>1123</v>
      </c>
      <c r="N3" s="9"/>
      <c r="O3" s="9" t="s">
        <v>1124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1">
        <v>2</v>
      </c>
      <c r="L4" s="12" t="s">
        <v>10</v>
      </c>
      <c r="M4" s="94" t="s">
        <v>11</v>
      </c>
      <c r="N4" s="63"/>
      <c r="O4" s="95"/>
      <c r="P4" s="13" t="s">
        <v>12</v>
      </c>
      <c r="Q4" s="13" t="s">
        <v>13</v>
      </c>
      <c r="R4" s="13" t="s">
        <v>14</v>
      </c>
      <c r="S4" s="14" t="s">
        <v>15</v>
      </c>
    </row>
    <row r="5" spans="1:25" ht="15.75" customHeight="1" x14ac:dyDescent="0.3">
      <c r="A5" s="15">
        <v>1</v>
      </c>
      <c r="B5" s="22" t="s">
        <v>841</v>
      </c>
      <c r="C5" s="22" t="s">
        <v>673</v>
      </c>
      <c r="D5" s="153">
        <v>100</v>
      </c>
      <c r="E5" s="153">
        <v>100</v>
      </c>
      <c r="F5" s="18">
        <f t="shared" ref="F5:F14" si="0">SUM(D5:E5)</f>
        <v>200</v>
      </c>
      <c r="G5" s="18">
        <v>10</v>
      </c>
      <c r="H5" s="19">
        <v>999</v>
      </c>
      <c r="I5" s="20">
        <v>48</v>
      </c>
      <c r="K5" s="15">
        <v>4</v>
      </c>
      <c r="L5" s="22" t="s">
        <v>1125</v>
      </c>
      <c r="M5" s="22" t="s">
        <v>97</v>
      </c>
      <c r="N5" s="153">
        <v>99</v>
      </c>
      <c r="O5" s="153">
        <v>98</v>
      </c>
      <c r="P5" s="18">
        <f t="shared" ref="P5:P14" si="1">SUM(N5:O5)</f>
        <v>197</v>
      </c>
      <c r="Q5" s="18">
        <v>10</v>
      </c>
      <c r="R5" s="18">
        <v>973</v>
      </c>
      <c r="S5" s="23">
        <v>44</v>
      </c>
    </row>
    <row r="6" spans="1:25" ht="15.75" customHeight="1" x14ac:dyDescent="0.3">
      <c r="A6" s="24">
        <v>3</v>
      </c>
      <c r="B6" s="25" t="s">
        <v>878</v>
      </c>
      <c r="C6" s="25" t="s">
        <v>850</v>
      </c>
      <c r="D6" s="154">
        <v>100</v>
      </c>
      <c r="E6" s="154">
        <v>100</v>
      </c>
      <c r="F6" s="28">
        <f t="shared" si="0"/>
        <v>200</v>
      </c>
      <c r="G6" s="27">
        <v>10</v>
      </c>
      <c r="H6" s="28">
        <v>999</v>
      </c>
      <c r="I6" s="29">
        <v>48</v>
      </c>
      <c r="K6" s="24">
        <v>2</v>
      </c>
      <c r="L6" s="25" t="s">
        <v>1126</v>
      </c>
      <c r="M6" s="25" t="s">
        <v>1127</v>
      </c>
      <c r="N6" s="154">
        <v>99</v>
      </c>
      <c r="O6" s="154">
        <v>96</v>
      </c>
      <c r="P6" s="28">
        <f t="shared" si="1"/>
        <v>195</v>
      </c>
      <c r="Q6" s="27">
        <v>9</v>
      </c>
      <c r="R6" s="28">
        <v>965</v>
      </c>
      <c r="S6" s="29">
        <v>39</v>
      </c>
    </row>
    <row r="7" spans="1:25" ht="15.75" customHeight="1" x14ac:dyDescent="0.3">
      <c r="A7" s="24">
        <v>4</v>
      </c>
      <c r="B7" s="25" t="s">
        <v>1128</v>
      </c>
      <c r="C7" s="25" t="s">
        <v>1127</v>
      </c>
      <c r="D7" s="154">
        <v>100</v>
      </c>
      <c r="E7" s="154">
        <v>99</v>
      </c>
      <c r="F7" s="28">
        <f t="shared" si="0"/>
        <v>199</v>
      </c>
      <c r="G7" s="27">
        <v>6</v>
      </c>
      <c r="H7" s="28">
        <v>998</v>
      </c>
      <c r="I7" s="29">
        <v>44</v>
      </c>
      <c r="J7" s="89"/>
      <c r="K7" s="24">
        <v>3</v>
      </c>
      <c r="L7" s="25" t="s">
        <v>1129</v>
      </c>
      <c r="M7" s="25" t="s">
        <v>107</v>
      </c>
      <c r="N7" s="154">
        <v>97</v>
      </c>
      <c r="O7" s="154">
        <v>93</v>
      </c>
      <c r="P7" s="28">
        <f t="shared" si="1"/>
        <v>190</v>
      </c>
      <c r="Q7" s="27">
        <v>3</v>
      </c>
      <c r="R7" s="28">
        <v>963</v>
      </c>
      <c r="S7" s="29">
        <v>34</v>
      </c>
    </row>
    <row r="8" spans="1:25" ht="15.75" customHeight="1" x14ac:dyDescent="0.3">
      <c r="A8" s="24">
        <v>9</v>
      </c>
      <c r="B8" s="25" t="s">
        <v>1130</v>
      </c>
      <c r="C8" s="25" t="s">
        <v>490</v>
      </c>
      <c r="D8" s="154">
        <v>100</v>
      </c>
      <c r="E8" s="154">
        <v>100</v>
      </c>
      <c r="F8" s="28">
        <f t="shared" si="0"/>
        <v>200</v>
      </c>
      <c r="G8" s="27">
        <v>10</v>
      </c>
      <c r="H8" s="28">
        <v>993</v>
      </c>
      <c r="I8" s="29">
        <v>38</v>
      </c>
      <c r="K8" s="24">
        <v>9</v>
      </c>
      <c r="L8" s="25" t="s">
        <v>520</v>
      </c>
      <c r="M8" s="25" t="s">
        <v>498</v>
      </c>
      <c r="N8" s="154">
        <v>97</v>
      </c>
      <c r="O8" s="154">
        <v>95</v>
      </c>
      <c r="P8" s="28">
        <f t="shared" si="1"/>
        <v>192</v>
      </c>
      <c r="Q8" s="27">
        <v>5</v>
      </c>
      <c r="R8" s="28">
        <v>956</v>
      </c>
      <c r="S8" s="29">
        <v>30</v>
      </c>
    </row>
    <row r="9" spans="1:25" ht="15.75" customHeight="1" x14ac:dyDescent="0.3">
      <c r="A9" s="24">
        <v>2</v>
      </c>
      <c r="B9" s="25" t="s">
        <v>1131</v>
      </c>
      <c r="C9" s="25" t="s">
        <v>41</v>
      </c>
      <c r="D9" s="154">
        <v>100</v>
      </c>
      <c r="E9" s="154">
        <v>99</v>
      </c>
      <c r="F9" s="28">
        <f t="shared" si="0"/>
        <v>199</v>
      </c>
      <c r="G9" s="27">
        <v>6</v>
      </c>
      <c r="H9" s="31">
        <v>993</v>
      </c>
      <c r="I9" s="32">
        <v>37</v>
      </c>
      <c r="K9" s="24">
        <v>8</v>
      </c>
      <c r="L9" s="25" t="s">
        <v>1132</v>
      </c>
      <c r="M9" s="25" t="s">
        <v>1127</v>
      </c>
      <c r="N9" s="154">
        <v>98</v>
      </c>
      <c r="O9" s="154">
        <v>96</v>
      </c>
      <c r="P9" s="28">
        <f t="shared" si="1"/>
        <v>194</v>
      </c>
      <c r="Q9" s="27">
        <v>8</v>
      </c>
      <c r="R9" s="28">
        <v>958</v>
      </c>
      <c r="S9" s="29">
        <v>28</v>
      </c>
    </row>
    <row r="10" spans="1:25" ht="15.75" customHeight="1" x14ac:dyDescent="0.3">
      <c r="A10" s="24">
        <v>6</v>
      </c>
      <c r="B10" s="25" t="s">
        <v>416</v>
      </c>
      <c r="C10" s="25" t="s">
        <v>74</v>
      </c>
      <c r="D10" s="154">
        <v>100</v>
      </c>
      <c r="E10" s="154">
        <v>100</v>
      </c>
      <c r="F10" s="28">
        <f t="shared" si="0"/>
        <v>200</v>
      </c>
      <c r="G10" s="27">
        <v>10</v>
      </c>
      <c r="H10" s="28">
        <v>989</v>
      </c>
      <c r="I10" s="29">
        <v>31</v>
      </c>
      <c r="K10" s="24">
        <v>1</v>
      </c>
      <c r="L10" s="25" t="s">
        <v>130</v>
      </c>
      <c r="M10" s="25" t="s">
        <v>533</v>
      </c>
      <c r="N10" s="154">
        <v>97</v>
      </c>
      <c r="O10" s="154">
        <v>96</v>
      </c>
      <c r="P10" s="28">
        <f t="shared" si="1"/>
        <v>193</v>
      </c>
      <c r="Q10" s="27">
        <v>7</v>
      </c>
      <c r="R10" s="31">
        <v>956</v>
      </c>
      <c r="S10" s="32">
        <v>26</v>
      </c>
    </row>
    <row r="11" spans="1:25" ht="15.75" customHeight="1" x14ac:dyDescent="0.3">
      <c r="A11" s="24">
        <v>7</v>
      </c>
      <c r="B11" s="25" t="s">
        <v>1133</v>
      </c>
      <c r="C11" s="25" t="s">
        <v>490</v>
      </c>
      <c r="D11" s="154">
        <v>98</v>
      </c>
      <c r="E11" s="154">
        <v>96</v>
      </c>
      <c r="F11" s="28">
        <f t="shared" si="0"/>
        <v>194</v>
      </c>
      <c r="G11" s="27">
        <v>4</v>
      </c>
      <c r="H11" s="28">
        <v>978</v>
      </c>
      <c r="I11" s="29">
        <v>20</v>
      </c>
      <c r="K11" s="24">
        <v>10</v>
      </c>
      <c r="L11" s="25" t="s">
        <v>529</v>
      </c>
      <c r="M11" s="25" t="s">
        <v>490</v>
      </c>
      <c r="N11" s="154">
        <v>96</v>
      </c>
      <c r="O11" s="154">
        <v>92</v>
      </c>
      <c r="P11" s="28">
        <f t="shared" si="1"/>
        <v>188</v>
      </c>
      <c r="Q11" s="27">
        <v>1</v>
      </c>
      <c r="R11" s="28">
        <v>956</v>
      </c>
      <c r="S11" s="29">
        <v>26</v>
      </c>
    </row>
    <row r="12" spans="1:25" ht="15.75" customHeight="1" x14ac:dyDescent="0.3">
      <c r="A12" s="24">
        <v>10</v>
      </c>
      <c r="B12" s="25" t="s">
        <v>1134</v>
      </c>
      <c r="C12" s="25" t="s">
        <v>1127</v>
      </c>
      <c r="D12" s="154">
        <v>97</v>
      </c>
      <c r="E12" s="154">
        <v>97</v>
      </c>
      <c r="F12" s="28">
        <f t="shared" si="0"/>
        <v>194</v>
      </c>
      <c r="G12" s="27">
        <v>4</v>
      </c>
      <c r="H12" s="28">
        <v>978</v>
      </c>
      <c r="I12" s="29">
        <v>19</v>
      </c>
      <c r="K12" s="24">
        <v>6</v>
      </c>
      <c r="L12" s="25" t="s">
        <v>1135</v>
      </c>
      <c r="M12" s="25" t="s">
        <v>673</v>
      </c>
      <c r="N12" s="154">
        <v>98</v>
      </c>
      <c r="O12" s="154">
        <v>95</v>
      </c>
      <c r="P12" s="28">
        <f t="shared" si="1"/>
        <v>193</v>
      </c>
      <c r="Q12" s="27">
        <v>7</v>
      </c>
      <c r="R12" s="28">
        <v>952</v>
      </c>
      <c r="S12" s="29">
        <v>23</v>
      </c>
    </row>
    <row r="13" spans="1:25" ht="15.75" customHeight="1" x14ac:dyDescent="0.3">
      <c r="A13" s="24">
        <v>5</v>
      </c>
      <c r="B13" s="25" t="s">
        <v>587</v>
      </c>
      <c r="C13" s="25" t="s">
        <v>586</v>
      </c>
      <c r="D13" s="154">
        <v>98</v>
      </c>
      <c r="E13" s="154">
        <v>95</v>
      </c>
      <c r="F13" s="28">
        <f t="shared" si="0"/>
        <v>193</v>
      </c>
      <c r="G13" s="27">
        <v>1</v>
      </c>
      <c r="H13" s="28">
        <v>975</v>
      </c>
      <c r="I13" s="29">
        <v>14</v>
      </c>
      <c r="K13" s="24">
        <v>5</v>
      </c>
      <c r="L13" s="25" t="s">
        <v>1136</v>
      </c>
      <c r="M13" s="25" t="s">
        <v>41</v>
      </c>
      <c r="N13" s="154">
        <v>96</v>
      </c>
      <c r="O13" s="154">
        <v>93</v>
      </c>
      <c r="P13" s="28">
        <f t="shared" si="1"/>
        <v>189</v>
      </c>
      <c r="Q13" s="27">
        <v>2</v>
      </c>
      <c r="R13" s="28">
        <v>765</v>
      </c>
      <c r="S13" s="29">
        <v>22</v>
      </c>
    </row>
    <row r="14" spans="1:25" ht="15.75" customHeight="1" x14ac:dyDescent="0.3">
      <c r="A14" s="33">
        <v>8</v>
      </c>
      <c r="B14" s="34" t="s">
        <v>585</v>
      </c>
      <c r="C14" s="34" t="s">
        <v>586</v>
      </c>
      <c r="D14" s="155">
        <v>98</v>
      </c>
      <c r="E14" s="155">
        <v>96</v>
      </c>
      <c r="F14" s="37">
        <f t="shared" si="0"/>
        <v>194</v>
      </c>
      <c r="G14" s="36">
        <v>4</v>
      </c>
      <c r="H14" s="37">
        <v>954</v>
      </c>
      <c r="I14" s="38">
        <v>8</v>
      </c>
      <c r="K14" s="33">
        <v>7</v>
      </c>
      <c r="L14" s="34" t="s">
        <v>484</v>
      </c>
      <c r="M14" s="34" t="s">
        <v>107</v>
      </c>
      <c r="N14" s="155">
        <v>96</v>
      </c>
      <c r="O14" s="155">
        <v>96</v>
      </c>
      <c r="P14" s="37">
        <f t="shared" si="1"/>
        <v>192</v>
      </c>
      <c r="Q14" s="36">
        <v>5</v>
      </c>
      <c r="R14" s="37">
        <v>948</v>
      </c>
      <c r="S14" s="38">
        <v>18</v>
      </c>
    </row>
    <row r="15" spans="1:25" ht="15.75" customHeight="1" x14ac:dyDescent="0.3"/>
    <row r="16" spans="1:25" ht="15.75" customHeight="1" x14ac:dyDescent="0.3">
      <c r="A16" s="1"/>
      <c r="B16" s="8" t="s">
        <v>46</v>
      </c>
      <c r="C16" s="9" t="s">
        <v>1137</v>
      </c>
      <c r="D16" s="9"/>
      <c r="E16" s="9" t="s">
        <v>1138</v>
      </c>
      <c r="F16" s="8"/>
      <c r="G16" s="8"/>
      <c r="H16" s="8"/>
      <c r="I16" s="8"/>
      <c r="K16" s="1"/>
      <c r="L16" s="8" t="s">
        <v>49</v>
      </c>
      <c r="M16" s="9" t="s">
        <v>1139</v>
      </c>
      <c r="N16" s="9"/>
      <c r="O16" s="9" t="s">
        <v>1039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10</v>
      </c>
      <c r="C17" s="94" t="s">
        <v>11</v>
      </c>
      <c r="D17" s="63"/>
      <c r="E17" s="95"/>
      <c r="F17" s="13" t="s">
        <v>12</v>
      </c>
      <c r="G17" s="13" t="s">
        <v>13</v>
      </c>
      <c r="H17" s="13" t="s">
        <v>14</v>
      </c>
      <c r="I17" s="14" t="s">
        <v>15</v>
      </c>
      <c r="K17" s="11">
        <v>2</v>
      </c>
      <c r="L17" s="12" t="s">
        <v>10</v>
      </c>
      <c r="M17" s="94" t="s">
        <v>11</v>
      </c>
      <c r="N17" s="63"/>
      <c r="O17" s="95"/>
      <c r="P17" s="13" t="s">
        <v>12</v>
      </c>
      <c r="Q17" s="13" t="s">
        <v>13</v>
      </c>
      <c r="R17" s="13" t="s">
        <v>14</v>
      </c>
      <c r="S17" s="14" t="s">
        <v>15</v>
      </c>
    </row>
    <row r="18" spans="1:19" ht="15.75" customHeight="1" x14ac:dyDescent="0.3">
      <c r="A18" s="15">
        <v>8</v>
      </c>
      <c r="B18" s="22" t="s">
        <v>885</v>
      </c>
      <c r="C18" s="22" t="s">
        <v>673</v>
      </c>
      <c r="D18" s="153">
        <v>98</v>
      </c>
      <c r="E18" s="153">
        <v>96</v>
      </c>
      <c r="F18" s="18">
        <f t="shared" ref="F18:F27" si="2">SUM(D18:E18)</f>
        <v>194</v>
      </c>
      <c r="G18" s="18">
        <v>9</v>
      </c>
      <c r="H18" s="18">
        <v>971</v>
      </c>
      <c r="I18" s="23">
        <v>49</v>
      </c>
      <c r="K18" s="15">
        <v>9</v>
      </c>
      <c r="L18" s="22" t="s">
        <v>1140</v>
      </c>
      <c r="M18" s="22" t="s">
        <v>498</v>
      </c>
      <c r="N18" s="153">
        <v>97</v>
      </c>
      <c r="O18" s="153">
        <v>95</v>
      </c>
      <c r="P18" s="18">
        <f t="shared" ref="P18:P26" si="3">SUM(N18:O18)</f>
        <v>192</v>
      </c>
      <c r="Q18" s="18">
        <v>9</v>
      </c>
      <c r="R18" s="18">
        <v>955</v>
      </c>
      <c r="S18" s="23">
        <v>39</v>
      </c>
    </row>
    <row r="19" spans="1:19" ht="15.75" customHeight="1" x14ac:dyDescent="0.3">
      <c r="A19" s="24">
        <v>10</v>
      </c>
      <c r="B19" s="25" t="s">
        <v>523</v>
      </c>
      <c r="C19" s="25" t="s">
        <v>490</v>
      </c>
      <c r="D19" s="154">
        <v>98</v>
      </c>
      <c r="E19" s="154">
        <v>97</v>
      </c>
      <c r="F19" s="28">
        <f t="shared" si="2"/>
        <v>195</v>
      </c>
      <c r="G19" s="27">
        <v>10</v>
      </c>
      <c r="H19" s="28">
        <v>964</v>
      </c>
      <c r="I19" s="29">
        <v>46</v>
      </c>
      <c r="K19" s="24">
        <v>1</v>
      </c>
      <c r="L19" s="25" t="s">
        <v>1141</v>
      </c>
      <c r="M19" s="25" t="s">
        <v>41</v>
      </c>
      <c r="N19" s="154">
        <v>97</v>
      </c>
      <c r="O19" s="154">
        <v>95</v>
      </c>
      <c r="P19" s="28">
        <f t="shared" si="3"/>
        <v>192</v>
      </c>
      <c r="Q19" s="27">
        <v>9</v>
      </c>
      <c r="R19" s="31">
        <v>954</v>
      </c>
      <c r="S19" s="32">
        <v>37</v>
      </c>
    </row>
    <row r="20" spans="1:19" ht="15.75" customHeight="1" x14ac:dyDescent="0.3">
      <c r="A20" s="24">
        <v>4</v>
      </c>
      <c r="B20" s="25" t="s">
        <v>599</v>
      </c>
      <c r="C20" s="25" t="s">
        <v>586</v>
      </c>
      <c r="D20" s="154">
        <v>95</v>
      </c>
      <c r="E20" s="154">
        <v>95</v>
      </c>
      <c r="F20" s="28">
        <f t="shared" si="2"/>
        <v>190</v>
      </c>
      <c r="G20" s="27">
        <v>6</v>
      </c>
      <c r="H20" s="28">
        <v>949</v>
      </c>
      <c r="I20" s="29">
        <v>39</v>
      </c>
      <c r="K20" s="24">
        <v>8</v>
      </c>
      <c r="L20" s="25" t="s">
        <v>943</v>
      </c>
      <c r="M20" s="25" t="s">
        <v>97</v>
      </c>
      <c r="N20" s="154">
        <v>97</v>
      </c>
      <c r="O20" s="154">
        <v>94</v>
      </c>
      <c r="P20" s="28">
        <f t="shared" si="3"/>
        <v>191</v>
      </c>
      <c r="Q20" s="27">
        <v>7</v>
      </c>
      <c r="R20" s="28">
        <v>949</v>
      </c>
      <c r="S20" s="29">
        <v>34</v>
      </c>
    </row>
    <row r="21" spans="1:19" ht="15.75" customHeight="1" x14ac:dyDescent="0.3">
      <c r="A21" s="24">
        <v>3</v>
      </c>
      <c r="B21" s="25" t="s">
        <v>1142</v>
      </c>
      <c r="C21" s="25" t="s">
        <v>1127</v>
      </c>
      <c r="D21" s="154">
        <v>95</v>
      </c>
      <c r="E21" s="154">
        <v>92</v>
      </c>
      <c r="F21" s="28">
        <f t="shared" si="2"/>
        <v>187</v>
      </c>
      <c r="G21" s="27">
        <v>5</v>
      </c>
      <c r="H21" s="28">
        <v>934</v>
      </c>
      <c r="I21" s="29">
        <v>30</v>
      </c>
      <c r="K21" s="24">
        <v>4</v>
      </c>
      <c r="L21" s="25" t="s">
        <v>1143</v>
      </c>
      <c r="M21" s="25" t="s">
        <v>41</v>
      </c>
      <c r="N21" s="154">
        <v>95</v>
      </c>
      <c r="O21" s="154">
        <v>93</v>
      </c>
      <c r="P21" s="28">
        <f t="shared" si="3"/>
        <v>188</v>
      </c>
      <c r="Q21" s="27">
        <v>6</v>
      </c>
      <c r="R21" s="28">
        <v>945</v>
      </c>
      <c r="S21" s="29">
        <v>32</v>
      </c>
    </row>
    <row r="22" spans="1:19" ht="15.75" customHeight="1" x14ac:dyDescent="0.3">
      <c r="A22" s="24">
        <v>2</v>
      </c>
      <c r="B22" s="25" t="s">
        <v>1144</v>
      </c>
      <c r="C22" s="25" t="s">
        <v>326</v>
      </c>
      <c r="D22" s="154">
        <v>96</v>
      </c>
      <c r="E22" s="154">
        <v>95</v>
      </c>
      <c r="F22" s="28">
        <f t="shared" si="2"/>
        <v>191</v>
      </c>
      <c r="G22" s="27">
        <v>8</v>
      </c>
      <c r="H22" s="28">
        <v>936</v>
      </c>
      <c r="I22" s="29">
        <v>29</v>
      </c>
      <c r="K22" s="24">
        <v>7</v>
      </c>
      <c r="L22" s="25" t="s">
        <v>1145</v>
      </c>
      <c r="M22" s="25" t="s">
        <v>273</v>
      </c>
      <c r="N22" s="154">
        <v>95</v>
      </c>
      <c r="O22" s="154">
        <v>93</v>
      </c>
      <c r="P22" s="28">
        <f t="shared" si="3"/>
        <v>188</v>
      </c>
      <c r="Q22" s="27">
        <v>6</v>
      </c>
      <c r="R22" s="28">
        <v>937</v>
      </c>
      <c r="S22" s="29">
        <v>27</v>
      </c>
    </row>
    <row r="23" spans="1:19" ht="15.75" customHeight="1" x14ac:dyDescent="0.3">
      <c r="A23" s="24">
        <v>9</v>
      </c>
      <c r="B23" s="25" t="s">
        <v>1146</v>
      </c>
      <c r="C23" s="25" t="s">
        <v>586</v>
      </c>
      <c r="D23" s="154">
        <v>96</v>
      </c>
      <c r="E23" s="154">
        <v>95</v>
      </c>
      <c r="F23" s="28">
        <f t="shared" si="2"/>
        <v>191</v>
      </c>
      <c r="G23" s="27">
        <v>8</v>
      </c>
      <c r="H23" s="28">
        <v>932</v>
      </c>
      <c r="I23" s="29">
        <v>29</v>
      </c>
      <c r="K23" s="24">
        <v>2</v>
      </c>
      <c r="L23" s="25" t="s">
        <v>1147</v>
      </c>
      <c r="M23" s="25" t="s">
        <v>1127</v>
      </c>
      <c r="N23" s="154">
        <v>92</v>
      </c>
      <c r="O23" s="154">
        <v>88</v>
      </c>
      <c r="P23" s="28">
        <f t="shared" si="3"/>
        <v>180</v>
      </c>
      <c r="Q23" s="27">
        <v>4</v>
      </c>
      <c r="R23" s="28">
        <v>912</v>
      </c>
      <c r="S23" s="29">
        <v>19</v>
      </c>
    </row>
    <row r="24" spans="1:19" ht="15.75" customHeight="1" x14ac:dyDescent="0.3">
      <c r="A24" s="24">
        <v>7</v>
      </c>
      <c r="B24" s="25" t="s">
        <v>1148</v>
      </c>
      <c r="C24" s="25" t="s">
        <v>1127</v>
      </c>
      <c r="D24" s="154">
        <v>96</v>
      </c>
      <c r="E24" s="154">
        <v>89</v>
      </c>
      <c r="F24" s="28">
        <f t="shared" si="2"/>
        <v>185</v>
      </c>
      <c r="G24" s="27">
        <v>4</v>
      </c>
      <c r="H24" s="28">
        <v>919</v>
      </c>
      <c r="I24" s="29">
        <v>18</v>
      </c>
      <c r="K24" s="24">
        <v>6</v>
      </c>
      <c r="L24" s="90" t="s">
        <v>598</v>
      </c>
      <c r="M24" s="25" t="s">
        <v>586</v>
      </c>
      <c r="N24" s="154" t="s">
        <v>132</v>
      </c>
      <c r="O24" s="154"/>
      <c r="P24" s="28">
        <f t="shared" si="3"/>
        <v>0</v>
      </c>
      <c r="Q24" s="27">
        <v>0</v>
      </c>
      <c r="R24" s="28">
        <v>749</v>
      </c>
      <c r="S24" s="29">
        <v>18</v>
      </c>
    </row>
    <row r="25" spans="1:19" ht="15.75" customHeight="1" x14ac:dyDescent="0.3">
      <c r="A25" s="24">
        <v>6</v>
      </c>
      <c r="B25" s="25" t="s">
        <v>1041</v>
      </c>
      <c r="C25" s="25" t="s">
        <v>273</v>
      </c>
      <c r="D25" s="154" t="s">
        <v>132</v>
      </c>
      <c r="E25" s="154"/>
      <c r="F25" s="28">
        <f t="shared" si="2"/>
        <v>0</v>
      </c>
      <c r="G25" s="27">
        <v>0</v>
      </c>
      <c r="H25" s="28">
        <v>519</v>
      </c>
      <c r="I25" s="29">
        <v>15</v>
      </c>
      <c r="K25" s="24">
        <v>3</v>
      </c>
      <c r="L25" s="25" t="s">
        <v>1149</v>
      </c>
      <c r="M25" s="25" t="s">
        <v>1150</v>
      </c>
      <c r="N25" s="154">
        <v>92</v>
      </c>
      <c r="O25" s="154">
        <v>87</v>
      </c>
      <c r="P25" s="28">
        <f t="shared" si="3"/>
        <v>179</v>
      </c>
      <c r="Q25" s="27">
        <v>3</v>
      </c>
      <c r="R25" s="28">
        <v>729</v>
      </c>
      <c r="S25" s="29">
        <v>16</v>
      </c>
    </row>
    <row r="26" spans="1:19" ht="15.75" customHeight="1" x14ac:dyDescent="0.3">
      <c r="A26" s="24">
        <v>5</v>
      </c>
      <c r="B26" s="25" t="s">
        <v>1151</v>
      </c>
      <c r="C26" s="25" t="s">
        <v>273</v>
      </c>
      <c r="D26" s="154" t="s">
        <v>132</v>
      </c>
      <c r="E26" s="154"/>
      <c r="F26" s="28">
        <f t="shared" si="2"/>
        <v>0</v>
      </c>
      <c r="G26" s="27">
        <v>0</v>
      </c>
      <c r="H26" s="28">
        <v>377</v>
      </c>
      <c r="I26" s="29">
        <v>13</v>
      </c>
      <c r="K26" s="33">
        <v>5</v>
      </c>
      <c r="L26" s="34" t="s">
        <v>1152</v>
      </c>
      <c r="M26" s="34" t="s">
        <v>1153</v>
      </c>
      <c r="N26" s="155">
        <v>89</v>
      </c>
      <c r="O26" s="155">
        <v>87</v>
      </c>
      <c r="P26" s="37">
        <f t="shared" si="3"/>
        <v>176</v>
      </c>
      <c r="Q26" s="36">
        <v>2</v>
      </c>
      <c r="R26" s="37">
        <v>905</v>
      </c>
      <c r="S26" s="38">
        <v>11</v>
      </c>
    </row>
    <row r="27" spans="1:19" ht="15.75" customHeight="1" x14ac:dyDescent="0.3">
      <c r="A27" s="33">
        <v>1</v>
      </c>
      <c r="B27" s="34" t="s">
        <v>1154</v>
      </c>
      <c r="C27" s="34" t="s">
        <v>586</v>
      </c>
      <c r="D27" s="155" t="s">
        <v>132</v>
      </c>
      <c r="E27" s="155"/>
      <c r="F27" s="37">
        <f t="shared" si="2"/>
        <v>0</v>
      </c>
      <c r="G27" s="36">
        <v>0</v>
      </c>
      <c r="H27" s="54">
        <v>0</v>
      </c>
      <c r="I27" s="55">
        <v>0</v>
      </c>
    </row>
    <row r="28" spans="1:19" ht="15.75" customHeight="1" x14ac:dyDescent="0.3"/>
    <row r="29" spans="1:19" ht="15.75" customHeight="1" x14ac:dyDescent="0.3">
      <c r="A29" s="1"/>
      <c r="B29" s="8" t="s">
        <v>82</v>
      </c>
      <c r="C29" s="9" t="s">
        <v>1155</v>
      </c>
      <c r="D29" s="9"/>
      <c r="E29" s="9" t="s">
        <v>1156</v>
      </c>
      <c r="F29" s="8"/>
      <c r="G29" s="8"/>
      <c r="H29" s="8"/>
      <c r="I29" s="8"/>
      <c r="K29" s="1"/>
      <c r="L29" s="8" t="s">
        <v>85</v>
      </c>
      <c r="M29" s="9" t="s">
        <v>1157</v>
      </c>
      <c r="N29" s="9"/>
      <c r="O29" s="9" t="s">
        <v>1158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10</v>
      </c>
      <c r="C30" s="94" t="s">
        <v>11</v>
      </c>
      <c r="D30" s="63"/>
      <c r="E30" s="95"/>
      <c r="F30" s="13" t="s">
        <v>12</v>
      </c>
      <c r="G30" s="13" t="s">
        <v>13</v>
      </c>
      <c r="H30" s="13" t="s">
        <v>14</v>
      </c>
      <c r="I30" s="14" t="s">
        <v>15</v>
      </c>
      <c r="K30" s="11">
        <v>2</v>
      </c>
      <c r="L30" s="12" t="s">
        <v>10</v>
      </c>
      <c r="M30" s="94" t="s">
        <v>11</v>
      </c>
      <c r="N30" s="63"/>
      <c r="O30" s="95"/>
      <c r="P30" s="13" t="s">
        <v>12</v>
      </c>
      <c r="Q30" s="13" t="s">
        <v>13</v>
      </c>
      <c r="R30" s="13" t="s">
        <v>14</v>
      </c>
      <c r="S30" s="14" t="s">
        <v>15</v>
      </c>
    </row>
    <row r="31" spans="1:19" ht="15.75" customHeight="1" x14ac:dyDescent="0.3">
      <c r="A31" s="15">
        <v>1</v>
      </c>
      <c r="B31" s="22" t="s">
        <v>594</v>
      </c>
      <c r="C31" s="22" t="s">
        <v>586</v>
      </c>
      <c r="D31" s="153">
        <v>97</v>
      </c>
      <c r="E31" s="153">
        <v>89</v>
      </c>
      <c r="F31" s="18">
        <f t="shared" ref="F31:F39" si="4">SUM(D31:E31)</f>
        <v>186</v>
      </c>
      <c r="G31" s="18">
        <v>8</v>
      </c>
      <c r="H31" s="19">
        <v>935</v>
      </c>
      <c r="I31" s="20">
        <v>35</v>
      </c>
      <c r="K31" s="15">
        <v>7</v>
      </c>
      <c r="L31" s="22" t="s">
        <v>971</v>
      </c>
      <c r="M31" s="22" t="s">
        <v>76</v>
      </c>
      <c r="N31" s="153">
        <v>91</v>
      </c>
      <c r="O31" s="153">
        <v>89</v>
      </c>
      <c r="P31" s="18">
        <f t="shared" ref="P31:P39" si="5">SUM(N31:O31)</f>
        <v>180</v>
      </c>
      <c r="Q31" s="18">
        <v>8</v>
      </c>
      <c r="R31" s="18">
        <v>899</v>
      </c>
      <c r="S31" s="23">
        <v>38</v>
      </c>
    </row>
    <row r="32" spans="1:19" ht="15.75" customHeight="1" x14ac:dyDescent="0.3">
      <c r="A32" s="24">
        <v>6</v>
      </c>
      <c r="B32" s="25" t="s">
        <v>1159</v>
      </c>
      <c r="C32" s="25" t="s">
        <v>76</v>
      </c>
      <c r="D32" s="154">
        <v>89</v>
      </c>
      <c r="E32" s="154">
        <v>86</v>
      </c>
      <c r="F32" s="28">
        <f t="shared" si="4"/>
        <v>175</v>
      </c>
      <c r="G32" s="27">
        <v>3</v>
      </c>
      <c r="H32" s="28">
        <v>927</v>
      </c>
      <c r="I32" s="29">
        <v>35</v>
      </c>
      <c r="K32" s="24">
        <v>9</v>
      </c>
      <c r="L32" s="25" t="s">
        <v>1160</v>
      </c>
      <c r="M32" s="25" t="s">
        <v>1161</v>
      </c>
      <c r="N32" s="154">
        <v>89</v>
      </c>
      <c r="O32" s="154">
        <v>88</v>
      </c>
      <c r="P32" s="28">
        <f t="shared" si="5"/>
        <v>177</v>
      </c>
      <c r="Q32" s="27">
        <v>6</v>
      </c>
      <c r="R32" s="28">
        <v>889</v>
      </c>
      <c r="S32" s="29">
        <v>33</v>
      </c>
    </row>
    <row r="33" spans="1:19" ht="15.75" customHeight="1" x14ac:dyDescent="0.3">
      <c r="A33" s="24">
        <v>8</v>
      </c>
      <c r="B33" s="25" t="s">
        <v>552</v>
      </c>
      <c r="C33" s="25" t="s">
        <v>107</v>
      </c>
      <c r="D33" s="154">
        <v>94</v>
      </c>
      <c r="E33" s="154">
        <v>93</v>
      </c>
      <c r="F33" s="28">
        <f t="shared" si="4"/>
        <v>187</v>
      </c>
      <c r="G33" s="27">
        <v>9</v>
      </c>
      <c r="H33" s="28">
        <v>920</v>
      </c>
      <c r="I33" s="29">
        <v>31</v>
      </c>
      <c r="K33" s="24">
        <v>1</v>
      </c>
      <c r="L33" s="25" t="s">
        <v>867</v>
      </c>
      <c r="M33" s="25" t="s">
        <v>41</v>
      </c>
      <c r="N33" s="154" t="s">
        <v>132</v>
      </c>
      <c r="O33" s="154"/>
      <c r="P33" s="28">
        <f t="shared" si="5"/>
        <v>0</v>
      </c>
      <c r="Q33" s="27">
        <v>0</v>
      </c>
      <c r="R33" s="31">
        <v>724</v>
      </c>
      <c r="S33" s="32">
        <v>33</v>
      </c>
    </row>
    <row r="34" spans="1:19" ht="15.75" customHeight="1" x14ac:dyDescent="0.3">
      <c r="A34" s="24">
        <v>3</v>
      </c>
      <c r="B34" s="25" t="s">
        <v>849</v>
      </c>
      <c r="C34" s="25" t="s">
        <v>850</v>
      </c>
      <c r="D34" s="154">
        <v>92</v>
      </c>
      <c r="E34" s="154">
        <v>90</v>
      </c>
      <c r="F34" s="28">
        <f t="shared" si="4"/>
        <v>182</v>
      </c>
      <c r="G34" s="27">
        <v>6</v>
      </c>
      <c r="H34" s="28">
        <v>921</v>
      </c>
      <c r="I34" s="29">
        <v>28</v>
      </c>
      <c r="K34" s="24">
        <v>2</v>
      </c>
      <c r="L34" s="25" t="s">
        <v>1162</v>
      </c>
      <c r="M34" s="25" t="s">
        <v>1163</v>
      </c>
      <c r="N34" s="154">
        <v>83</v>
      </c>
      <c r="O34" s="154">
        <v>78</v>
      </c>
      <c r="P34" s="28">
        <f t="shared" si="5"/>
        <v>161</v>
      </c>
      <c r="Q34" s="27">
        <v>3</v>
      </c>
      <c r="R34" s="28">
        <v>863</v>
      </c>
      <c r="S34" s="29">
        <v>27</v>
      </c>
    </row>
    <row r="35" spans="1:19" ht="15.75" customHeight="1" x14ac:dyDescent="0.3">
      <c r="A35" s="24">
        <v>4</v>
      </c>
      <c r="B35" s="90" t="s">
        <v>64</v>
      </c>
      <c r="C35" s="25" t="s">
        <v>586</v>
      </c>
      <c r="D35" s="154">
        <v>89</v>
      </c>
      <c r="E35" s="154">
        <v>87</v>
      </c>
      <c r="F35" s="28">
        <f t="shared" si="4"/>
        <v>176</v>
      </c>
      <c r="G35" s="27">
        <v>4</v>
      </c>
      <c r="H35" s="28">
        <v>913</v>
      </c>
      <c r="I35" s="29">
        <v>26</v>
      </c>
      <c r="K35" s="24">
        <v>6</v>
      </c>
      <c r="L35" s="25" t="s">
        <v>1164</v>
      </c>
      <c r="M35" s="25" t="s">
        <v>78</v>
      </c>
      <c r="N35" s="154">
        <v>97</v>
      </c>
      <c r="O35" s="154">
        <v>90</v>
      </c>
      <c r="P35" s="28">
        <f t="shared" si="5"/>
        <v>187</v>
      </c>
      <c r="Q35" s="27">
        <v>9</v>
      </c>
      <c r="R35" s="28">
        <v>864</v>
      </c>
      <c r="S35" s="29">
        <v>24</v>
      </c>
    </row>
    <row r="36" spans="1:19" ht="15.75" customHeight="1" x14ac:dyDescent="0.3">
      <c r="A36" s="24">
        <v>9</v>
      </c>
      <c r="B36" s="25" t="s">
        <v>1165</v>
      </c>
      <c r="C36" s="25" t="s">
        <v>41</v>
      </c>
      <c r="D36" s="154">
        <v>93</v>
      </c>
      <c r="E36" s="154">
        <v>92</v>
      </c>
      <c r="F36" s="28">
        <f t="shared" si="4"/>
        <v>185</v>
      </c>
      <c r="G36" s="27">
        <v>7</v>
      </c>
      <c r="H36" s="28">
        <v>911</v>
      </c>
      <c r="I36" s="29">
        <v>22</v>
      </c>
      <c r="K36" s="24">
        <v>5</v>
      </c>
      <c r="L36" s="25" t="s">
        <v>1166</v>
      </c>
      <c r="M36" s="25" t="s">
        <v>1150</v>
      </c>
      <c r="N36" s="154">
        <v>89</v>
      </c>
      <c r="O36" s="154">
        <v>84</v>
      </c>
      <c r="P36" s="28">
        <f t="shared" si="5"/>
        <v>173</v>
      </c>
      <c r="Q36" s="27">
        <v>5</v>
      </c>
      <c r="R36" s="28">
        <v>696</v>
      </c>
      <c r="S36" s="29">
        <v>23</v>
      </c>
    </row>
    <row r="37" spans="1:19" ht="15.75" customHeight="1" x14ac:dyDescent="0.3">
      <c r="A37" s="24">
        <v>5</v>
      </c>
      <c r="B37" s="25" t="s">
        <v>1167</v>
      </c>
      <c r="C37" s="25" t="s">
        <v>1150</v>
      </c>
      <c r="D37" s="154">
        <v>90</v>
      </c>
      <c r="E37" s="154">
        <v>90</v>
      </c>
      <c r="F37" s="28">
        <f t="shared" si="4"/>
        <v>180</v>
      </c>
      <c r="G37" s="27">
        <v>5</v>
      </c>
      <c r="H37" s="28">
        <v>740</v>
      </c>
      <c r="I37" s="29">
        <v>22</v>
      </c>
      <c r="K37" s="24">
        <v>8</v>
      </c>
      <c r="L37" s="25" t="s">
        <v>1168</v>
      </c>
      <c r="M37" s="25" t="s">
        <v>76</v>
      </c>
      <c r="N37" s="154">
        <v>85</v>
      </c>
      <c r="O37" s="154">
        <v>80</v>
      </c>
      <c r="P37" s="28">
        <f t="shared" si="5"/>
        <v>165</v>
      </c>
      <c r="Q37" s="27">
        <v>4</v>
      </c>
      <c r="R37" s="28">
        <v>849</v>
      </c>
      <c r="S37" s="29">
        <v>22</v>
      </c>
    </row>
    <row r="38" spans="1:19" ht="15.75" customHeight="1" x14ac:dyDescent="0.3">
      <c r="A38" s="24">
        <v>2</v>
      </c>
      <c r="B38" s="25" t="s">
        <v>921</v>
      </c>
      <c r="C38" s="25" t="s">
        <v>586</v>
      </c>
      <c r="D38" s="154" t="s">
        <v>79</v>
      </c>
      <c r="E38" s="154"/>
      <c r="F38" s="28">
        <f t="shared" si="4"/>
        <v>0</v>
      </c>
      <c r="G38" s="27">
        <v>0</v>
      </c>
      <c r="H38" s="28">
        <v>734</v>
      </c>
      <c r="I38" s="29">
        <v>22</v>
      </c>
      <c r="K38" s="24">
        <v>3</v>
      </c>
      <c r="L38" s="25" t="s">
        <v>774</v>
      </c>
      <c r="M38" s="25" t="s">
        <v>586</v>
      </c>
      <c r="N38" s="154">
        <v>92</v>
      </c>
      <c r="O38" s="154">
        <v>88</v>
      </c>
      <c r="P38" s="28">
        <f t="shared" si="5"/>
        <v>180</v>
      </c>
      <c r="Q38" s="27">
        <v>8</v>
      </c>
      <c r="R38" s="28">
        <v>826</v>
      </c>
      <c r="S38" s="29">
        <v>18</v>
      </c>
    </row>
    <row r="39" spans="1:19" ht="15.75" customHeight="1" x14ac:dyDescent="0.3">
      <c r="A39" s="33">
        <v>7</v>
      </c>
      <c r="B39" s="34" t="s">
        <v>1169</v>
      </c>
      <c r="C39" s="34" t="s">
        <v>850</v>
      </c>
      <c r="D39" s="155" t="s">
        <v>132</v>
      </c>
      <c r="E39" s="155"/>
      <c r="F39" s="37">
        <f t="shared" si="4"/>
        <v>0</v>
      </c>
      <c r="G39" s="36">
        <v>0</v>
      </c>
      <c r="H39" s="37">
        <v>347</v>
      </c>
      <c r="I39" s="38">
        <v>3</v>
      </c>
      <c r="K39" s="33">
        <v>4</v>
      </c>
      <c r="L39" s="34" t="s">
        <v>1170</v>
      </c>
      <c r="M39" s="34" t="s">
        <v>586</v>
      </c>
      <c r="N39" s="155">
        <v>81</v>
      </c>
      <c r="O39" s="155">
        <v>74</v>
      </c>
      <c r="P39" s="37">
        <f t="shared" si="5"/>
        <v>155</v>
      </c>
      <c r="Q39" s="36">
        <v>2</v>
      </c>
      <c r="R39" s="37">
        <v>814</v>
      </c>
      <c r="S39" s="38">
        <v>12</v>
      </c>
    </row>
    <row r="40" spans="1:19" ht="15.75" customHeight="1" x14ac:dyDescent="0.3"/>
    <row r="41" spans="1:19" ht="15.75" customHeight="1" x14ac:dyDescent="0.3">
      <c r="B41" s="8" t="s">
        <v>1171</v>
      </c>
    </row>
    <row r="42" spans="1:19" ht="15.75" customHeight="1" x14ac:dyDescent="0.35">
      <c r="B42" s="156" t="s">
        <v>1172</v>
      </c>
    </row>
    <row r="43" spans="1:19" ht="15.75" customHeight="1" x14ac:dyDescent="0.3"/>
    <row r="44" spans="1:19" ht="15.75" customHeight="1" x14ac:dyDescent="0.3">
      <c r="B44" s="10" t="s">
        <v>1173</v>
      </c>
      <c r="F44" s="40" t="s">
        <v>392</v>
      </c>
    </row>
    <row r="45" spans="1:19" ht="15.75" customHeight="1" x14ac:dyDescent="0.3">
      <c r="B45" s="10" t="s">
        <v>393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N2:S2"/>
  </mergeCells>
  <hyperlinks>
    <hyperlink ref="B2" location="'Index'!A3" tooltip="Go to the Index sheet" display="á" xr:uid="{C1167D8E-3EC5-498B-B318-B2D5559D845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44B1-EA69-44E9-A290-B0DB9C5AC05C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7"/>
      <c r="B1" s="2" t="s">
        <v>1121</v>
      </c>
      <c r="C1" s="2"/>
      <c r="D1" s="3"/>
      <c r="E1" s="3"/>
      <c r="F1" s="3" t="s">
        <v>278</v>
      </c>
      <c r="G1" s="3"/>
      <c r="H1" s="3"/>
      <c r="I1" s="4" t="s">
        <v>1122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329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947</v>
      </c>
      <c r="D3" s="9"/>
      <c r="E3" s="9" t="s">
        <v>940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2</v>
      </c>
      <c r="B5" s="45" t="s">
        <v>1128</v>
      </c>
      <c r="C5" s="45" t="s">
        <v>1127</v>
      </c>
      <c r="D5" s="17">
        <v>100</v>
      </c>
      <c r="E5" s="17">
        <v>99</v>
      </c>
      <c r="F5" s="18">
        <v>199</v>
      </c>
      <c r="G5" s="18">
        <v>6</v>
      </c>
      <c r="H5" s="17">
        <v>998</v>
      </c>
      <c r="I5" s="46">
        <v>30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4">
        <v>5</v>
      </c>
      <c r="B6" s="48" t="s">
        <v>1133</v>
      </c>
      <c r="C6" s="48" t="s">
        <v>490</v>
      </c>
      <c r="D6" s="26">
        <v>98</v>
      </c>
      <c r="E6" s="26">
        <v>96</v>
      </c>
      <c r="F6" s="28">
        <v>194</v>
      </c>
      <c r="G6" s="28">
        <v>3</v>
      </c>
      <c r="H6" s="26">
        <v>978</v>
      </c>
      <c r="I6" s="49">
        <v>23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7">
        <v>4</v>
      </c>
      <c r="B7" s="48" t="s">
        <v>1125</v>
      </c>
      <c r="C7" s="48" t="s">
        <v>97</v>
      </c>
      <c r="D7" s="26">
        <v>99</v>
      </c>
      <c r="E7" s="26">
        <v>98</v>
      </c>
      <c r="F7" s="28">
        <v>197</v>
      </c>
      <c r="G7" s="28">
        <v>5</v>
      </c>
      <c r="H7" s="26">
        <v>973</v>
      </c>
      <c r="I7" s="49">
        <v>19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4">
        <v>3</v>
      </c>
      <c r="B8" s="48" t="s">
        <v>1126</v>
      </c>
      <c r="C8" s="48" t="s">
        <v>1127</v>
      </c>
      <c r="D8" s="26">
        <v>99</v>
      </c>
      <c r="E8" s="26">
        <v>96</v>
      </c>
      <c r="F8" s="28">
        <v>195</v>
      </c>
      <c r="G8" s="28">
        <v>4</v>
      </c>
      <c r="H8" s="26">
        <v>965</v>
      </c>
      <c r="I8" s="49">
        <v>16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4">
        <v>1</v>
      </c>
      <c r="B9" s="25" t="s">
        <v>130</v>
      </c>
      <c r="C9" s="25" t="s">
        <v>533</v>
      </c>
      <c r="D9" s="28">
        <v>97</v>
      </c>
      <c r="E9" s="28">
        <v>96</v>
      </c>
      <c r="F9" s="28">
        <v>193</v>
      </c>
      <c r="G9" s="28">
        <v>2</v>
      </c>
      <c r="H9" s="31">
        <v>956</v>
      </c>
      <c r="I9" s="32">
        <v>10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0">
        <v>6</v>
      </c>
      <c r="B10" s="51" t="s">
        <v>529</v>
      </c>
      <c r="C10" s="51" t="s">
        <v>490</v>
      </c>
      <c r="D10" s="35">
        <v>96</v>
      </c>
      <c r="E10" s="35">
        <v>92</v>
      </c>
      <c r="F10" s="37">
        <v>188</v>
      </c>
      <c r="G10" s="37">
        <v>1</v>
      </c>
      <c r="H10" s="35">
        <v>956</v>
      </c>
      <c r="I10" s="52">
        <v>9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1"/>
      <c r="B12" s="8" t="s">
        <v>7</v>
      </c>
      <c r="C12" s="9" t="s">
        <v>1174</v>
      </c>
      <c r="D12" s="9"/>
      <c r="E12" s="9" t="s">
        <v>1081</v>
      </c>
      <c r="F12" s="8"/>
      <c r="G12" s="8"/>
      <c r="H12" s="8"/>
      <c r="I12" s="8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11">
        <v>2</v>
      </c>
      <c r="B13" s="12" t="s">
        <v>10</v>
      </c>
      <c r="C13" s="94" t="s">
        <v>11</v>
      </c>
      <c r="D13" s="63"/>
      <c r="E13" s="95"/>
      <c r="F13" s="13" t="s">
        <v>12</v>
      </c>
      <c r="G13" s="13" t="s">
        <v>13</v>
      </c>
      <c r="H13" s="13" t="s">
        <v>14</v>
      </c>
      <c r="I13" s="14" t="s">
        <v>15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15">
        <v>5</v>
      </c>
      <c r="B14" s="45" t="s">
        <v>523</v>
      </c>
      <c r="C14" s="45" t="s">
        <v>490</v>
      </c>
      <c r="D14" s="17">
        <v>98</v>
      </c>
      <c r="E14" s="17">
        <v>97</v>
      </c>
      <c r="F14" s="18">
        <v>195</v>
      </c>
      <c r="G14" s="18">
        <v>6</v>
      </c>
      <c r="H14" s="17">
        <v>964</v>
      </c>
      <c r="I14" s="46">
        <v>27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24">
        <v>1</v>
      </c>
      <c r="B15" s="25" t="s">
        <v>1141</v>
      </c>
      <c r="C15" s="25" t="s">
        <v>41</v>
      </c>
      <c r="D15" s="28">
        <v>97</v>
      </c>
      <c r="E15" s="28">
        <v>95</v>
      </c>
      <c r="F15" s="28">
        <v>192</v>
      </c>
      <c r="G15" s="28">
        <v>5</v>
      </c>
      <c r="H15" s="31">
        <v>954</v>
      </c>
      <c r="I15" s="32">
        <v>23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7">
        <v>4</v>
      </c>
      <c r="B16" s="48" t="s">
        <v>943</v>
      </c>
      <c r="C16" s="48" t="s">
        <v>97</v>
      </c>
      <c r="D16" s="26">
        <v>97</v>
      </c>
      <c r="E16" s="26">
        <v>94</v>
      </c>
      <c r="F16" s="28">
        <v>191</v>
      </c>
      <c r="G16" s="28">
        <v>4</v>
      </c>
      <c r="H16" s="26">
        <v>949</v>
      </c>
      <c r="I16" s="49">
        <v>20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24">
        <v>3</v>
      </c>
      <c r="B17" s="48" t="s">
        <v>1159</v>
      </c>
      <c r="C17" s="48" t="s">
        <v>76</v>
      </c>
      <c r="D17" s="26">
        <v>89</v>
      </c>
      <c r="E17" s="26">
        <v>86</v>
      </c>
      <c r="F17" s="28">
        <v>175</v>
      </c>
      <c r="G17" s="28">
        <v>1</v>
      </c>
      <c r="H17" s="26">
        <v>927</v>
      </c>
      <c r="I17" s="49">
        <v>17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7">
        <v>2</v>
      </c>
      <c r="B18" s="48" t="s">
        <v>1144</v>
      </c>
      <c r="C18" s="48" t="s">
        <v>326</v>
      </c>
      <c r="D18" s="26">
        <v>96</v>
      </c>
      <c r="E18" s="26">
        <v>95</v>
      </c>
      <c r="F18" s="28">
        <v>191</v>
      </c>
      <c r="G18" s="28">
        <v>4</v>
      </c>
      <c r="H18" s="26">
        <v>936</v>
      </c>
      <c r="I18" s="49">
        <v>14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0">
        <v>6</v>
      </c>
      <c r="B19" s="51" t="s">
        <v>1165</v>
      </c>
      <c r="C19" s="51" t="s">
        <v>41</v>
      </c>
      <c r="D19" s="35">
        <v>93</v>
      </c>
      <c r="E19" s="35">
        <v>92</v>
      </c>
      <c r="F19" s="37">
        <v>185</v>
      </c>
      <c r="G19" s="37">
        <v>2</v>
      </c>
      <c r="H19" s="35">
        <v>911</v>
      </c>
      <c r="I19" s="52">
        <v>8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157" t="s">
        <v>1171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5">
      <c r="A22" s="43"/>
      <c r="B22" s="158" t="s">
        <v>1172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10" t="s">
        <v>277</v>
      </c>
      <c r="F24" s="40" t="s">
        <v>392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10" t="s">
        <v>393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/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472D4C5E-14AC-4F2A-98B3-4C57F9D0BC3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A7BFC-C39C-45E4-8FD7-2C9092737EC2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7"/>
      <c r="B1" s="2" t="s">
        <v>1175</v>
      </c>
      <c r="C1" s="2"/>
      <c r="D1" s="3"/>
      <c r="E1" s="3"/>
      <c r="F1" s="3"/>
      <c r="G1" s="3"/>
      <c r="H1" s="3"/>
      <c r="I1" s="4" t="s">
        <v>1122</v>
      </c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N2" s="7" t="s">
        <v>329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947</v>
      </c>
      <c r="D3" s="9"/>
      <c r="E3" s="9" t="s">
        <v>1176</v>
      </c>
      <c r="F3" s="8"/>
      <c r="G3" s="8"/>
      <c r="H3" s="8"/>
      <c r="I3" s="8"/>
      <c r="J3" s="8"/>
      <c r="K3" s="1"/>
      <c r="L3" s="8" t="s">
        <v>7</v>
      </c>
      <c r="M3" s="9" t="s">
        <v>761</v>
      </c>
      <c r="N3" s="9"/>
      <c r="O3" s="9" t="s">
        <v>1177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1">
        <v>2</v>
      </c>
      <c r="L4" s="12" t="s">
        <v>10</v>
      </c>
      <c r="M4" s="94" t="s">
        <v>11</v>
      </c>
      <c r="N4" s="63"/>
      <c r="O4" s="95"/>
      <c r="P4" s="13" t="s">
        <v>12</v>
      </c>
      <c r="Q4" s="13" t="s">
        <v>13</v>
      </c>
      <c r="R4" s="13" t="s">
        <v>14</v>
      </c>
      <c r="S4" s="14" t="s">
        <v>15</v>
      </c>
    </row>
    <row r="5" spans="1:25" ht="15.75" customHeight="1" x14ac:dyDescent="0.3">
      <c r="A5" s="15">
        <v>10</v>
      </c>
      <c r="B5" s="22" t="s">
        <v>1130</v>
      </c>
      <c r="C5" s="22" t="s">
        <v>490</v>
      </c>
      <c r="D5" s="153">
        <v>99</v>
      </c>
      <c r="E5" s="153">
        <v>97</v>
      </c>
      <c r="F5" s="18">
        <f t="shared" ref="F5:F14" si="0">SUM(D5:E5)</f>
        <v>196</v>
      </c>
      <c r="G5" s="18">
        <v>10</v>
      </c>
      <c r="H5" s="18">
        <v>988</v>
      </c>
      <c r="I5" s="23">
        <v>48</v>
      </c>
      <c r="K5" s="15">
        <v>7</v>
      </c>
      <c r="L5" s="22" t="s">
        <v>1178</v>
      </c>
      <c r="M5" s="22" t="s">
        <v>586</v>
      </c>
      <c r="N5" s="153">
        <v>98</v>
      </c>
      <c r="O5" s="153">
        <v>97</v>
      </c>
      <c r="P5" s="18">
        <f t="shared" ref="P5:P14" si="1">SUM(N5:O5)</f>
        <v>195</v>
      </c>
      <c r="Q5" s="18">
        <v>10</v>
      </c>
      <c r="R5" s="18">
        <v>963</v>
      </c>
      <c r="S5" s="23">
        <v>46</v>
      </c>
    </row>
    <row r="6" spans="1:25" ht="15.75" customHeight="1" x14ac:dyDescent="0.3">
      <c r="A6" s="24">
        <v>5</v>
      </c>
      <c r="B6" s="25" t="s">
        <v>1128</v>
      </c>
      <c r="C6" s="25" t="s">
        <v>1127</v>
      </c>
      <c r="D6" s="154">
        <v>100</v>
      </c>
      <c r="E6" s="154">
        <v>96</v>
      </c>
      <c r="F6" s="28">
        <f t="shared" si="0"/>
        <v>196</v>
      </c>
      <c r="G6" s="27">
        <v>10</v>
      </c>
      <c r="H6" s="28">
        <v>986</v>
      </c>
      <c r="I6" s="29">
        <v>47</v>
      </c>
      <c r="K6" s="24">
        <v>1</v>
      </c>
      <c r="L6" s="25" t="s">
        <v>1179</v>
      </c>
      <c r="M6" s="25" t="s">
        <v>1180</v>
      </c>
      <c r="N6" s="154">
        <v>96</v>
      </c>
      <c r="O6" s="154">
        <v>94</v>
      </c>
      <c r="P6" s="28">
        <f t="shared" si="1"/>
        <v>190</v>
      </c>
      <c r="Q6" s="27">
        <v>8</v>
      </c>
      <c r="R6" s="31">
        <v>955</v>
      </c>
      <c r="S6" s="32">
        <v>44</v>
      </c>
    </row>
    <row r="7" spans="1:25" ht="15.75" customHeight="1" x14ac:dyDescent="0.3">
      <c r="A7" s="24">
        <v>7</v>
      </c>
      <c r="B7" s="25" t="s">
        <v>1181</v>
      </c>
      <c r="C7" s="25" t="s">
        <v>97</v>
      </c>
      <c r="D7" s="154">
        <v>96</v>
      </c>
      <c r="E7" s="154">
        <v>94</v>
      </c>
      <c r="F7" s="28">
        <f t="shared" si="0"/>
        <v>190</v>
      </c>
      <c r="G7" s="27">
        <v>6</v>
      </c>
      <c r="H7" s="28">
        <v>971</v>
      </c>
      <c r="I7" s="29">
        <v>37</v>
      </c>
      <c r="J7" s="89"/>
      <c r="K7" s="24">
        <v>10</v>
      </c>
      <c r="L7" s="25" t="s">
        <v>529</v>
      </c>
      <c r="M7" s="25" t="s">
        <v>490</v>
      </c>
      <c r="N7" s="154">
        <v>99</v>
      </c>
      <c r="O7" s="154">
        <v>93</v>
      </c>
      <c r="P7" s="28">
        <f t="shared" si="1"/>
        <v>192</v>
      </c>
      <c r="Q7" s="27">
        <v>9</v>
      </c>
      <c r="R7" s="28">
        <v>953</v>
      </c>
      <c r="S7" s="29">
        <v>41</v>
      </c>
    </row>
    <row r="8" spans="1:25" ht="15.75" customHeight="1" x14ac:dyDescent="0.3">
      <c r="A8" s="24">
        <v>2</v>
      </c>
      <c r="B8" s="25" t="s">
        <v>1182</v>
      </c>
      <c r="C8" s="25" t="s">
        <v>158</v>
      </c>
      <c r="D8" s="154">
        <v>100</v>
      </c>
      <c r="E8" s="154">
        <v>96</v>
      </c>
      <c r="F8" s="28">
        <f t="shared" si="0"/>
        <v>196</v>
      </c>
      <c r="G8" s="27">
        <v>10</v>
      </c>
      <c r="H8" s="31">
        <v>967</v>
      </c>
      <c r="I8" s="32">
        <v>35</v>
      </c>
      <c r="K8" s="24">
        <v>4</v>
      </c>
      <c r="L8" s="25" t="s">
        <v>844</v>
      </c>
      <c r="M8" s="25" t="s">
        <v>76</v>
      </c>
      <c r="N8" s="154">
        <v>96</v>
      </c>
      <c r="O8" s="154">
        <v>94</v>
      </c>
      <c r="P8" s="28">
        <f t="shared" si="1"/>
        <v>190</v>
      </c>
      <c r="Q8" s="27">
        <v>8</v>
      </c>
      <c r="R8" s="28">
        <v>930</v>
      </c>
      <c r="S8" s="29">
        <v>34</v>
      </c>
    </row>
    <row r="9" spans="1:25" ht="15.75" customHeight="1" x14ac:dyDescent="0.3">
      <c r="A9" s="24">
        <v>9</v>
      </c>
      <c r="B9" s="25" t="s">
        <v>1183</v>
      </c>
      <c r="C9" s="25" t="s">
        <v>533</v>
      </c>
      <c r="D9" s="154">
        <v>96</v>
      </c>
      <c r="E9" s="154">
        <v>96</v>
      </c>
      <c r="F9" s="28">
        <f t="shared" si="0"/>
        <v>192</v>
      </c>
      <c r="G9" s="27">
        <v>7</v>
      </c>
      <c r="H9" s="28">
        <v>968</v>
      </c>
      <c r="I9" s="29">
        <v>32</v>
      </c>
      <c r="K9" s="24">
        <v>8</v>
      </c>
      <c r="L9" s="25" t="s">
        <v>693</v>
      </c>
      <c r="M9" s="25" t="s">
        <v>74</v>
      </c>
      <c r="N9" s="154">
        <v>95</v>
      </c>
      <c r="O9" s="154">
        <v>91</v>
      </c>
      <c r="P9" s="28">
        <f t="shared" si="1"/>
        <v>186</v>
      </c>
      <c r="Q9" s="27">
        <v>5</v>
      </c>
      <c r="R9" s="28">
        <v>929</v>
      </c>
      <c r="S9" s="29">
        <v>30</v>
      </c>
    </row>
    <row r="10" spans="1:25" ht="15.75" customHeight="1" x14ac:dyDescent="0.3">
      <c r="A10" s="24">
        <v>8</v>
      </c>
      <c r="B10" s="25" t="s">
        <v>1184</v>
      </c>
      <c r="C10" s="25" t="s">
        <v>533</v>
      </c>
      <c r="D10" s="154">
        <v>96</v>
      </c>
      <c r="E10" s="154">
        <v>92</v>
      </c>
      <c r="F10" s="28">
        <f t="shared" si="0"/>
        <v>188</v>
      </c>
      <c r="G10" s="27">
        <v>4</v>
      </c>
      <c r="H10" s="28">
        <v>953</v>
      </c>
      <c r="I10" s="29">
        <v>23</v>
      </c>
      <c r="K10" s="24">
        <v>9</v>
      </c>
      <c r="L10" s="25" t="s">
        <v>157</v>
      </c>
      <c r="M10" s="25" t="s">
        <v>158</v>
      </c>
      <c r="N10" s="154">
        <v>96</v>
      </c>
      <c r="O10" s="154">
        <v>94</v>
      </c>
      <c r="P10" s="28">
        <f t="shared" si="1"/>
        <v>190</v>
      </c>
      <c r="Q10" s="27">
        <v>8</v>
      </c>
      <c r="R10" s="28">
        <v>920</v>
      </c>
      <c r="S10" s="29">
        <v>27</v>
      </c>
    </row>
    <row r="11" spans="1:25" ht="15.75" customHeight="1" x14ac:dyDescent="0.3">
      <c r="A11" s="24">
        <v>4</v>
      </c>
      <c r="B11" s="25" t="s">
        <v>785</v>
      </c>
      <c r="C11" s="25" t="s">
        <v>586</v>
      </c>
      <c r="D11" s="154">
        <v>95</v>
      </c>
      <c r="E11" s="154">
        <v>92</v>
      </c>
      <c r="F11" s="28">
        <f t="shared" si="0"/>
        <v>187</v>
      </c>
      <c r="G11" s="27">
        <v>3</v>
      </c>
      <c r="H11" s="28">
        <v>951</v>
      </c>
      <c r="I11" s="29">
        <v>22</v>
      </c>
      <c r="K11" s="24">
        <v>5</v>
      </c>
      <c r="L11" s="25" t="s">
        <v>1185</v>
      </c>
      <c r="M11" s="25" t="s">
        <v>63</v>
      </c>
      <c r="N11" s="154">
        <v>95</v>
      </c>
      <c r="O11" s="154">
        <v>91</v>
      </c>
      <c r="P11" s="28">
        <f t="shared" si="1"/>
        <v>186</v>
      </c>
      <c r="Q11" s="27">
        <v>5</v>
      </c>
      <c r="R11" s="28">
        <v>915</v>
      </c>
      <c r="S11" s="29">
        <v>23</v>
      </c>
    </row>
    <row r="12" spans="1:25" ht="15.75" customHeight="1" x14ac:dyDescent="0.3">
      <c r="A12" s="24">
        <v>6</v>
      </c>
      <c r="B12" s="25" t="s">
        <v>587</v>
      </c>
      <c r="C12" s="25" t="s">
        <v>586</v>
      </c>
      <c r="D12" s="154">
        <v>97</v>
      </c>
      <c r="E12" s="154">
        <v>92</v>
      </c>
      <c r="F12" s="28">
        <f t="shared" si="0"/>
        <v>189</v>
      </c>
      <c r="G12" s="27">
        <v>5</v>
      </c>
      <c r="H12" s="28">
        <v>948</v>
      </c>
      <c r="I12" s="29">
        <v>21</v>
      </c>
      <c r="K12" s="24">
        <v>6</v>
      </c>
      <c r="L12" s="25" t="s">
        <v>1186</v>
      </c>
      <c r="M12" s="25" t="s">
        <v>1180</v>
      </c>
      <c r="N12" s="154">
        <v>93</v>
      </c>
      <c r="O12" s="154">
        <v>89</v>
      </c>
      <c r="P12" s="28">
        <f t="shared" si="1"/>
        <v>182</v>
      </c>
      <c r="Q12" s="27">
        <v>2</v>
      </c>
      <c r="R12" s="28">
        <v>905</v>
      </c>
      <c r="S12" s="29">
        <v>20</v>
      </c>
    </row>
    <row r="13" spans="1:25" ht="15.75" customHeight="1" x14ac:dyDescent="0.3">
      <c r="A13" s="24">
        <v>1</v>
      </c>
      <c r="B13" s="25" t="s">
        <v>1142</v>
      </c>
      <c r="C13" s="25" t="s">
        <v>1127</v>
      </c>
      <c r="D13" s="154">
        <v>94</v>
      </c>
      <c r="E13" s="154">
        <v>91</v>
      </c>
      <c r="F13" s="28">
        <f t="shared" si="0"/>
        <v>185</v>
      </c>
      <c r="G13" s="27">
        <v>2</v>
      </c>
      <c r="H13" s="31">
        <v>940</v>
      </c>
      <c r="I13" s="32">
        <v>16</v>
      </c>
      <c r="K13" s="24">
        <v>2</v>
      </c>
      <c r="L13" s="25" t="s">
        <v>1187</v>
      </c>
      <c r="M13" s="25" t="s">
        <v>586</v>
      </c>
      <c r="N13" s="154">
        <v>94</v>
      </c>
      <c r="O13" s="154">
        <v>91</v>
      </c>
      <c r="P13" s="28">
        <f t="shared" si="1"/>
        <v>185</v>
      </c>
      <c r="Q13" s="27">
        <v>3</v>
      </c>
      <c r="R13" s="28">
        <v>887</v>
      </c>
      <c r="S13" s="29">
        <v>16</v>
      </c>
    </row>
    <row r="14" spans="1:25" ht="15.75" customHeight="1" x14ac:dyDescent="0.3">
      <c r="A14" s="33">
        <v>3</v>
      </c>
      <c r="B14" s="34" t="s">
        <v>1188</v>
      </c>
      <c r="C14" s="34" t="s">
        <v>586</v>
      </c>
      <c r="D14" s="155" t="s">
        <v>79</v>
      </c>
      <c r="E14" s="155"/>
      <c r="F14" s="37">
        <f t="shared" si="0"/>
        <v>0</v>
      </c>
      <c r="G14" s="36">
        <v>0</v>
      </c>
      <c r="H14" s="37">
        <v>0</v>
      </c>
      <c r="I14" s="38">
        <v>0</v>
      </c>
      <c r="K14" s="33">
        <v>3</v>
      </c>
      <c r="L14" s="34" t="s">
        <v>1189</v>
      </c>
      <c r="M14" s="34" t="s">
        <v>1150</v>
      </c>
      <c r="N14" s="155" t="s">
        <v>132</v>
      </c>
      <c r="O14" s="155"/>
      <c r="P14" s="37">
        <f t="shared" si="1"/>
        <v>0</v>
      </c>
      <c r="Q14" s="36">
        <v>0</v>
      </c>
      <c r="R14" s="37">
        <v>0</v>
      </c>
      <c r="S14" s="38">
        <v>0</v>
      </c>
    </row>
    <row r="15" spans="1:25" ht="15.75" customHeight="1" x14ac:dyDescent="0.3"/>
    <row r="16" spans="1:25" ht="15.75" customHeight="1" x14ac:dyDescent="0.3">
      <c r="A16" s="1"/>
      <c r="B16" s="8" t="s">
        <v>46</v>
      </c>
      <c r="C16" s="9" t="s">
        <v>1190</v>
      </c>
      <c r="D16" s="9"/>
      <c r="E16" s="9" t="s">
        <v>796</v>
      </c>
      <c r="F16" s="8"/>
      <c r="G16" s="8"/>
      <c r="H16" s="8"/>
      <c r="I16" s="8"/>
      <c r="K16" s="1"/>
      <c r="L16" s="8" t="s">
        <v>49</v>
      </c>
      <c r="M16" s="9" t="s">
        <v>1191</v>
      </c>
      <c r="N16" s="9"/>
      <c r="O16" s="9" t="s">
        <v>1192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10</v>
      </c>
      <c r="C17" s="94" t="s">
        <v>11</v>
      </c>
      <c r="D17" s="63"/>
      <c r="E17" s="95"/>
      <c r="F17" s="13" t="s">
        <v>12</v>
      </c>
      <c r="G17" s="13" t="s">
        <v>13</v>
      </c>
      <c r="H17" s="13" t="s">
        <v>14</v>
      </c>
      <c r="I17" s="14" t="s">
        <v>15</v>
      </c>
      <c r="K17" s="11">
        <v>2</v>
      </c>
      <c r="L17" s="12" t="s">
        <v>10</v>
      </c>
      <c r="M17" s="94" t="s">
        <v>11</v>
      </c>
      <c r="N17" s="63"/>
      <c r="O17" s="95"/>
      <c r="P17" s="13" t="s">
        <v>12</v>
      </c>
      <c r="Q17" s="13" t="s">
        <v>13</v>
      </c>
      <c r="R17" s="13" t="s">
        <v>14</v>
      </c>
      <c r="S17" s="14" t="s">
        <v>15</v>
      </c>
    </row>
    <row r="18" spans="1:19" ht="15.75" customHeight="1" x14ac:dyDescent="0.3">
      <c r="A18" s="15">
        <v>2</v>
      </c>
      <c r="B18" s="22" t="s">
        <v>1193</v>
      </c>
      <c r="C18" s="22" t="s">
        <v>1127</v>
      </c>
      <c r="D18" s="153">
        <v>96</v>
      </c>
      <c r="E18" s="153">
        <v>95</v>
      </c>
      <c r="F18" s="18">
        <f t="shared" ref="F18:F27" si="2">SUM(D18:E18)</f>
        <v>191</v>
      </c>
      <c r="G18" s="18">
        <v>10</v>
      </c>
      <c r="H18" s="18">
        <v>951</v>
      </c>
      <c r="I18" s="23">
        <v>45</v>
      </c>
      <c r="K18" s="15">
        <v>6</v>
      </c>
      <c r="L18" s="22" t="s">
        <v>792</v>
      </c>
      <c r="M18" s="22" t="s">
        <v>586</v>
      </c>
      <c r="N18" s="153">
        <v>97</v>
      </c>
      <c r="O18" s="153">
        <v>95</v>
      </c>
      <c r="P18" s="18">
        <f t="shared" ref="P18:P27" si="3">SUM(N18:O18)</f>
        <v>192</v>
      </c>
      <c r="Q18" s="18">
        <v>10</v>
      </c>
      <c r="R18" s="18">
        <v>948</v>
      </c>
      <c r="S18" s="23">
        <v>46</v>
      </c>
    </row>
    <row r="19" spans="1:19" ht="15.75" customHeight="1" x14ac:dyDescent="0.3">
      <c r="A19" s="24">
        <v>7</v>
      </c>
      <c r="B19" s="25" t="s">
        <v>1129</v>
      </c>
      <c r="C19" s="25" t="s">
        <v>107</v>
      </c>
      <c r="D19" s="154">
        <v>94</v>
      </c>
      <c r="E19" s="154">
        <v>94</v>
      </c>
      <c r="F19" s="28">
        <f t="shared" si="2"/>
        <v>188</v>
      </c>
      <c r="G19" s="27">
        <v>8</v>
      </c>
      <c r="H19" s="28">
        <v>945</v>
      </c>
      <c r="I19" s="29">
        <v>40</v>
      </c>
      <c r="K19" s="24">
        <v>5</v>
      </c>
      <c r="L19" s="25" t="s">
        <v>871</v>
      </c>
      <c r="M19" s="25" t="s">
        <v>76</v>
      </c>
      <c r="N19" s="154">
        <v>93</v>
      </c>
      <c r="O19" s="154">
        <v>91</v>
      </c>
      <c r="P19" s="28">
        <f t="shared" si="3"/>
        <v>184</v>
      </c>
      <c r="Q19" s="27">
        <v>7</v>
      </c>
      <c r="R19" s="28">
        <v>940</v>
      </c>
      <c r="S19" s="29">
        <v>42</v>
      </c>
    </row>
    <row r="20" spans="1:19" ht="15.75" customHeight="1" x14ac:dyDescent="0.3">
      <c r="A20" s="24">
        <v>6</v>
      </c>
      <c r="B20" s="25" t="s">
        <v>1194</v>
      </c>
      <c r="C20" s="25" t="s">
        <v>673</v>
      </c>
      <c r="D20" s="154">
        <v>93</v>
      </c>
      <c r="E20" s="154">
        <v>92</v>
      </c>
      <c r="F20" s="28">
        <f t="shared" si="2"/>
        <v>185</v>
      </c>
      <c r="G20" s="27">
        <v>5</v>
      </c>
      <c r="H20" s="28">
        <v>947</v>
      </c>
      <c r="I20" s="29">
        <v>39</v>
      </c>
      <c r="K20" s="24">
        <v>2</v>
      </c>
      <c r="L20" s="25" t="s">
        <v>628</v>
      </c>
      <c r="M20" s="25" t="s">
        <v>498</v>
      </c>
      <c r="N20" s="154">
        <v>97</v>
      </c>
      <c r="O20" s="154">
        <v>94</v>
      </c>
      <c r="P20" s="28">
        <f t="shared" si="3"/>
        <v>191</v>
      </c>
      <c r="Q20" s="27">
        <v>9</v>
      </c>
      <c r="R20" s="28">
        <v>938</v>
      </c>
      <c r="S20" s="29">
        <v>41</v>
      </c>
    </row>
    <row r="21" spans="1:19" ht="15.75" customHeight="1" x14ac:dyDescent="0.3">
      <c r="A21" s="24">
        <v>4</v>
      </c>
      <c r="B21" s="25" t="s">
        <v>497</v>
      </c>
      <c r="C21" s="25" t="s">
        <v>498</v>
      </c>
      <c r="D21" s="154">
        <v>96</v>
      </c>
      <c r="E21" s="154">
        <v>95</v>
      </c>
      <c r="F21" s="28">
        <f t="shared" si="2"/>
        <v>191</v>
      </c>
      <c r="G21" s="27">
        <v>10</v>
      </c>
      <c r="H21" s="28">
        <v>942</v>
      </c>
      <c r="I21" s="29">
        <v>38</v>
      </c>
      <c r="K21" s="24">
        <v>10</v>
      </c>
      <c r="L21" s="25" t="s">
        <v>1195</v>
      </c>
      <c r="M21" s="25" t="s">
        <v>76</v>
      </c>
      <c r="N21" s="154">
        <v>94</v>
      </c>
      <c r="O21" s="154">
        <v>92</v>
      </c>
      <c r="P21" s="28">
        <f t="shared" si="3"/>
        <v>186</v>
      </c>
      <c r="Q21" s="27">
        <v>8</v>
      </c>
      <c r="R21" s="28">
        <v>910</v>
      </c>
      <c r="S21" s="29">
        <v>31</v>
      </c>
    </row>
    <row r="22" spans="1:19" ht="15.75" customHeight="1" x14ac:dyDescent="0.3">
      <c r="A22" s="24">
        <v>8</v>
      </c>
      <c r="B22" s="25" t="s">
        <v>842</v>
      </c>
      <c r="C22" s="25" t="s">
        <v>78</v>
      </c>
      <c r="D22" s="154">
        <v>94</v>
      </c>
      <c r="E22" s="154">
        <v>93</v>
      </c>
      <c r="F22" s="28">
        <f t="shared" si="2"/>
        <v>187</v>
      </c>
      <c r="G22" s="27">
        <v>7</v>
      </c>
      <c r="H22" s="28">
        <v>941</v>
      </c>
      <c r="I22" s="29">
        <v>37</v>
      </c>
      <c r="K22" s="24">
        <v>4</v>
      </c>
      <c r="L22" s="25" t="s">
        <v>1196</v>
      </c>
      <c r="M22" s="25" t="s">
        <v>586</v>
      </c>
      <c r="N22" s="154">
        <v>92</v>
      </c>
      <c r="O22" s="154">
        <v>89</v>
      </c>
      <c r="P22" s="28">
        <f t="shared" si="3"/>
        <v>181</v>
      </c>
      <c r="Q22" s="27">
        <v>5</v>
      </c>
      <c r="R22" s="28">
        <v>906</v>
      </c>
      <c r="S22" s="29">
        <v>26</v>
      </c>
    </row>
    <row r="23" spans="1:19" ht="15.75" customHeight="1" x14ac:dyDescent="0.3">
      <c r="A23" s="24">
        <v>10</v>
      </c>
      <c r="B23" s="25" t="s">
        <v>1197</v>
      </c>
      <c r="C23" s="25" t="s">
        <v>158</v>
      </c>
      <c r="D23" s="154">
        <v>96</v>
      </c>
      <c r="E23" s="154">
        <v>90</v>
      </c>
      <c r="F23" s="28">
        <f t="shared" si="2"/>
        <v>186</v>
      </c>
      <c r="G23" s="27">
        <v>6</v>
      </c>
      <c r="H23" s="28">
        <v>915</v>
      </c>
      <c r="I23" s="29">
        <v>24</v>
      </c>
      <c r="K23" s="24">
        <v>9</v>
      </c>
      <c r="L23" s="25" t="s">
        <v>1198</v>
      </c>
      <c r="M23" s="25" t="s">
        <v>500</v>
      </c>
      <c r="N23" s="154">
        <v>95</v>
      </c>
      <c r="O23" s="154">
        <v>89</v>
      </c>
      <c r="P23" s="28">
        <f t="shared" si="3"/>
        <v>184</v>
      </c>
      <c r="Q23" s="27">
        <v>7</v>
      </c>
      <c r="R23" s="28">
        <v>898</v>
      </c>
      <c r="S23" s="29">
        <v>24</v>
      </c>
    </row>
    <row r="24" spans="1:19" ht="15.75" customHeight="1" x14ac:dyDescent="0.3">
      <c r="A24" s="24">
        <v>3</v>
      </c>
      <c r="B24" s="25" t="s">
        <v>348</v>
      </c>
      <c r="C24" s="25" t="s">
        <v>63</v>
      </c>
      <c r="D24" s="154">
        <v>90</v>
      </c>
      <c r="E24" s="154">
        <v>89</v>
      </c>
      <c r="F24" s="28">
        <f t="shared" si="2"/>
        <v>179</v>
      </c>
      <c r="G24" s="27">
        <v>3</v>
      </c>
      <c r="H24" s="28">
        <v>916</v>
      </c>
      <c r="I24" s="29">
        <v>23</v>
      </c>
      <c r="K24" s="24">
        <v>1</v>
      </c>
      <c r="L24" s="25" t="s">
        <v>1147</v>
      </c>
      <c r="M24" s="25" t="s">
        <v>1127</v>
      </c>
      <c r="N24" s="154">
        <v>91</v>
      </c>
      <c r="O24" s="154">
        <v>90</v>
      </c>
      <c r="P24" s="28">
        <f t="shared" si="3"/>
        <v>181</v>
      </c>
      <c r="Q24" s="27">
        <v>5</v>
      </c>
      <c r="R24" s="31">
        <v>886</v>
      </c>
      <c r="S24" s="32">
        <v>22</v>
      </c>
    </row>
    <row r="25" spans="1:19" ht="15.75" customHeight="1" x14ac:dyDescent="0.3">
      <c r="A25" s="24">
        <v>1</v>
      </c>
      <c r="B25" s="25" t="s">
        <v>1199</v>
      </c>
      <c r="C25" s="25" t="s">
        <v>41</v>
      </c>
      <c r="D25" s="154">
        <v>94</v>
      </c>
      <c r="E25" s="154">
        <v>91</v>
      </c>
      <c r="F25" s="28">
        <f t="shared" si="2"/>
        <v>185</v>
      </c>
      <c r="G25" s="27">
        <v>5</v>
      </c>
      <c r="H25" s="31">
        <v>907</v>
      </c>
      <c r="I25" s="32">
        <v>19</v>
      </c>
      <c r="K25" s="24">
        <v>7</v>
      </c>
      <c r="L25" s="25" t="s">
        <v>1200</v>
      </c>
      <c r="M25" s="25" t="s">
        <v>586</v>
      </c>
      <c r="N25" s="154">
        <v>94</v>
      </c>
      <c r="O25" s="154">
        <v>77</v>
      </c>
      <c r="P25" s="28">
        <f t="shared" si="3"/>
        <v>171</v>
      </c>
      <c r="Q25" s="27">
        <v>2</v>
      </c>
      <c r="R25" s="28">
        <v>884</v>
      </c>
      <c r="S25" s="29">
        <v>21</v>
      </c>
    </row>
    <row r="26" spans="1:19" ht="15.75" customHeight="1" x14ac:dyDescent="0.3">
      <c r="A26" s="24">
        <v>5</v>
      </c>
      <c r="B26" s="25" t="s">
        <v>1201</v>
      </c>
      <c r="C26" s="25" t="s">
        <v>533</v>
      </c>
      <c r="D26" s="154">
        <v>88</v>
      </c>
      <c r="E26" s="154">
        <v>85</v>
      </c>
      <c r="F26" s="28">
        <f t="shared" si="2"/>
        <v>173</v>
      </c>
      <c r="G26" s="27">
        <v>2</v>
      </c>
      <c r="H26" s="28">
        <v>880</v>
      </c>
      <c r="I26" s="29">
        <v>11</v>
      </c>
      <c r="K26" s="24">
        <v>8</v>
      </c>
      <c r="L26" s="25" t="s">
        <v>1126</v>
      </c>
      <c r="M26" s="25" t="s">
        <v>1127</v>
      </c>
      <c r="N26" s="154">
        <v>85</v>
      </c>
      <c r="O26" s="154">
        <v>81</v>
      </c>
      <c r="P26" s="28">
        <f t="shared" si="3"/>
        <v>166</v>
      </c>
      <c r="Q26" s="27">
        <v>1</v>
      </c>
      <c r="R26" s="28">
        <v>879</v>
      </c>
      <c r="S26" s="29">
        <v>18</v>
      </c>
    </row>
    <row r="27" spans="1:19" ht="15.75" customHeight="1" x14ac:dyDescent="0.3">
      <c r="A27" s="33">
        <v>9</v>
      </c>
      <c r="B27" s="34" t="s">
        <v>1202</v>
      </c>
      <c r="C27" s="34" t="s">
        <v>490</v>
      </c>
      <c r="D27" s="155" t="s">
        <v>79</v>
      </c>
      <c r="E27" s="155"/>
      <c r="F27" s="37">
        <f t="shared" si="2"/>
        <v>0</v>
      </c>
      <c r="G27" s="36">
        <v>0</v>
      </c>
      <c r="H27" s="37">
        <v>188</v>
      </c>
      <c r="I27" s="38">
        <v>6</v>
      </c>
      <c r="K27" s="33">
        <v>3</v>
      </c>
      <c r="L27" s="34" t="s">
        <v>906</v>
      </c>
      <c r="M27" s="34" t="s">
        <v>178</v>
      </c>
      <c r="N27" s="155">
        <v>94</v>
      </c>
      <c r="O27" s="155">
        <v>87</v>
      </c>
      <c r="P27" s="37">
        <f t="shared" si="3"/>
        <v>181</v>
      </c>
      <c r="Q27" s="36">
        <v>5</v>
      </c>
      <c r="R27" s="37">
        <v>867</v>
      </c>
      <c r="S27" s="38">
        <v>13</v>
      </c>
    </row>
    <row r="28" spans="1:19" ht="15.75" customHeight="1" x14ac:dyDescent="0.3"/>
    <row r="29" spans="1:19" ht="15.75" customHeight="1" x14ac:dyDescent="0.3">
      <c r="A29" s="1"/>
      <c r="B29" s="8" t="s">
        <v>82</v>
      </c>
      <c r="C29" s="9" t="s">
        <v>1203</v>
      </c>
      <c r="D29" s="9"/>
      <c r="E29" s="9" t="s">
        <v>1204</v>
      </c>
      <c r="F29" s="8"/>
      <c r="G29" s="8"/>
      <c r="H29" s="8"/>
      <c r="I29" s="8"/>
      <c r="K29" s="1"/>
      <c r="L29" s="8" t="s">
        <v>85</v>
      </c>
      <c r="M29" s="9" t="s">
        <v>1205</v>
      </c>
      <c r="N29" s="9"/>
      <c r="O29" s="9" t="s">
        <v>1206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10</v>
      </c>
      <c r="C30" s="94" t="s">
        <v>11</v>
      </c>
      <c r="D30" s="63"/>
      <c r="E30" s="95"/>
      <c r="F30" s="13" t="s">
        <v>12</v>
      </c>
      <c r="G30" s="13" t="s">
        <v>13</v>
      </c>
      <c r="H30" s="13" t="s">
        <v>14</v>
      </c>
      <c r="I30" s="14" t="s">
        <v>15</v>
      </c>
      <c r="K30" s="11">
        <v>2</v>
      </c>
      <c r="L30" s="12" t="s">
        <v>10</v>
      </c>
      <c r="M30" s="94" t="s">
        <v>11</v>
      </c>
      <c r="N30" s="63"/>
      <c r="O30" s="95"/>
      <c r="P30" s="13" t="s">
        <v>12</v>
      </c>
      <c r="Q30" s="13" t="s">
        <v>13</v>
      </c>
      <c r="R30" s="13" t="s">
        <v>14</v>
      </c>
      <c r="S30" s="14" t="s">
        <v>15</v>
      </c>
    </row>
    <row r="31" spans="1:19" ht="15.75" customHeight="1" x14ac:dyDescent="0.3">
      <c r="A31" s="15">
        <v>5</v>
      </c>
      <c r="B31" s="22" t="s">
        <v>616</v>
      </c>
      <c r="C31" s="22" t="s">
        <v>498</v>
      </c>
      <c r="D31" s="153">
        <v>97</v>
      </c>
      <c r="E31" s="153">
        <v>88</v>
      </c>
      <c r="F31" s="18">
        <f t="shared" ref="F31:F39" si="4">SUM(D31:E31)</f>
        <v>185</v>
      </c>
      <c r="G31" s="18">
        <v>9</v>
      </c>
      <c r="H31" s="18">
        <v>923</v>
      </c>
      <c r="I31" s="23">
        <v>44</v>
      </c>
      <c r="K31" s="15">
        <v>2</v>
      </c>
      <c r="L31" s="22" t="s">
        <v>325</v>
      </c>
      <c r="M31" s="22" t="s">
        <v>326</v>
      </c>
      <c r="N31" s="153">
        <v>92</v>
      </c>
      <c r="O31" s="153">
        <v>91</v>
      </c>
      <c r="P31" s="18">
        <f t="shared" ref="P31:P39" si="5">SUM(N31:O31)</f>
        <v>183</v>
      </c>
      <c r="Q31" s="18">
        <v>8</v>
      </c>
      <c r="R31" s="18">
        <v>935</v>
      </c>
      <c r="S31" s="23">
        <v>42</v>
      </c>
    </row>
    <row r="32" spans="1:19" ht="15.75" customHeight="1" x14ac:dyDescent="0.3">
      <c r="A32" s="24">
        <v>4</v>
      </c>
      <c r="B32" s="25" t="s">
        <v>598</v>
      </c>
      <c r="C32" s="25" t="s">
        <v>586</v>
      </c>
      <c r="D32" s="154">
        <v>91</v>
      </c>
      <c r="E32" s="154">
        <v>88</v>
      </c>
      <c r="F32" s="28">
        <f t="shared" si="4"/>
        <v>179</v>
      </c>
      <c r="G32" s="27">
        <v>7</v>
      </c>
      <c r="H32" s="28">
        <v>892</v>
      </c>
      <c r="I32" s="29">
        <v>33</v>
      </c>
      <c r="K32" s="24">
        <v>8</v>
      </c>
      <c r="L32" s="25" t="s">
        <v>1207</v>
      </c>
      <c r="M32" s="25" t="s">
        <v>158</v>
      </c>
      <c r="N32" s="154">
        <v>96</v>
      </c>
      <c r="O32" s="154">
        <v>89</v>
      </c>
      <c r="P32" s="28">
        <f t="shared" si="5"/>
        <v>185</v>
      </c>
      <c r="Q32" s="27">
        <v>9</v>
      </c>
      <c r="R32" s="28">
        <v>809</v>
      </c>
      <c r="S32" s="29">
        <v>34</v>
      </c>
    </row>
    <row r="33" spans="1:19" ht="15.75" customHeight="1" x14ac:dyDescent="0.3">
      <c r="A33" s="24">
        <v>6</v>
      </c>
      <c r="B33" s="25" t="s">
        <v>1208</v>
      </c>
      <c r="C33" s="25" t="s">
        <v>1180</v>
      </c>
      <c r="D33" s="154">
        <v>87</v>
      </c>
      <c r="E33" s="154">
        <v>85</v>
      </c>
      <c r="F33" s="28">
        <f t="shared" si="4"/>
        <v>172</v>
      </c>
      <c r="G33" s="27">
        <v>4</v>
      </c>
      <c r="H33" s="28">
        <v>880</v>
      </c>
      <c r="I33" s="29">
        <v>28</v>
      </c>
      <c r="K33" s="24">
        <v>9</v>
      </c>
      <c r="L33" s="25" t="s">
        <v>1209</v>
      </c>
      <c r="M33" s="25" t="s">
        <v>107</v>
      </c>
      <c r="N33" s="154">
        <v>89</v>
      </c>
      <c r="O33" s="154">
        <v>86</v>
      </c>
      <c r="P33" s="28">
        <f t="shared" si="5"/>
        <v>175</v>
      </c>
      <c r="Q33" s="27">
        <v>4</v>
      </c>
      <c r="R33" s="28">
        <v>908</v>
      </c>
      <c r="S33" s="29">
        <v>32</v>
      </c>
    </row>
    <row r="34" spans="1:19" ht="15.75" customHeight="1" x14ac:dyDescent="0.3">
      <c r="A34" s="24">
        <v>1</v>
      </c>
      <c r="B34" s="25" t="s">
        <v>1210</v>
      </c>
      <c r="C34" s="25" t="s">
        <v>158</v>
      </c>
      <c r="D34" s="154">
        <v>91</v>
      </c>
      <c r="E34" s="154">
        <v>85</v>
      </c>
      <c r="F34" s="28">
        <f t="shared" si="4"/>
        <v>176</v>
      </c>
      <c r="G34" s="27">
        <v>6</v>
      </c>
      <c r="H34" s="31">
        <v>883</v>
      </c>
      <c r="I34" s="32">
        <v>27</v>
      </c>
      <c r="K34" s="24">
        <v>5</v>
      </c>
      <c r="L34" s="25" t="s">
        <v>1211</v>
      </c>
      <c r="M34" s="25" t="s">
        <v>1150</v>
      </c>
      <c r="N34" s="154">
        <v>89</v>
      </c>
      <c r="O34" s="154">
        <v>89</v>
      </c>
      <c r="P34" s="28">
        <f t="shared" si="5"/>
        <v>178</v>
      </c>
      <c r="Q34" s="27">
        <v>5</v>
      </c>
      <c r="R34" s="28">
        <v>726</v>
      </c>
      <c r="S34" s="29">
        <v>26</v>
      </c>
    </row>
    <row r="35" spans="1:19" ht="15.75" customHeight="1" x14ac:dyDescent="0.3">
      <c r="A35" s="24">
        <v>8</v>
      </c>
      <c r="B35" s="25" t="s">
        <v>1032</v>
      </c>
      <c r="C35" s="25" t="s">
        <v>273</v>
      </c>
      <c r="D35" s="154">
        <v>89</v>
      </c>
      <c r="E35" s="154">
        <v>86</v>
      </c>
      <c r="F35" s="28">
        <f t="shared" si="4"/>
        <v>175</v>
      </c>
      <c r="G35" s="27">
        <v>5</v>
      </c>
      <c r="H35" s="28">
        <v>880</v>
      </c>
      <c r="I35" s="29">
        <v>26</v>
      </c>
      <c r="K35" s="24">
        <v>6</v>
      </c>
      <c r="L35" s="25" t="s">
        <v>1212</v>
      </c>
      <c r="M35" s="25" t="s">
        <v>107</v>
      </c>
      <c r="N35" s="154">
        <v>92</v>
      </c>
      <c r="O35" s="154">
        <v>89</v>
      </c>
      <c r="P35" s="28">
        <f t="shared" si="5"/>
        <v>181</v>
      </c>
      <c r="Q35" s="27">
        <v>6</v>
      </c>
      <c r="R35" s="28">
        <v>863</v>
      </c>
      <c r="S35" s="29">
        <v>22</v>
      </c>
    </row>
    <row r="36" spans="1:19" ht="15.75" customHeight="1" x14ac:dyDescent="0.3">
      <c r="A36" s="24">
        <v>3</v>
      </c>
      <c r="B36" s="25" t="s">
        <v>1213</v>
      </c>
      <c r="C36" s="25" t="s">
        <v>1150</v>
      </c>
      <c r="D36" s="154">
        <v>92</v>
      </c>
      <c r="E36" s="154">
        <v>90</v>
      </c>
      <c r="F36" s="28">
        <f t="shared" si="4"/>
        <v>182</v>
      </c>
      <c r="G36" s="27">
        <v>8</v>
      </c>
      <c r="H36" s="28">
        <v>699</v>
      </c>
      <c r="I36" s="29">
        <v>22</v>
      </c>
      <c r="K36" s="24">
        <v>7</v>
      </c>
      <c r="L36" s="25" t="s">
        <v>1214</v>
      </c>
      <c r="M36" s="25" t="s">
        <v>1150</v>
      </c>
      <c r="N36" s="154">
        <v>92</v>
      </c>
      <c r="O36" s="154">
        <v>91</v>
      </c>
      <c r="P36" s="28">
        <f t="shared" si="5"/>
        <v>183</v>
      </c>
      <c r="Q36" s="27">
        <v>8</v>
      </c>
      <c r="R36" s="28">
        <v>713</v>
      </c>
      <c r="S36" s="29">
        <v>22</v>
      </c>
    </row>
    <row r="37" spans="1:19" ht="15.75" customHeight="1" x14ac:dyDescent="0.3">
      <c r="A37" s="24">
        <v>9</v>
      </c>
      <c r="B37" s="25" t="s">
        <v>1215</v>
      </c>
      <c r="C37" s="25" t="s">
        <v>1150</v>
      </c>
      <c r="D37" s="154" t="s">
        <v>132</v>
      </c>
      <c r="E37" s="154"/>
      <c r="F37" s="28">
        <f t="shared" si="4"/>
        <v>0</v>
      </c>
      <c r="G37" s="27">
        <v>0</v>
      </c>
      <c r="H37" s="28">
        <v>528</v>
      </c>
      <c r="I37" s="29">
        <v>17</v>
      </c>
      <c r="K37" s="24">
        <v>3</v>
      </c>
      <c r="L37" s="25" t="s">
        <v>1216</v>
      </c>
      <c r="M37" s="25" t="s">
        <v>268</v>
      </c>
      <c r="N37" s="154">
        <v>88</v>
      </c>
      <c r="O37" s="154">
        <v>86</v>
      </c>
      <c r="P37" s="28">
        <f t="shared" si="5"/>
        <v>174</v>
      </c>
      <c r="Q37" s="27">
        <v>3</v>
      </c>
      <c r="R37" s="28">
        <v>862</v>
      </c>
      <c r="S37" s="29">
        <v>20</v>
      </c>
    </row>
    <row r="38" spans="1:19" ht="15.75" customHeight="1" x14ac:dyDescent="0.3">
      <c r="A38" s="24">
        <v>2</v>
      </c>
      <c r="B38" s="25" t="s">
        <v>1217</v>
      </c>
      <c r="C38" s="25" t="s">
        <v>1150</v>
      </c>
      <c r="D38" s="154" t="s">
        <v>132</v>
      </c>
      <c r="E38" s="154"/>
      <c r="F38" s="28">
        <f t="shared" si="4"/>
        <v>0</v>
      </c>
      <c r="G38" s="27">
        <v>0</v>
      </c>
      <c r="H38" s="28">
        <v>355</v>
      </c>
      <c r="I38" s="29">
        <v>11</v>
      </c>
      <c r="K38" s="24">
        <v>4</v>
      </c>
      <c r="L38" s="25" t="s">
        <v>1170</v>
      </c>
      <c r="M38" s="25" t="s">
        <v>586</v>
      </c>
      <c r="N38" s="154">
        <v>82</v>
      </c>
      <c r="O38" s="154">
        <v>81</v>
      </c>
      <c r="P38" s="28">
        <f t="shared" si="5"/>
        <v>163</v>
      </c>
      <c r="Q38" s="27">
        <v>1</v>
      </c>
      <c r="R38" s="28">
        <v>851</v>
      </c>
      <c r="S38" s="29">
        <v>16</v>
      </c>
    </row>
    <row r="39" spans="1:19" ht="15.75" customHeight="1" x14ac:dyDescent="0.3">
      <c r="A39" s="33">
        <v>7</v>
      </c>
      <c r="B39" s="34" t="s">
        <v>1218</v>
      </c>
      <c r="C39" s="34" t="s">
        <v>158</v>
      </c>
      <c r="D39" s="155" t="s">
        <v>132</v>
      </c>
      <c r="E39" s="155"/>
      <c r="F39" s="37">
        <f t="shared" si="4"/>
        <v>0</v>
      </c>
      <c r="G39" s="36">
        <v>0</v>
      </c>
      <c r="H39" s="37">
        <v>0</v>
      </c>
      <c r="I39" s="38">
        <v>0</v>
      </c>
      <c r="K39" s="33">
        <v>1</v>
      </c>
      <c r="L39" s="34" t="s">
        <v>1219</v>
      </c>
      <c r="M39" s="34" t="s">
        <v>586</v>
      </c>
      <c r="N39" s="155">
        <v>90</v>
      </c>
      <c r="O39" s="155">
        <v>82</v>
      </c>
      <c r="P39" s="37">
        <f t="shared" si="5"/>
        <v>172</v>
      </c>
      <c r="Q39" s="36">
        <v>2</v>
      </c>
      <c r="R39" s="54">
        <v>847</v>
      </c>
      <c r="S39" s="55">
        <v>13</v>
      </c>
    </row>
    <row r="40" spans="1:19" ht="15.75" customHeight="1" x14ac:dyDescent="0.3"/>
    <row r="41" spans="1:19" ht="15.75" customHeight="1" x14ac:dyDescent="0.3">
      <c r="A41" s="1"/>
      <c r="B41" s="8" t="s">
        <v>111</v>
      </c>
      <c r="C41" s="9" t="s">
        <v>1220</v>
      </c>
      <c r="D41" s="9"/>
      <c r="E41" s="9" t="s">
        <v>1221</v>
      </c>
      <c r="F41" s="8"/>
      <c r="G41" s="8"/>
      <c r="H41" s="8"/>
      <c r="I41" s="8"/>
    </row>
    <row r="42" spans="1:19" ht="15.75" customHeight="1" x14ac:dyDescent="0.3">
      <c r="A42" s="11">
        <v>2</v>
      </c>
      <c r="B42" s="12" t="s">
        <v>10</v>
      </c>
      <c r="C42" s="94" t="s">
        <v>11</v>
      </c>
      <c r="D42" s="63"/>
      <c r="E42" s="95"/>
      <c r="F42" s="13" t="s">
        <v>12</v>
      </c>
      <c r="G42" s="13" t="s">
        <v>13</v>
      </c>
      <c r="H42" s="13" t="s">
        <v>14</v>
      </c>
      <c r="I42" s="14" t="s">
        <v>15</v>
      </c>
    </row>
    <row r="43" spans="1:19" ht="15.75" customHeight="1" x14ac:dyDescent="0.3">
      <c r="A43" s="15">
        <v>6</v>
      </c>
      <c r="B43" s="22" t="s">
        <v>1222</v>
      </c>
      <c r="C43" s="22" t="s">
        <v>1150</v>
      </c>
      <c r="D43" s="153">
        <v>91</v>
      </c>
      <c r="E43" s="153">
        <v>87</v>
      </c>
      <c r="F43" s="18">
        <f t="shared" ref="F43:F51" si="6">SUM(D43:E43)</f>
        <v>178</v>
      </c>
      <c r="G43" s="18">
        <v>9</v>
      </c>
      <c r="H43" s="18">
        <v>697</v>
      </c>
      <c r="I43" s="23">
        <v>33</v>
      </c>
    </row>
    <row r="44" spans="1:19" ht="15.75" customHeight="1" x14ac:dyDescent="0.3">
      <c r="A44" s="24">
        <v>2</v>
      </c>
      <c r="B44" s="25" t="s">
        <v>594</v>
      </c>
      <c r="C44" s="25" t="s">
        <v>586</v>
      </c>
      <c r="D44" s="154">
        <v>90</v>
      </c>
      <c r="E44" s="154">
        <v>85</v>
      </c>
      <c r="F44" s="28">
        <f t="shared" si="6"/>
        <v>175</v>
      </c>
      <c r="G44" s="27">
        <v>8</v>
      </c>
      <c r="H44" s="28">
        <v>828</v>
      </c>
      <c r="I44" s="29">
        <v>32</v>
      </c>
    </row>
    <row r="45" spans="1:19" ht="15.75" customHeight="1" x14ac:dyDescent="0.3">
      <c r="A45" s="24">
        <v>4</v>
      </c>
      <c r="B45" s="25" t="s">
        <v>1223</v>
      </c>
      <c r="C45" s="25" t="s">
        <v>1161</v>
      </c>
      <c r="D45" s="154">
        <v>87</v>
      </c>
      <c r="E45" s="154">
        <v>85</v>
      </c>
      <c r="F45" s="28">
        <f t="shared" si="6"/>
        <v>172</v>
      </c>
      <c r="G45" s="27">
        <v>7</v>
      </c>
      <c r="H45" s="28">
        <v>836</v>
      </c>
      <c r="I45" s="29">
        <v>31</v>
      </c>
    </row>
    <row r="46" spans="1:19" ht="15.75" customHeight="1" x14ac:dyDescent="0.3">
      <c r="A46" s="24">
        <v>1</v>
      </c>
      <c r="B46" s="25" t="s">
        <v>1224</v>
      </c>
      <c r="C46" s="25" t="s">
        <v>63</v>
      </c>
      <c r="D46" s="154">
        <v>86</v>
      </c>
      <c r="E46" s="154">
        <v>84</v>
      </c>
      <c r="F46" s="28">
        <f t="shared" si="6"/>
        <v>170</v>
      </c>
      <c r="G46" s="27">
        <v>6</v>
      </c>
      <c r="H46" s="31">
        <v>830</v>
      </c>
      <c r="I46" s="32">
        <v>31</v>
      </c>
    </row>
    <row r="47" spans="1:19" ht="15.75" customHeight="1" x14ac:dyDescent="0.3">
      <c r="A47" s="24">
        <v>7</v>
      </c>
      <c r="B47" s="25" t="s">
        <v>1225</v>
      </c>
      <c r="C47" s="25" t="s">
        <v>1161</v>
      </c>
      <c r="D47" s="154">
        <v>88</v>
      </c>
      <c r="E47" s="154">
        <v>81</v>
      </c>
      <c r="F47" s="28">
        <f t="shared" si="6"/>
        <v>169</v>
      </c>
      <c r="G47" s="27">
        <v>5</v>
      </c>
      <c r="H47" s="28">
        <v>799</v>
      </c>
      <c r="I47" s="29">
        <v>24</v>
      </c>
    </row>
    <row r="48" spans="1:19" ht="15.75" customHeight="1" x14ac:dyDescent="0.3">
      <c r="A48" s="24">
        <v>8</v>
      </c>
      <c r="B48" s="25" t="s">
        <v>1226</v>
      </c>
      <c r="C48" s="25" t="s">
        <v>63</v>
      </c>
      <c r="D48" s="154">
        <v>80</v>
      </c>
      <c r="E48" s="154">
        <v>78</v>
      </c>
      <c r="F48" s="28">
        <f t="shared" si="6"/>
        <v>158</v>
      </c>
      <c r="G48" s="27">
        <v>4</v>
      </c>
      <c r="H48" s="28">
        <v>787</v>
      </c>
      <c r="I48" s="29">
        <v>18</v>
      </c>
    </row>
    <row r="49" spans="1:9" ht="15.75" customHeight="1" x14ac:dyDescent="0.3">
      <c r="A49" s="24">
        <v>9</v>
      </c>
      <c r="B49" s="25" t="s">
        <v>923</v>
      </c>
      <c r="C49" s="25" t="s">
        <v>107</v>
      </c>
      <c r="D49" s="154" t="s">
        <v>132</v>
      </c>
      <c r="E49" s="154"/>
      <c r="F49" s="28">
        <f t="shared" si="6"/>
        <v>0</v>
      </c>
      <c r="G49" s="27">
        <v>0</v>
      </c>
      <c r="H49" s="28">
        <v>350</v>
      </c>
      <c r="I49" s="29">
        <v>18</v>
      </c>
    </row>
    <row r="50" spans="1:9" ht="15.75" customHeight="1" x14ac:dyDescent="0.3">
      <c r="A50" s="24">
        <v>3</v>
      </c>
      <c r="B50" s="25" t="s">
        <v>1227</v>
      </c>
      <c r="C50" s="25" t="s">
        <v>1150</v>
      </c>
      <c r="D50" s="154" t="s">
        <v>132</v>
      </c>
      <c r="E50" s="154"/>
      <c r="F50" s="28">
        <f t="shared" si="6"/>
        <v>0</v>
      </c>
      <c r="G50" s="27">
        <v>0</v>
      </c>
      <c r="H50" s="28">
        <v>340</v>
      </c>
      <c r="I50" s="29">
        <v>13</v>
      </c>
    </row>
    <row r="51" spans="1:9" ht="15.75" customHeight="1" x14ac:dyDescent="0.3">
      <c r="A51" s="33">
        <v>5</v>
      </c>
      <c r="B51" s="34" t="s">
        <v>1228</v>
      </c>
      <c r="C51" s="34" t="s">
        <v>1150</v>
      </c>
      <c r="D51" s="155" t="s">
        <v>132</v>
      </c>
      <c r="E51" s="155"/>
      <c r="F51" s="37">
        <f t="shared" si="6"/>
        <v>0</v>
      </c>
      <c r="G51" s="36">
        <v>0</v>
      </c>
      <c r="H51" s="37">
        <v>465</v>
      </c>
      <c r="I51" s="38">
        <v>11</v>
      </c>
    </row>
    <row r="52" spans="1:9" ht="15.75" customHeight="1" x14ac:dyDescent="0.3"/>
    <row r="53" spans="1:9" ht="15.75" customHeight="1" x14ac:dyDescent="0.3">
      <c r="B53" s="8" t="s">
        <v>1171</v>
      </c>
    </row>
    <row r="54" spans="1:9" ht="15.75" customHeight="1" x14ac:dyDescent="0.35">
      <c r="B54" s="156" t="s">
        <v>1172</v>
      </c>
    </row>
    <row r="55" spans="1:9" ht="15.75" customHeight="1" x14ac:dyDescent="0.3"/>
    <row r="56" spans="1:9" ht="15.75" customHeight="1" x14ac:dyDescent="0.3">
      <c r="B56" s="10" t="s">
        <v>1173</v>
      </c>
      <c r="F56" s="40" t="s">
        <v>392</v>
      </c>
    </row>
    <row r="57" spans="1:9" ht="15.75" customHeight="1" x14ac:dyDescent="0.3">
      <c r="B57" s="10" t="s">
        <v>393</v>
      </c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N2:S2"/>
  </mergeCells>
  <hyperlinks>
    <hyperlink ref="B2" location="'Index'!A3" tooltip="Go to the Index sheet" display="á" xr:uid="{AC83D1B4-CB2E-453F-BEDD-4D213FEC73F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38A2A-596B-432E-8082-86A8953A4B14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7"/>
      <c r="B1" s="2" t="s">
        <v>1175</v>
      </c>
      <c r="C1" s="2"/>
      <c r="D1" s="3"/>
      <c r="E1" s="3"/>
      <c r="F1" s="3" t="s">
        <v>278</v>
      </c>
      <c r="G1" s="3"/>
      <c r="H1" s="3"/>
      <c r="I1" s="4" t="s">
        <v>1122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329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1229</v>
      </c>
      <c r="D3" s="9"/>
      <c r="E3" s="9" t="s">
        <v>1230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3</v>
      </c>
      <c r="B5" s="45" t="s">
        <v>1128</v>
      </c>
      <c r="C5" s="45" t="s">
        <v>1127</v>
      </c>
      <c r="D5" s="17">
        <v>100</v>
      </c>
      <c r="E5" s="17">
        <v>96</v>
      </c>
      <c r="F5" s="18">
        <v>196</v>
      </c>
      <c r="G5" s="18">
        <v>8</v>
      </c>
      <c r="H5" s="17">
        <v>986</v>
      </c>
      <c r="I5" s="46">
        <v>40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4">
        <v>1</v>
      </c>
      <c r="B6" s="25" t="s">
        <v>1182</v>
      </c>
      <c r="C6" s="25" t="s">
        <v>158</v>
      </c>
      <c r="D6" s="28">
        <v>100</v>
      </c>
      <c r="E6" s="28">
        <v>96</v>
      </c>
      <c r="F6" s="28">
        <v>196</v>
      </c>
      <c r="G6" s="28">
        <v>8</v>
      </c>
      <c r="H6" s="31">
        <v>967</v>
      </c>
      <c r="I6" s="32">
        <v>32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4">
        <v>5</v>
      </c>
      <c r="B7" s="48" t="s">
        <v>1183</v>
      </c>
      <c r="C7" s="48" t="s">
        <v>533</v>
      </c>
      <c r="D7" s="26">
        <v>96</v>
      </c>
      <c r="E7" s="26">
        <v>96</v>
      </c>
      <c r="F7" s="28">
        <v>192</v>
      </c>
      <c r="G7" s="28">
        <v>6</v>
      </c>
      <c r="H7" s="26">
        <v>968</v>
      </c>
      <c r="I7" s="49">
        <v>30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7">
        <v>8</v>
      </c>
      <c r="B8" s="48" t="s">
        <v>529</v>
      </c>
      <c r="C8" s="48" t="s">
        <v>490</v>
      </c>
      <c r="D8" s="26">
        <v>99</v>
      </c>
      <c r="E8" s="26">
        <v>93</v>
      </c>
      <c r="F8" s="28">
        <v>192</v>
      </c>
      <c r="G8" s="28">
        <v>6</v>
      </c>
      <c r="H8" s="26">
        <v>953</v>
      </c>
      <c r="I8" s="49">
        <v>26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4</v>
      </c>
      <c r="B9" s="48" t="s">
        <v>1184</v>
      </c>
      <c r="C9" s="48" t="s">
        <v>533</v>
      </c>
      <c r="D9" s="26">
        <v>96</v>
      </c>
      <c r="E9" s="26">
        <v>92</v>
      </c>
      <c r="F9" s="28">
        <v>188</v>
      </c>
      <c r="G9" s="28">
        <v>3</v>
      </c>
      <c r="H9" s="26">
        <v>953</v>
      </c>
      <c r="I9" s="49">
        <v>25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7">
        <v>6</v>
      </c>
      <c r="B10" s="48" t="s">
        <v>157</v>
      </c>
      <c r="C10" s="48" t="s">
        <v>158</v>
      </c>
      <c r="D10" s="26">
        <v>96</v>
      </c>
      <c r="E10" s="26">
        <v>94</v>
      </c>
      <c r="F10" s="28">
        <v>190</v>
      </c>
      <c r="G10" s="28">
        <v>4</v>
      </c>
      <c r="H10" s="26">
        <v>920</v>
      </c>
      <c r="I10" s="49">
        <v>16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7">
        <v>2</v>
      </c>
      <c r="B11" s="48" t="s">
        <v>1201</v>
      </c>
      <c r="C11" s="48" t="s">
        <v>533</v>
      </c>
      <c r="D11" s="26">
        <v>88</v>
      </c>
      <c r="E11" s="26">
        <v>85</v>
      </c>
      <c r="F11" s="28">
        <v>173</v>
      </c>
      <c r="G11" s="28">
        <v>2</v>
      </c>
      <c r="H11" s="26">
        <v>880</v>
      </c>
      <c r="I11" s="49">
        <v>9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33">
        <v>7</v>
      </c>
      <c r="B12" s="51" t="s">
        <v>1202</v>
      </c>
      <c r="C12" s="51" t="s">
        <v>490</v>
      </c>
      <c r="D12" s="35" t="s">
        <v>79</v>
      </c>
      <c r="E12" s="35" t="s">
        <v>562</v>
      </c>
      <c r="F12" s="37">
        <v>0</v>
      </c>
      <c r="G12" s="37">
        <v>0</v>
      </c>
      <c r="H12" s="35">
        <v>188</v>
      </c>
      <c r="I12" s="52">
        <v>3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1"/>
      <c r="B14" s="8" t="s">
        <v>7</v>
      </c>
      <c r="C14" s="9" t="s">
        <v>1231</v>
      </c>
      <c r="D14" s="9"/>
      <c r="E14" s="9" t="s">
        <v>1232</v>
      </c>
      <c r="F14" s="8"/>
      <c r="G14" s="8"/>
      <c r="H14" s="8"/>
      <c r="I14" s="8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1">
        <v>2</v>
      </c>
      <c r="B15" s="12" t="s">
        <v>10</v>
      </c>
      <c r="C15" s="94" t="s">
        <v>11</v>
      </c>
      <c r="D15" s="63"/>
      <c r="E15" s="95"/>
      <c r="F15" s="13" t="s">
        <v>12</v>
      </c>
      <c r="G15" s="13" t="s">
        <v>13</v>
      </c>
      <c r="H15" s="13" t="s">
        <v>14</v>
      </c>
      <c r="I15" s="14" t="s">
        <v>15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4">
        <v>2</v>
      </c>
      <c r="B16" s="45" t="s">
        <v>1193</v>
      </c>
      <c r="C16" s="45" t="s">
        <v>1127</v>
      </c>
      <c r="D16" s="17">
        <v>96</v>
      </c>
      <c r="E16" s="17">
        <v>95</v>
      </c>
      <c r="F16" s="18">
        <v>191</v>
      </c>
      <c r="G16" s="18">
        <v>7</v>
      </c>
      <c r="H16" s="17">
        <v>951</v>
      </c>
      <c r="I16" s="46">
        <v>34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24">
        <v>3</v>
      </c>
      <c r="B17" s="48" t="s">
        <v>325</v>
      </c>
      <c r="C17" s="48" t="s">
        <v>326</v>
      </c>
      <c r="D17" s="26">
        <v>92</v>
      </c>
      <c r="E17" s="26">
        <v>91</v>
      </c>
      <c r="F17" s="28">
        <v>183</v>
      </c>
      <c r="G17" s="28">
        <v>5</v>
      </c>
      <c r="H17" s="26">
        <v>935</v>
      </c>
      <c r="I17" s="49">
        <v>31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4">
        <v>1</v>
      </c>
      <c r="B18" s="25" t="s">
        <v>1199</v>
      </c>
      <c r="C18" s="25" t="s">
        <v>41</v>
      </c>
      <c r="D18" s="28">
        <v>94</v>
      </c>
      <c r="E18" s="28">
        <v>91</v>
      </c>
      <c r="F18" s="28">
        <v>185</v>
      </c>
      <c r="G18" s="28">
        <v>6</v>
      </c>
      <c r="H18" s="31">
        <v>907</v>
      </c>
      <c r="I18" s="32">
        <v>23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7">
        <v>4</v>
      </c>
      <c r="B19" s="48" t="s">
        <v>1210</v>
      </c>
      <c r="C19" s="48" t="s">
        <v>158</v>
      </c>
      <c r="D19" s="26">
        <v>91</v>
      </c>
      <c r="E19" s="26">
        <v>85</v>
      </c>
      <c r="F19" s="28">
        <v>176</v>
      </c>
      <c r="G19" s="28">
        <v>4</v>
      </c>
      <c r="H19" s="26">
        <v>883</v>
      </c>
      <c r="I19" s="49">
        <v>19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7">
        <v>6</v>
      </c>
      <c r="B20" s="48" t="s">
        <v>1126</v>
      </c>
      <c r="C20" s="48" t="s">
        <v>1127</v>
      </c>
      <c r="D20" s="26">
        <v>85</v>
      </c>
      <c r="E20" s="26">
        <v>81</v>
      </c>
      <c r="F20" s="28">
        <v>166</v>
      </c>
      <c r="G20" s="28">
        <v>3</v>
      </c>
      <c r="H20" s="26">
        <v>879</v>
      </c>
      <c r="I20" s="49">
        <v>19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4">
        <v>5</v>
      </c>
      <c r="B21" s="48" t="s">
        <v>1228</v>
      </c>
      <c r="C21" s="48" t="s">
        <v>1150</v>
      </c>
      <c r="D21" s="26" t="s">
        <v>132</v>
      </c>
      <c r="E21" s="26" t="s">
        <v>562</v>
      </c>
      <c r="F21" s="28">
        <v>0</v>
      </c>
      <c r="G21" s="28">
        <v>0</v>
      </c>
      <c r="H21" s="26">
        <v>465</v>
      </c>
      <c r="I21" s="49">
        <v>6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33">
        <v>7</v>
      </c>
      <c r="B22" s="51" t="s">
        <v>1218</v>
      </c>
      <c r="C22" s="51" t="s">
        <v>158</v>
      </c>
      <c r="D22" s="35" t="s">
        <v>132</v>
      </c>
      <c r="E22" s="35" t="s">
        <v>562</v>
      </c>
      <c r="F22" s="37">
        <v>0</v>
      </c>
      <c r="G22" s="37">
        <v>0</v>
      </c>
      <c r="H22" s="35">
        <v>0</v>
      </c>
      <c r="I22" s="52">
        <v>0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157" t="s">
        <v>1171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5">
      <c r="A25" s="43"/>
      <c r="B25" s="158" t="s">
        <v>1172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10" t="s">
        <v>277</v>
      </c>
      <c r="F27" s="40" t="s">
        <v>392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10" t="s">
        <v>393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9D34AF44-C1FC-42FD-AE4F-6222EB283E4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E3ED-4CC0-4B43-A0F2-46701E91297B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7"/>
      <c r="B1" s="2" t="s">
        <v>1233</v>
      </c>
      <c r="C1" s="2"/>
      <c r="D1" s="3"/>
      <c r="E1" s="3"/>
      <c r="F1" s="3"/>
      <c r="G1" s="3"/>
      <c r="H1" s="3"/>
      <c r="I1" s="4" t="s">
        <v>1234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1235</v>
      </c>
      <c r="D3" s="9"/>
      <c r="E3" s="9" t="s">
        <v>1236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5</v>
      </c>
      <c r="B5" s="22" t="s">
        <v>1184</v>
      </c>
      <c r="C5" s="22" t="s">
        <v>533</v>
      </c>
      <c r="D5" s="18">
        <v>93</v>
      </c>
      <c r="E5" s="18">
        <v>97</v>
      </c>
      <c r="F5" s="18">
        <f t="shared" ref="F5:F11" si="0">SUM(D5:E5)</f>
        <v>190</v>
      </c>
      <c r="G5" s="18">
        <v>6</v>
      </c>
      <c r="H5" s="18">
        <v>945</v>
      </c>
      <c r="I5" s="23">
        <v>33</v>
      </c>
      <c r="K5" s="10"/>
    </row>
    <row r="6" spans="1:25" ht="15.75" customHeight="1" x14ac:dyDescent="0.3">
      <c r="A6" s="24">
        <v>1</v>
      </c>
      <c r="B6" s="25" t="s">
        <v>1128</v>
      </c>
      <c r="C6" s="25" t="s">
        <v>1127</v>
      </c>
      <c r="D6" s="28">
        <v>91</v>
      </c>
      <c r="E6" s="28">
        <v>94</v>
      </c>
      <c r="F6" s="28">
        <f t="shared" si="0"/>
        <v>185</v>
      </c>
      <c r="G6" s="27">
        <v>5</v>
      </c>
      <c r="H6" s="31">
        <v>923</v>
      </c>
      <c r="I6" s="32">
        <v>28</v>
      </c>
      <c r="K6" s="10"/>
    </row>
    <row r="7" spans="1:25" ht="15.75" customHeight="1" x14ac:dyDescent="0.3">
      <c r="A7" s="24">
        <v>6</v>
      </c>
      <c r="B7" s="25" t="s">
        <v>1133</v>
      </c>
      <c r="C7" s="25" t="s">
        <v>533</v>
      </c>
      <c r="D7" s="28">
        <v>97</v>
      </c>
      <c r="E7" s="28">
        <v>94</v>
      </c>
      <c r="F7" s="28">
        <f t="shared" si="0"/>
        <v>191</v>
      </c>
      <c r="G7" s="27">
        <v>7</v>
      </c>
      <c r="H7" s="28">
        <v>912</v>
      </c>
      <c r="I7" s="29">
        <v>26</v>
      </c>
      <c r="J7" s="89"/>
      <c r="K7" s="10"/>
    </row>
    <row r="8" spans="1:25" ht="15.75" customHeight="1" x14ac:dyDescent="0.3">
      <c r="A8" s="24">
        <v>7</v>
      </c>
      <c r="B8" s="25" t="s">
        <v>484</v>
      </c>
      <c r="C8" s="25" t="s">
        <v>107</v>
      </c>
      <c r="D8" s="28">
        <v>86</v>
      </c>
      <c r="E8" s="28">
        <v>87</v>
      </c>
      <c r="F8" s="28">
        <f t="shared" si="0"/>
        <v>173</v>
      </c>
      <c r="G8" s="27">
        <v>3</v>
      </c>
      <c r="H8" s="28">
        <v>866</v>
      </c>
      <c r="I8" s="29">
        <v>19</v>
      </c>
      <c r="K8" s="10"/>
    </row>
    <row r="9" spans="1:25" ht="15.75" customHeight="1" x14ac:dyDescent="0.3">
      <c r="A9" s="24">
        <v>3</v>
      </c>
      <c r="B9" s="25" t="s">
        <v>1237</v>
      </c>
      <c r="C9" s="25" t="s">
        <v>97</v>
      </c>
      <c r="D9" s="28">
        <v>93</v>
      </c>
      <c r="E9" s="28">
        <v>89</v>
      </c>
      <c r="F9" s="28">
        <f t="shared" si="0"/>
        <v>182</v>
      </c>
      <c r="G9" s="27">
        <v>4</v>
      </c>
      <c r="H9" s="28">
        <v>876</v>
      </c>
      <c r="I9" s="29">
        <v>18</v>
      </c>
    </row>
    <row r="10" spans="1:25" ht="15.75" customHeight="1" x14ac:dyDescent="0.3">
      <c r="A10" s="24">
        <v>4</v>
      </c>
      <c r="B10" s="25" t="s">
        <v>1125</v>
      </c>
      <c r="C10" s="25" t="s">
        <v>97</v>
      </c>
      <c r="D10" s="28">
        <v>82</v>
      </c>
      <c r="E10" s="28">
        <v>82</v>
      </c>
      <c r="F10" s="28">
        <f t="shared" si="0"/>
        <v>164</v>
      </c>
      <c r="G10" s="27">
        <v>2</v>
      </c>
      <c r="H10" s="28">
        <v>840</v>
      </c>
      <c r="I10" s="29">
        <v>12</v>
      </c>
    </row>
    <row r="11" spans="1:25" ht="15.75" customHeight="1" x14ac:dyDescent="0.3">
      <c r="A11" s="33">
        <v>2</v>
      </c>
      <c r="B11" s="34" t="s">
        <v>1238</v>
      </c>
      <c r="C11" s="34" t="s">
        <v>586</v>
      </c>
      <c r="D11" s="37" t="s">
        <v>132</v>
      </c>
      <c r="E11" s="37"/>
      <c r="F11" s="37">
        <f t="shared" si="0"/>
        <v>0</v>
      </c>
      <c r="G11" s="36">
        <v>0</v>
      </c>
      <c r="H11" s="54">
        <v>0</v>
      </c>
      <c r="I11" s="55">
        <v>0</v>
      </c>
    </row>
    <row r="12" spans="1:25" ht="15.75" customHeight="1" x14ac:dyDescent="0.3"/>
    <row r="13" spans="1:25" ht="15.75" customHeight="1" x14ac:dyDescent="0.3">
      <c r="A13" s="1"/>
      <c r="B13" s="8" t="s">
        <v>7</v>
      </c>
      <c r="C13" s="9" t="s">
        <v>1239</v>
      </c>
      <c r="D13" s="9"/>
      <c r="E13" s="9" t="s">
        <v>1240</v>
      </c>
      <c r="F13" s="8"/>
      <c r="G13" s="8"/>
      <c r="H13" s="8"/>
      <c r="I13" s="8"/>
    </row>
    <row r="14" spans="1:25" ht="15.75" customHeight="1" x14ac:dyDescent="0.3">
      <c r="A14" s="11">
        <v>2</v>
      </c>
      <c r="B14" s="12" t="s">
        <v>10</v>
      </c>
      <c r="C14" s="94" t="s">
        <v>11</v>
      </c>
      <c r="D14" s="63"/>
      <c r="E14" s="95"/>
      <c r="F14" s="13" t="s">
        <v>12</v>
      </c>
      <c r="G14" s="13" t="s">
        <v>13</v>
      </c>
      <c r="H14" s="13" t="s">
        <v>14</v>
      </c>
      <c r="I14" s="14" t="s">
        <v>15</v>
      </c>
    </row>
    <row r="15" spans="1:25" ht="15.75" customHeight="1" x14ac:dyDescent="0.3">
      <c r="A15" s="15">
        <v>1</v>
      </c>
      <c r="B15" s="22" t="s">
        <v>130</v>
      </c>
      <c r="C15" s="22" t="s">
        <v>533</v>
      </c>
      <c r="D15" s="18">
        <v>86</v>
      </c>
      <c r="E15" s="18">
        <v>82</v>
      </c>
      <c r="F15" s="18">
        <f t="shared" ref="F15:F20" si="1">SUM(D15:E15)</f>
        <v>168</v>
      </c>
      <c r="G15" s="18">
        <v>5</v>
      </c>
      <c r="H15" s="19">
        <v>832</v>
      </c>
      <c r="I15" s="20">
        <v>28</v>
      </c>
    </row>
    <row r="16" spans="1:25" ht="15.75" customHeight="1" x14ac:dyDescent="0.3">
      <c r="A16" s="24">
        <v>3</v>
      </c>
      <c r="B16" s="25" t="s">
        <v>1241</v>
      </c>
      <c r="C16" s="25" t="s">
        <v>78</v>
      </c>
      <c r="D16" s="28">
        <v>87</v>
      </c>
      <c r="E16" s="28">
        <v>90</v>
      </c>
      <c r="F16" s="28">
        <f t="shared" si="1"/>
        <v>177</v>
      </c>
      <c r="G16" s="27">
        <v>6</v>
      </c>
      <c r="H16" s="28">
        <v>830</v>
      </c>
      <c r="I16" s="29">
        <v>25</v>
      </c>
    </row>
    <row r="17" spans="1:9" ht="15.75" customHeight="1" x14ac:dyDescent="0.3">
      <c r="A17" s="24">
        <v>5</v>
      </c>
      <c r="B17" s="25" t="s">
        <v>1242</v>
      </c>
      <c r="C17" s="25" t="s">
        <v>1161</v>
      </c>
      <c r="D17" s="28">
        <v>75</v>
      </c>
      <c r="E17" s="28">
        <v>77</v>
      </c>
      <c r="F17" s="28">
        <f t="shared" si="1"/>
        <v>152</v>
      </c>
      <c r="G17" s="27">
        <v>2</v>
      </c>
      <c r="H17" s="28">
        <v>797</v>
      </c>
      <c r="I17" s="29">
        <v>20</v>
      </c>
    </row>
    <row r="18" spans="1:9" ht="15.75" customHeight="1" x14ac:dyDescent="0.3">
      <c r="A18" s="24">
        <v>6</v>
      </c>
      <c r="B18" s="25" t="s">
        <v>552</v>
      </c>
      <c r="C18" s="25" t="s">
        <v>107</v>
      </c>
      <c r="D18" s="28">
        <v>79</v>
      </c>
      <c r="E18" s="28">
        <v>75</v>
      </c>
      <c r="F18" s="28">
        <f t="shared" si="1"/>
        <v>154</v>
      </c>
      <c r="G18" s="27">
        <v>3</v>
      </c>
      <c r="H18" s="28">
        <v>773</v>
      </c>
      <c r="I18" s="29">
        <v>17</v>
      </c>
    </row>
    <row r="19" spans="1:9" ht="15.75" customHeight="1" x14ac:dyDescent="0.3">
      <c r="A19" s="24">
        <v>2</v>
      </c>
      <c r="B19" s="25" t="s">
        <v>1162</v>
      </c>
      <c r="C19" s="25" t="s">
        <v>1163</v>
      </c>
      <c r="D19" s="28">
        <v>79</v>
      </c>
      <c r="E19" s="28">
        <v>79</v>
      </c>
      <c r="F19" s="28">
        <f t="shared" si="1"/>
        <v>158</v>
      </c>
      <c r="G19" s="27">
        <v>4</v>
      </c>
      <c r="H19" s="28">
        <v>726</v>
      </c>
      <c r="I19" s="29">
        <v>13</v>
      </c>
    </row>
    <row r="20" spans="1:9" ht="15.75" customHeight="1" x14ac:dyDescent="0.3">
      <c r="A20" s="33">
        <v>4</v>
      </c>
      <c r="B20" s="34" t="s">
        <v>1170</v>
      </c>
      <c r="C20" s="34" t="s">
        <v>586</v>
      </c>
      <c r="D20" s="37">
        <v>68</v>
      </c>
      <c r="E20" s="37">
        <v>41</v>
      </c>
      <c r="F20" s="37">
        <f t="shared" si="1"/>
        <v>109</v>
      </c>
      <c r="G20" s="36">
        <v>1</v>
      </c>
      <c r="H20" s="37">
        <v>617</v>
      </c>
      <c r="I20" s="38">
        <v>5</v>
      </c>
    </row>
    <row r="21" spans="1:9" ht="15.75" customHeight="1" x14ac:dyDescent="0.3"/>
    <row r="22" spans="1:9" ht="15.75" customHeight="1" x14ac:dyDescent="0.3">
      <c r="B22" s="8" t="s">
        <v>1171</v>
      </c>
    </row>
    <row r="23" spans="1:9" ht="15.75" customHeight="1" x14ac:dyDescent="0.35">
      <c r="B23" s="156" t="s">
        <v>1172</v>
      </c>
    </row>
    <row r="24" spans="1:9" ht="15.75" customHeight="1" x14ac:dyDescent="0.3"/>
    <row r="25" spans="1:9" ht="15.75" customHeight="1" x14ac:dyDescent="0.3">
      <c r="B25" s="10" t="s">
        <v>1243</v>
      </c>
      <c r="F25" s="40" t="s">
        <v>167</v>
      </c>
    </row>
    <row r="26" spans="1:9" ht="15.75" customHeight="1" x14ac:dyDescent="0.3">
      <c r="B26" s="10" t="s">
        <v>168</v>
      </c>
    </row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DA9707F7-80F8-43E1-B33E-72C4A0EB377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6CE70-165F-4B20-8546-9EEAABF4F35D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278</v>
      </c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2" t="s">
        <v>3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279</v>
      </c>
      <c r="D3" s="9"/>
      <c r="E3" s="9" t="s">
        <v>280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6</v>
      </c>
      <c r="B5" s="45" t="s">
        <v>38</v>
      </c>
      <c r="C5" s="45" t="s">
        <v>39</v>
      </c>
      <c r="D5" s="17">
        <v>182</v>
      </c>
      <c r="E5" s="18">
        <v>8</v>
      </c>
      <c r="F5" s="17">
        <v>895</v>
      </c>
      <c r="G5" s="46">
        <v>39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4">
        <v>3</v>
      </c>
      <c r="B6" s="48" t="s">
        <v>56</v>
      </c>
      <c r="C6" s="48" t="s">
        <v>57</v>
      </c>
      <c r="D6" s="26">
        <v>185</v>
      </c>
      <c r="E6" s="28">
        <v>9</v>
      </c>
      <c r="F6" s="26">
        <v>885</v>
      </c>
      <c r="G6" s="49">
        <v>31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4">
        <v>5</v>
      </c>
      <c r="B7" s="48" t="s">
        <v>70</v>
      </c>
      <c r="C7" s="48" t="s">
        <v>71</v>
      </c>
      <c r="D7" s="26">
        <v>176</v>
      </c>
      <c r="E7" s="28">
        <v>6</v>
      </c>
      <c r="F7" s="26">
        <v>882</v>
      </c>
      <c r="G7" s="49">
        <v>31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4">
        <v>9</v>
      </c>
      <c r="B8" s="48" t="s">
        <v>31</v>
      </c>
      <c r="C8" s="48" t="s">
        <v>32</v>
      </c>
      <c r="D8" s="26">
        <v>180</v>
      </c>
      <c r="E8" s="28">
        <v>7</v>
      </c>
      <c r="F8" s="26">
        <v>885</v>
      </c>
      <c r="G8" s="49">
        <v>30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4">
        <v>7</v>
      </c>
      <c r="B9" s="48" t="s">
        <v>60</v>
      </c>
      <c r="C9" s="48" t="s">
        <v>45</v>
      </c>
      <c r="D9" s="26">
        <v>173</v>
      </c>
      <c r="E9" s="28">
        <v>2</v>
      </c>
      <c r="F9" s="26">
        <v>880</v>
      </c>
      <c r="G9" s="49">
        <v>27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7">
        <v>4</v>
      </c>
      <c r="B10" s="48" t="s">
        <v>91</v>
      </c>
      <c r="C10" s="48" t="s">
        <v>32</v>
      </c>
      <c r="D10" s="26">
        <v>174</v>
      </c>
      <c r="E10" s="28">
        <v>5</v>
      </c>
      <c r="F10" s="26">
        <v>868</v>
      </c>
      <c r="G10" s="49">
        <v>26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7">
        <v>2</v>
      </c>
      <c r="B11" s="48" t="s">
        <v>37</v>
      </c>
      <c r="C11" s="48" t="s">
        <v>23</v>
      </c>
      <c r="D11" s="26">
        <v>174</v>
      </c>
      <c r="E11" s="28">
        <v>5</v>
      </c>
      <c r="F11" s="26">
        <v>857</v>
      </c>
      <c r="G11" s="49">
        <v>21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4">
        <v>1</v>
      </c>
      <c r="B12" s="30" t="s">
        <v>66</v>
      </c>
      <c r="C12" s="30" t="s">
        <v>23</v>
      </c>
      <c r="D12" s="28">
        <v>174</v>
      </c>
      <c r="E12" s="28">
        <v>5</v>
      </c>
      <c r="F12" s="31">
        <v>855</v>
      </c>
      <c r="G12" s="32">
        <v>20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0">
        <v>8</v>
      </c>
      <c r="B13" s="51" t="s">
        <v>44</v>
      </c>
      <c r="C13" s="51" t="s">
        <v>45</v>
      </c>
      <c r="D13" s="35">
        <v>158</v>
      </c>
      <c r="E13" s="37">
        <v>1</v>
      </c>
      <c r="F13" s="35">
        <v>821</v>
      </c>
      <c r="G13" s="52">
        <v>7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7</v>
      </c>
      <c r="C15" s="9" t="s">
        <v>281</v>
      </c>
      <c r="D15" s="9"/>
      <c r="E15" s="9" t="s">
        <v>282</v>
      </c>
      <c r="F15" s="8"/>
      <c r="G15" s="8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4">
        <v>2</v>
      </c>
      <c r="B17" s="45" t="s">
        <v>96</v>
      </c>
      <c r="C17" s="45" t="s">
        <v>97</v>
      </c>
      <c r="D17" s="17">
        <v>170</v>
      </c>
      <c r="E17" s="18">
        <v>8</v>
      </c>
      <c r="F17" s="17">
        <v>856</v>
      </c>
      <c r="G17" s="46">
        <v>39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4">
        <v>3</v>
      </c>
      <c r="B18" s="48" t="s">
        <v>105</v>
      </c>
      <c r="C18" s="48" t="s">
        <v>45</v>
      </c>
      <c r="D18" s="26">
        <v>175</v>
      </c>
      <c r="E18" s="28">
        <v>9</v>
      </c>
      <c r="F18" s="26">
        <v>847</v>
      </c>
      <c r="G18" s="49">
        <v>32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4">
        <v>1</v>
      </c>
      <c r="B19" s="30" t="s">
        <v>100</v>
      </c>
      <c r="C19" s="30" t="s">
        <v>76</v>
      </c>
      <c r="D19" s="28">
        <v>165</v>
      </c>
      <c r="E19" s="28">
        <v>5</v>
      </c>
      <c r="F19" s="31">
        <v>845</v>
      </c>
      <c r="G19" s="32">
        <v>31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4">
        <v>9</v>
      </c>
      <c r="B20" s="48" t="s">
        <v>98</v>
      </c>
      <c r="C20" s="48" t="s">
        <v>23</v>
      </c>
      <c r="D20" s="26">
        <v>169</v>
      </c>
      <c r="E20" s="28">
        <v>7</v>
      </c>
      <c r="F20" s="26">
        <v>842</v>
      </c>
      <c r="G20" s="49">
        <v>29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7">
        <v>4</v>
      </c>
      <c r="B21" s="48" t="s">
        <v>117</v>
      </c>
      <c r="C21" s="48" t="s">
        <v>23</v>
      </c>
      <c r="D21" s="26">
        <v>165</v>
      </c>
      <c r="E21" s="28">
        <v>5</v>
      </c>
      <c r="F21" s="26">
        <v>846</v>
      </c>
      <c r="G21" s="49">
        <v>28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4">
        <v>7</v>
      </c>
      <c r="B22" s="48" t="s">
        <v>133</v>
      </c>
      <c r="C22" s="48" t="s">
        <v>23</v>
      </c>
      <c r="D22" s="26">
        <v>159</v>
      </c>
      <c r="E22" s="28">
        <v>3</v>
      </c>
      <c r="F22" s="26">
        <v>822</v>
      </c>
      <c r="G22" s="49">
        <v>23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7">
        <v>8</v>
      </c>
      <c r="B23" s="48" t="s">
        <v>124</v>
      </c>
      <c r="C23" s="48" t="s">
        <v>21</v>
      </c>
      <c r="D23" s="26">
        <v>157</v>
      </c>
      <c r="E23" s="28">
        <v>1</v>
      </c>
      <c r="F23" s="26">
        <v>812</v>
      </c>
      <c r="G23" s="49">
        <v>22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4">
        <v>5</v>
      </c>
      <c r="B24" s="48" t="s">
        <v>102</v>
      </c>
      <c r="C24" s="48" t="s">
        <v>76</v>
      </c>
      <c r="D24" s="26">
        <v>166</v>
      </c>
      <c r="E24" s="28">
        <v>6</v>
      </c>
      <c r="F24" s="26">
        <v>813</v>
      </c>
      <c r="G24" s="49">
        <v>16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50">
        <v>6</v>
      </c>
      <c r="B25" s="51" t="s">
        <v>110</v>
      </c>
      <c r="C25" s="51" t="s">
        <v>26</v>
      </c>
      <c r="D25" s="35">
        <v>159</v>
      </c>
      <c r="E25" s="37">
        <v>3</v>
      </c>
      <c r="F25" s="35">
        <v>785</v>
      </c>
      <c r="G25" s="52">
        <v>12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46</v>
      </c>
      <c r="C27" s="9" t="s">
        <v>283</v>
      </c>
      <c r="D27" s="9"/>
      <c r="E27" s="9" t="s">
        <v>284</v>
      </c>
      <c r="F27" s="8"/>
      <c r="G27" s="8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4">
        <v>6</v>
      </c>
      <c r="B29" s="45" t="s">
        <v>146</v>
      </c>
      <c r="C29" s="45" t="s">
        <v>71</v>
      </c>
      <c r="D29" s="17">
        <v>170</v>
      </c>
      <c r="E29" s="18">
        <v>9</v>
      </c>
      <c r="F29" s="17">
        <v>841</v>
      </c>
      <c r="G29" s="46">
        <v>41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4">
        <v>3</v>
      </c>
      <c r="B30" s="48" t="s">
        <v>151</v>
      </c>
      <c r="C30" s="48" t="s">
        <v>152</v>
      </c>
      <c r="D30" s="26">
        <v>165</v>
      </c>
      <c r="E30" s="28">
        <v>5</v>
      </c>
      <c r="F30" s="26">
        <v>838</v>
      </c>
      <c r="G30" s="49">
        <v>36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7">
        <v>4</v>
      </c>
      <c r="B31" s="48" t="s">
        <v>154</v>
      </c>
      <c r="C31" s="48" t="s">
        <v>78</v>
      </c>
      <c r="D31" s="26">
        <v>168</v>
      </c>
      <c r="E31" s="28">
        <v>8</v>
      </c>
      <c r="F31" s="26">
        <v>814</v>
      </c>
      <c r="G31" s="49">
        <v>27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7">
        <v>8</v>
      </c>
      <c r="B32" s="48" t="s">
        <v>157</v>
      </c>
      <c r="C32" s="48" t="s">
        <v>158</v>
      </c>
      <c r="D32" s="26">
        <v>158</v>
      </c>
      <c r="E32" s="28">
        <v>4</v>
      </c>
      <c r="F32" s="26">
        <v>807</v>
      </c>
      <c r="G32" s="49">
        <v>25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4">
        <v>7</v>
      </c>
      <c r="B33" s="48" t="s">
        <v>155</v>
      </c>
      <c r="C33" s="48" t="s">
        <v>156</v>
      </c>
      <c r="D33" s="26">
        <v>158</v>
      </c>
      <c r="E33" s="28">
        <v>4</v>
      </c>
      <c r="F33" s="26">
        <v>800</v>
      </c>
      <c r="G33" s="49">
        <v>23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7">
        <v>2</v>
      </c>
      <c r="B34" s="48" t="s">
        <v>159</v>
      </c>
      <c r="C34" s="48" t="s">
        <v>76</v>
      </c>
      <c r="D34" s="26">
        <v>149</v>
      </c>
      <c r="E34" s="28">
        <v>1</v>
      </c>
      <c r="F34" s="26">
        <v>798</v>
      </c>
      <c r="G34" s="49">
        <v>23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24">
        <v>5</v>
      </c>
      <c r="B35" s="48" t="s">
        <v>162</v>
      </c>
      <c r="C35" s="48" t="s">
        <v>21</v>
      </c>
      <c r="D35" s="26">
        <v>167</v>
      </c>
      <c r="E35" s="28">
        <v>6</v>
      </c>
      <c r="F35" s="26">
        <v>807</v>
      </c>
      <c r="G35" s="49">
        <v>21</v>
      </c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24">
        <v>9</v>
      </c>
      <c r="B36" s="48" t="s">
        <v>161</v>
      </c>
      <c r="C36" s="48" t="s">
        <v>26</v>
      </c>
      <c r="D36" s="26">
        <v>168</v>
      </c>
      <c r="E36" s="28">
        <v>8</v>
      </c>
      <c r="F36" s="26">
        <v>785</v>
      </c>
      <c r="G36" s="49">
        <v>20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33">
        <v>1</v>
      </c>
      <c r="B37" s="53" t="s">
        <v>183</v>
      </c>
      <c r="C37" s="53" t="s">
        <v>74</v>
      </c>
      <c r="D37" s="37">
        <v>154</v>
      </c>
      <c r="E37" s="37">
        <v>2</v>
      </c>
      <c r="F37" s="54">
        <v>787</v>
      </c>
      <c r="G37" s="55">
        <v>18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1"/>
      <c r="B39" s="8" t="s">
        <v>49</v>
      </c>
      <c r="C39" s="9" t="s">
        <v>285</v>
      </c>
      <c r="D39" s="9"/>
      <c r="E39" s="9" t="s">
        <v>286</v>
      </c>
      <c r="F39" s="8"/>
      <c r="G39" s="8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15">
        <v>9</v>
      </c>
      <c r="B41" s="45" t="s">
        <v>202</v>
      </c>
      <c r="C41" s="45" t="s">
        <v>55</v>
      </c>
      <c r="D41" s="17">
        <v>157</v>
      </c>
      <c r="E41" s="18">
        <v>6</v>
      </c>
      <c r="F41" s="17">
        <v>821</v>
      </c>
      <c r="G41" s="46">
        <v>41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24">
        <v>5</v>
      </c>
      <c r="B42" s="48" t="s">
        <v>204</v>
      </c>
      <c r="C42" s="48" t="s">
        <v>76</v>
      </c>
      <c r="D42" s="26">
        <v>159</v>
      </c>
      <c r="E42" s="28">
        <v>8</v>
      </c>
      <c r="F42" s="26">
        <v>795</v>
      </c>
      <c r="G42" s="49">
        <v>36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7">
        <v>2</v>
      </c>
      <c r="B43" s="48" t="s">
        <v>203</v>
      </c>
      <c r="C43" s="48" t="s">
        <v>26</v>
      </c>
      <c r="D43" s="26">
        <v>168</v>
      </c>
      <c r="E43" s="28">
        <v>9</v>
      </c>
      <c r="F43" s="26">
        <v>806</v>
      </c>
      <c r="G43" s="49">
        <v>33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24">
        <v>7</v>
      </c>
      <c r="B44" s="48" t="s">
        <v>186</v>
      </c>
      <c r="C44" s="48" t="s">
        <v>152</v>
      </c>
      <c r="D44" s="26">
        <v>159</v>
      </c>
      <c r="E44" s="28">
        <v>8</v>
      </c>
      <c r="F44" s="26">
        <v>790</v>
      </c>
      <c r="G44" s="49">
        <v>31</v>
      </c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7">
        <v>6</v>
      </c>
      <c r="B45" s="48" t="s">
        <v>188</v>
      </c>
      <c r="C45" s="48" t="s">
        <v>76</v>
      </c>
      <c r="D45" s="26">
        <v>154</v>
      </c>
      <c r="E45" s="28">
        <v>5</v>
      </c>
      <c r="F45" s="26">
        <v>789</v>
      </c>
      <c r="G45" s="49">
        <v>27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7">
        <v>8</v>
      </c>
      <c r="B46" s="48" t="s">
        <v>185</v>
      </c>
      <c r="C46" s="48" t="s">
        <v>158</v>
      </c>
      <c r="D46" s="26">
        <v>154</v>
      </c>
      <c r="E46" s="28">
        <v>5</v>
      </c>
      <c r="F46" s="26">
        <v>780</v>
      </c>
      <c r="G46" s="49">
        <v>27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24">
        <v>3</v>
      </c>
      <c r="B47" s="48" t="s">
        <v>205</v>
      </c>
      <c r="C47" s="48" t="s">
        <v>55</v>
      </c>
      <c r="D47" s="26">
        <v>149</v>
      </c>
      <c r="E47" s="28">
        <v>3</v>
      </c>
      <c r="F47" s="26">
        <v>759</v>
      </c>
      <c r="G47" s="49">
        <v>20</v>
      </c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4">
        <v>1</v>
      </c>
      <c r="B48" s="30" t="s">
        <v>220</v>
      </c>
      <c r="C48" s="30" t="s">
        <v>76</v>
      </c>
      <c r="D48" s="28">
        <v>142</v>
      </c>
      <c r="E48" s="28">
        <v>2</v>
      </c>
      <c r="F48" s="31">
        <v>700</v>
      </c>
      <c r="G48" s="32">
        <v>11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50">
        <v>4</v>
      </c>
      <c r="B49" s="51" t="s">
        <v>221</v>
      </c>
      <c r="C49" s="51" t="s">
        <v>122</v>
      </c>
      <c r="D49" s="35">
        <v>136</v>
      </c>
      <c r="E49" s="37">
        <v>1</v>
      </c>
      <c r="F49" s="35">
        <v>598</v>
      </c>
      <c r="G49" s="52">
        <v>5</v>
      </c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1"/>
      <c r="B51" s="8" t="s">
        <v>82</v>
      </c>
      <c r="C51" s="9" t="s">
        <v>287</v>
      </c>
      <c r="D51" s="9"/>
      <c r="E51" s="9" t="s">
        <v>288</v>
      </c>
      <c r="F51" s="8"/>
      <c r="G51" s="8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15">
        <v>3</v>
      </c>
      <c r="B53" s="45" t="s">
        <v>228</v>
      </c>
      <c r="C53" s="45" t="s">
        <v>23</v>
      </c>
      <c r="D53" s="17">
        <v>168</v>
      </c>
      <c r="E53" s="18">
        <v>9</v>
      </c>
      <c r="F53" s="17">
        <v>832</v>
      </c>
      <c r="G53" s="46">
        <v>44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7">
        <v>8</v>
      </c>
      <c r="B54" s="48" t="s">
        <v>232</v>
      </c>
      <c r="C54" s="48" t="s">
        <v>152</v>
      </c>
      <c r="D54" s="26">
        <v>153</v>
      </c>
      <c r="E54" s="28">
        <v>6</v>
      </c>
      <c r="F54" s="26">
        <v>782</v>
      </c>
      <c r="G54" s="49">
        <v>36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7">
        <v>2</v>
      </c>
      <c r="B55" s="48" t="s">
        <v>234</v>
      </c>
      <c r="C55" s="48" t="s">
        <v>78</v>
      </c>
      <c r="D55" s="26">
        <v>166</v>
      </c>
      <c r="E55" s="28">
        <v>8</v>
      </c>
      <c r="F55" s="26">
        <v>767</v>
      </c>
      <c r="G55" s="49">
        <v>29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24">
        <v>7</v>
      </c>
      <c r="B56" s="48" t="s">
        <v>255</v>
      </c>
      <c r="C56" s="48" t="s">
        <v>78</v>
      </c>
      <c r="D56" s="26">
        <v>144</v>
      </c>
      <c r="E56" s="28">
        <v>5</v>
      </c>
      <c r="F56" s="26">
        <v>747</v>
      </c>
      <c r="G56" s="49">
        <v>29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24">
        <v>9</v>
      </c>
      <c r="B57" s="48" t="s">
        <v>244</v>
      </c>
      <c r="C57" s="48" t="s">
        <v>26</v>
      </c>
      <c r="D57" s="26">
        <v>156</v>
      </c>
      <c r="E57" s="28">
        <v>7</v>
      </c>
      <c r="F57" s="26">
        <v>727</v>
      </c>
      <c r="G57" s="49">
        <v>24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7">
        <v>6</v>
      </c>
      <c r="B58" s="48" t="s">
        <v>258</v>
      </c>
      <c r="C58" s="48" t="s">
        <v>39</v>
      </c>
      <c r="D58" s="26">
        <v>133</v>
      </c>
      <c r="E58" s="28">
        <v>2</v>
      </c>
      <c r="F58" s="26">
        <v>726</v>
      </c>
      <c r="G58" s="49">
        <v>23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7">
        <v>4</v>
      </c>
      <c r="B59" s="48" t="s">
        <v>242</v>
      </c>
      <c r="C59" s="48" t="s">
        <v>152</v>
      </c>
      <c r="D59" s="26">
        <v>141</v>
      </c>
      <c r="E59" s="28">
        <v>3</v>
      </c>
      <c r="F59" s="26">
        <v>733</v>
      </c>
      <c r="G59" s="49">
        <v>22</v>
      </c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24">
        <v>5</v>
      </c>
      <c r="B60" s="48" t="s">
        <v>245</v>
      </c>
      <c r="C60" s="48" t="s">
        <v>246</v>
      </c>
      <c r="D60" s="26">
        <v>143</v>
      </c>
      <c r="E60" s="28">
        <v>4</v>
      </c>
      <c r="F60" s="26">
        <v>669</v>
      </c>
      <c r="G60" s="49">
        <v>16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33">
        <v>1</v>
      </c>
      <c r="B61" s="53" t="s">
        <v>269</v>
      </c>
      <c r="C61" s="53" t="s">
        <v>109</v>
      </c>
      <c r="D61" s="37">
        <v>113</v>
      </c>
      <c r="E61" s="37">
        <v>1</v>
      </c>
      <c r="F61" s="54">
        <v>572</v>
      </c>
      <c r="G61" s="55">
        <v>6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10" t="s">
        <v>277</v>
      </c>
      <c r="F63" s="40" t="s">
        <v>167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10" t="s">
        <v>168</v>
      </c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B1054CF9-497E-4DD9-827C-21E57CB7F2D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D616-2871-4F76-9D11-15726DB656B5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7"/>
      <c r="B1" s="2" t="s">
        <v>1244</v>
      </c>
      <c r="C1" s="2"/>
      <c r="D1" s="3"/>
      <c r="E1" s="3"/>
      <c r="F1" s="3"/>
      <c r="G1" s="3"/>
      <c r="H1" s="3"/>
      <c r="I1" s="4" t="s">
        <v>1234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1245</v>
      </c>
      <c r="D3" s="9"/>
      <c r="E3" s="9" t="s">
        <v>1246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4</v>
      </c>
      <c r="B5" s="22" t="s">
        <v>1128</v>
      </c>
      <c r="C5" s="22" t="s">
        <v>1127</v>
      </c>
      <c r="D5" s="18">
        <v>92</v>
      </c>
      <c r="E5" s="18">
        <v>87</v>
      </c>
      <c r="F5" s="18">
        <f t="shared" ref="F5:F11" si="0">SUM(D5:E5)</f>
        <v>179</v>
      </c>
      <c r="G5" s="18">
        <v>7</v>
      </c>
      <c r="H5" s="18">
        <v>914</v>
      </c>
      <c r="I5" s="23">
        <v>34</v>
      </c>
      <c r="K5" s="10"/>
    </row>
    <row r="6" spans="1:25" ht="15.75" customHeight="1" x14ac:dyDescent="0.3">
      <c r="A6" s="24">
        <v>6</v>
      </c>
      <c r="B6" s="25" t="s">
        <v>1133</v>
      </c>
      <c r="C6" s="25" t="s">
        <v>533</v>
      </c>
      <c r="D6" s="28">
        <v>90</v>
      </c>
      <c r="E6" s="28">
        <v>87</v>
      </c>
      <c r="F6" s="28">
        <f t="shared" si="0"/>
        <v>177</v>
      </c>
      <c r="G6" s="27">
        <v>6</v>
      </c>
      <c r="H6" s="28">
        <v>909</v>
      </c>
      <c r="I6" s="29">
        <v>30</v>
      </c>
      <c r="K6" s="10"/>
    </row>
    <row r="7" spans="1:25" ht="15.75" customHeight="1" x14ac:dyDescent="0.3">
      <c r="A7" s="24">
        <v>1</v>
      </c>
      <c r="B7" s="25" t="s">
        <v>1193</v>
      </c>
      <c r="C7" s="25" t="s">
        <v>1127</v>
      </c>
      <c r="D7" s="28">
        <v>93</v>
      </c>
      <c r="E7" s="28">
        <v>83</v>
      </c>
      <c r="F7" s="28">
        <f t="shared" si="0"/>
        <v>176</v>
      </c>
      <c r="G7" s="27">
        <v>5</v>
      </c>
      <c r="H7" s="31">
        <v>856</v>
      </c>
      <c r="I7" s="32">
        <v>22</v>
      </c>
      <c r="J7" s="89"/>
      <c r="K7" s="10"/>
    </row>
    <row r="8" spans="1:25" ht="15.75" customHeight="1" x14ac:dyDescent="0.3">
      <c r="A8" s="24">
        <v>5</v>
      </c>
      <c r="B8" s="25" t="s">
        <v>1247</v>
      </c>
      <c r="C8" s="25" t="s">
        <v>586</v>
      </c>
      <c r="D8" s="28">
        <v>75</v>
      </c>
      <c r="E8" s="28">
        <v>82</v>
      </c>
      <c r="F8" s="28">
        <f t="shared" si="0"/>
        <v>157</v>
      </c>
      <c r="G8" s="27">
        <v>1</v>
      </c>
      <c r="H8" s="28">
        <v>829</v>
      </c>
      <c r="I8" s="29">
        <v>16</v>
      </c>
      <c r="K8" s="10"/>
    </row>
    <row r="9" spans="1:25" ht="15.75" customHeight="1" x14ac:dyDescent="0.3">
      <c r="A9" s="24">
        <v>3</v>
      </c>
      <c r="B9" s="25" t="s">
        <v>1200</v>
      </c>
      <c r="C9" s="25" t="s">
        <v>586</v>
      </c>
      <c r="D9" s="28">
        <v>80</v>
      </c>
      <c r="E9" s="28">
        <v>81</v>
      </c>
      <c r="F9" s="28">
        <f t="shared" si="0"/>
        <v>161</v>
      </c>
      <c r="G9" s="27">
        <v>3</v>
      </c>
      <c r="H9" s="28">
        <v>813</v>
      </c>
      <c r="I9" s="29">
        <v>16</v>
      </c>
    </row>
    <row r="10" spans="1:25" ht="15.75" customHeight="1" x14ac:dyDescent="0.3">
      <c r="A10" s="24">
        <v>2</v>
      </c>
      <c r="B10" s="25" t="s">
        <v>1142</v>
      </c>
      <c r="C10" s="25" t="s">
        <v>1127</v>
      </c>
      <c r="D10" s="28">
        <v>86</v>
      </c>
      <c r="E10" s="28">
        <v>78</v>
      </c>
      <c r="F10" s="28">
        <f t="shared" si="0"/>
        <v>164</v>
      </c>
      <c r="G10" s="27">
        <v>4</v>
      </c>
      <c r="H10" s="31">
        <v>801</v>
      </c>
      <c r="I10" s="32">
        <v>15</v>
      </c>
    </row>
    <row r="11" spans="1:25" ht="15.75" customHeight="1" x14ac:dyDescent="0.3">
      <c r="A11" s="33">
        <v>7</v>
      </c>
      <c r="B11" s="34" t="s">
        <v>1198</v>
      </c>
      <c r="C11" s="34" t="s">
        <v>500</v>
      </c>
      <c r="D11" s="37">
        <v>81</v>
      </c>
      <c r="E11" s="37">
        <v>79</v>
      </c>
      <c r="F11" s="37">
        <f t="shared" si="0"/>
        <v>160</v>
      </c>
      <c r="G11" s="36">
        <v>2</v>
      </c>
      <c r="H11" s="37">
        <v>763</v>
      </c>
      <c r="I11" s="38">
        <v>7</v>
      </c>
    </row>
    <row r="12" spans="1:25" ht="15.75" customHeight="1" x14ac:dyDescent="0.3"/>
    <row r="13" spans="1:25" ht="15.75" customHeight="1" x14ac:dyDescent="0.3">
      <c r="A13" s="1"/>
      <c r="B13" s="8" t="s">
        <v>7</v>
      </c>
      <c r="C13" s="9" t="s">
        <v>1248</v>
      </c>
      <c r="D13" s="9"/>
      <c r="E13" s="9" t="s">
        <v>1249</v>
      </c>
      <c r="F13" s="8"/>
      <c r="G13" s="8"/>
      <c r="H13" s="8"/>
      <c r="I13" s="8"/>
    </row>
    <row r="14" spans="1:25" ht="15.75" customHeight="1" x14ac:dyDescent="0.3">
      <c r="A14" s="11">
        <v>2</v>
      </c>
      <c r="B14" s="12" t="s">
        <v>10</v>
      </c>
      <c r="C14" s="94" t="s">
        <v>11</v>
      </c>
      <c r="D14" s="63"/>
      <c r="E14" s="95"/>
      <c r="F14" s="13" t="s">
        <v>12</v>
      </c>
      <c r="G14" s="13" t="s">
        <v>13</v>
      </c>
      <c r="H14" s="13" t="s">
        <v>14</v>
      </c>
      <c r="I14" s="14" t="s">
        <v>15</v>
      </c>
    </row>
    <row r="15" spans="1:25" ht="15.75" customHeight="1" x14ac:dyDescent="0.3">
      <c r="A15" s="15">
        <v>5</v>
      </c>
      <c r="B15" s="22" t="s">
        <v>1250</v>
      </c>
      <c r="C15" s="22" t="s">
        <v>326</v>
      </c>
      <c r="D15" s="18">
        <v>79</v>
      </c>
      <c r="E15" s="18">
        <v>81</v>
      </c>
      <c r="F15" s="18">
        <f t="shared" ref="F15:F20" si="1">SUM(D15:E15)</f>
        <v>160</v>
      </c>
      <c r="G15" s="18">
        <v>5</v>
      </c>
      <c r="H15" s="18">
        <v>838</v>
      </c>
      <c r="I15" s="23">
        <v>28</v>
      </c>
    </row>
    <row r="16" spans="1:25" ht="15.75" customHeight="1" x14ac:dyDescent="0.3">
      <c r="A16" s="24">
        <v>6</v>
      </c>
      <c r="B16" s="25" t="s">
        <v>1208</v>
      </c>
      <c r="C16" s="25" t="s">
        <v>1180</v>
      </c>
      <c r="D16" s="28">
        <v>80</v>
      </c>
      <c r="E16" s="28">
        <v>82</v>
      </c>
      <c r="F16" s="28">
        <f t="shared" si="1"/>
        <v>162</v>
      </c>
      <c r="G16" s="27">
        <v>6</v>
      </c>
      <c r="H16" s="28">
        <v>817</v>
      </c>
      <c r="I16" s="29">
        <v>27</v>
      </c>
    </row>
    <row r="17" spans="1:9" ht="15.75" customHeight="1" x14ac:dyDescent="0.3">
      <c r="A17" s="24">
        <v>4</v>
      </c>
      <c r="B17" s="25" t="s">
        <v>1251</v>
      </c>
      <c r="C17" s="25" t="s">
        <v>500</v>
      </c>
      <c r="D17" s="28">
        <v>73</v>
      </c>
      <c r="E17" s="28">
        <v>79</v>
      </c>
      <c r="F17" s="28">
        <f t="shared" si="1"/>
        <v>152</v>
      </c>
      <c r="G17" s="27">
        <v>4</v>
      </c>
      <c r="H17" s="28">
        <v>705</v>
      </c>
      <c r="I17" s="29">
        <v>19</v>
      </c>
    </row>
    <row r="18" spans="1:9" ht="15.75" customHeight="1" x14ac:dyDescent="0.3">
      <c r="A18" s="24">
        <v>3</v>
      </c>
      <c r="B18" s="25" t="s">
        <v>1252</v>
      </c>
      <c r="C18" s="25" t="s">
        <v>586</v>
      </c>
      <c r="D18" s="28">
        <v>59</v>
      </c>
      <c r="E18" s="28">
        <v>68</v>
      </c>
      <c r="F18" s="28">
        <f t="shared" si="1"/>
        <v>127</v>
      </c>
      <c r="G18" s="27">
        <v>2</v>
      </c>
      <c r="H18" s="28">
        <v>621</v>
      </c>
      <c r="I18" s="29">
        <v>13</v>
      </c>
    </row>
    <row r="19" spans="1:9" ht="15.75" customHeight="1" x14ac:dyDescent="0.3">
      <c r="A19" s="24">
        <v>2</v>
      </c>
      <c r="B19" s="25" t="s">
        <v>1253</v>
      </c>
      <c r="C19" s="25" t="s">
        <v>533</v>
      </c>
      <c r="D19" s="28">
        <v>63</v>
      </c>
      <c r="E19" s="28">
        <v>70</v>
      </c>
      <c r="F19" s="28">
        <f t="shared" si="1"/>
        <v>133</v>
      </c>
      <c r="G19" s="27">
        <v>3</v>
      </c>
      <c r="H19" s="28">
        <v>593</v>
      </c>
      <c r="I19" s="29">
        <v>10</v>
      </c>
    </row>
    <row r="20" spans="1:9" ht="15.75" customHeight="1" x14ac:dyDescent="0.3">
      <c r="A20" s="33">
        <v>1</v>
      </c>
      <c r="B20" s="34" t="s">
        <v>1219</v>
      </c>
      <c r="C20" s="34" t="s">
        <v>586</v>
      </c>
      <c r="D20" s="37">
        <v>55</v>
      </c>
      <c r="E20" s="37">
        <v>56</v>
      </c>
      <c r="F20" s="37">
        <f t="shared" si="1"/>
        <v>111</v>
      </c>
      <c r="G20" s="36">
        <v>1</v>
      </c>
      <c r="H20" s="54">
        <v>581</v>
      </c>
      <c r="I20" s="55">
        <v>9</v>
      </c>
    </row>
    <row r="21" spans="1:9" ht="15.75" customHeight="1" x14ac:dyDescent="0.3"/>
    <row r="22" spans="1:9" ht="15.75" customHeight="1" x14ac:dyDescent="0.3">
      <c r="B22" s="8" t="s">
        <v>1171</v>
      </c>
    </row>
    <row r="23" spans="1:9" ht="15.75" customHeight="1" x14ac:dyDescent="0.35">
      <c r="B23" s="156" t="s">
        <v>1172</v>
      </c>
    </row>
    <row r="24" spans="1:9" ht="15.75" customHeight="1" x14ac:dyDescent="0.3"/>
    <row r="25" spans="1:9" ht="15.75" customHeight="1" x14ac:dyDescent="0.3">
      <c r="B25" s="10" t="s">
        <v>1243</v>
      </c>
      <c r="F25" s="40" t="s">
        <v>167</v>
      </c>
    </row>
    <row r="26" spans="1:9" ht="15.75" customHeight="1" x14ac:dyDescent="0.3">
      <c r="B26" s="10" t="s">
        <v>168</v>
      </c>
    </row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7212245D-93F5-4E6D-BB61-07E86D610EE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725CF-C259-4868-AEE7-1E59E9702EA8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59"/>
      <c r="B1" s="2" t="s">
        <v>1254</v>
      </c>
      <c r="C1" s="2"/>
      <c r="D1" s="3"/>
      <c r="E1" s="3"/>
      <c r="F1" s="3"/>
      <c r="G1" s="3"/>
      <c r="H1" s="3"/>
      <c r="I1" s="4" t="s">
        <v>1255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1256</v>
      </c>
      <c r="D3" s="9"/>
      <c r="E3" s="9" t="s">
        <v>1257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7</v>
      </c>
      <c r="B5" s="22" t="s">
        <v>1258</v>
      </c>
      <c r="C5" s="22" t="s">
        <v>1127</v>
      </c>
      <c r="D5" s="17">
        <v>97</v>
      </c>
      <c r="E5" s="17">
        <v>100</v>
      </c>
      <c r="F5" s="18">
        <f t="shared" ref="F5:F13" si="0">SUM(D5:E5)</f>
        <v>197</v>
      </c>
      <c r="G5" s="18">
        <v>9</v>
      </c>
      <c r="H5" s="18">
        <v>955</v>
      </c>
      <c r="I5" s="23">
        <v>45</v>
      </c>
      <c r="K5" s="10"/>
    </row>
    <row r="6" spans="1:25" ht="15.75" customHeight="1" x14ac:dyDescent="0.3">
      <c r="A6" s="24">
        <v>6</v>
      </c>
      <c r="B6" s="25" t="s">
        <v>1128</v>
      </c>
      <c r="C6" s="25" t="s">
        <v>1127</v>
      </c>
      <c r="D6" s="26">
        <v>96</v>
      </c>
      <c r="E6" s="26">
        <v>97</v>
      </c>
      <c r="F6" s="28">
        <f t="shared" si="0"/>
        <v>193</v>
      </c>
      <c r="G6" s="27">
        <v>8</v>
      </c>
      <c r="H6" s="28">
        <v>757</v>
      </c>
      <c r="I6" s="29">
        <v>30</v>
      </c>
      <c r="K6" s="10"/>
    </row>
    <row r="7" spans="1:25" ht="15.75" customHeight="1" x14ac:dyDescent="0.3">
      <c r="A7" s="24">
        <v>8</v>
      </c>
      <c r="B7" s="25" t="s">
        <v>1181</v>
      </c>
      <c r="C7" s="25" t="s">
        <v>97</v>
      </c>
      <c r="D7" s="26">
        <v>91</v>
      </c>
      <c r="E7" s="26">
        <v>91</v>
      </c>
      <c r="F7" s="28">
        <f t="shared" si="0"/>
        <v>182</v>
      </c>
      <c r="G7" s="27">
        <v>6</v>
      </c>
      <c r="H7" s="28">
        <v>917</v>
      </c>
      <c r="I7" s="29">
        <v>29</v>
      </c>
      <c r="J7" s="89"/>
      <c r="K7" s="10"/>
    </row>
    <row r="8" spans="1:25" ht="15.75" customHeight="1" x14ac:dyDescent="0.3">
      <c r="A8" s="24">
        <v>5</v>
      </c>
      <c r="B8" s="25" t="s">
        <v>64</v>
      </c>
      <c r="C8" s="25" t="s">
        <v>586</v>
      </c>
      <c r="D8" s="26">
        <v>90</v>
      </c>
      <c r="E8" s="26">
        <v>94</v>
      </c>
      <c r="F8" s="28">
        <f t="shared" si="0"/>
        <v>184</v>
      </c>
      <c r="G8" s="27">
        <v>7</v>
      </c>
      <c r="H8" s="28">
        <v>916</v>
      </c>
      <c r="I8" s="29">
        <v>29</v>
      </c>
      <c r="K8" s="10"/>
    </row>
    <row r="9" spans="1:25" ht="15.75" customHeight="1" x14ac:dyDescent="0.3">
      <c r="A9" s="24">
        <v>4</v>
      </c>
      <c r="B9" s="25" t="s">
        <v>844</v>
      </c>
      <c r="C9" s="25" t="s">
        <v>76</v>
      </c>
      <c r="D9" s="26">
        <v>80</v>
      </c>
      <c r="E9" s="26">
        <v>92</v>
      </c>
      <c r="F9" s="28">
        <f t="shared" si="0"/>
        <v>172</v>
      </c>
      <c r="G9" s="27">
        <v>2</v>
      </c>
      <c r="H9" s="28">
        <v>907</v>
      </c>
      <c r="I9" s="29">
        <v>28</v>
      </c>
    </row>
    <row r="10" spans="1:25" ht="15.75" customHeight="1" x14ac:dyDescent="0.3">
      <c r="A10" s="24">
        <v>2</v>
      </c>
      <c r="B10" s="25" t="s">
        <v>1147</v>
      </c>
      <c r="C10" s="25" t="s">
        <v>1127</v>
      </c>
      <c r="D10" s="26">
        <v>88</v>
      </c>
      <c r="E10" s="26">
        <v>92</v>
      </c>
      <c r="F10" s="28">
        <f t="shared" si="0"/>
        <v>180</v>
      </c>
      <c r="G10" s="27">
        <v>4</v>
      </c>
      <c r="H10" s="31">
        <v>886</v>
      </c>
      <c r="I10" s="32">
        <v>19</v>
      </c>
    </row>
    <row r="11" spans="1:25" ht="15.75" customHeight="1" x14ac:dyDescent="0.3">
      <c r="A11" s="24">
        <v>3</v>
      </c>
      <c r="B11" s="25" t="s">
        <v>1142</v>
      </c>
      <c r="C11" s="25" t="s">
        <v>1127</v>
      </c>
      <c r="D11" s="26">
        <v>79</v>
      </c>
      <c r="E11" s="26">
        <v>86</v>
      </c>
      <c r="F11" s="28">
        <f t="shared" si="0"/>
        <v>165</v>
      </c>
      <c r="G11" s="27">
        <v>1</v>
      </c>
      <c r="H11" s="28">
        <v>871</v>
      </c>
      <c r="I11" s="29">
        <v>16</v>
      </c>
    </row>
    <row r="12" spans="1:25" ht="15.75" customHeight="1" x14ac:dyDescent="0.3">
      <c r="A12" s="24">
        <v>9</v>
      </c>
      <c r="B12" s="25" t="s">
        <v>943</v>
      </c>
      <c r="C12" s="25" t="s">
        <v>97</v>
      </c>
      <c r="D12" s="26">
        <v>89</v>
      </c>
      <c r="E12" s="26">
        <v>89</v>
      </c>
      <c r="F12" s="28">
        <f t="shared" si="0"/>
        <v>178</v>
      </c>
      <c r="G12" s="27">
        <v>3</v>
      </c>
      <c r="H12" s="28">
        <v>888</v>
      </c>
      <c r="I12" s="29">
        <v>15</v>
      </c>
    </row>
    <row r="13" spans="1:25" ht="15.75" customHeight="1" x14ac:dyDescent="0.3">
      <c r="A13" s="33">
        <v>1</v>
      </c>
      <c r="B13" s="34" t="s">
        <v>1179</v>
      </c>
      <c r="C13" s="34" t="s">
        <v>1180</v>
      </c>
      <c r="D13" s="35">
        <v>87</v>
      </c>
      <c r="E13" s="35">
        <v>94</v>
      </c>
      <c r="F13" s="37">
        <f t="shared" si="0"/>
        <v>181</v>
      </c>
      <c r="G13" s="36">
        <v>5</v>
      </c>
      <c r="H13" s="54">
        <v>537</v>
      </c>
      <c r="I13" s="55">
        <v>14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1259</v>
      </c>
      <c r="D15" s="9"/>
      <c r="E15" s="9" t="s">
        <v>1260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3"/>
      <c r="E16" s="95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2</v>
      </c>
      <c r="B17" s="22" t="s">
        <v>229</v>
      </c>
      <c r="C17" s="22" t="s">
        <v>178</v>
      </c>
      <c r="D17" s="17">
        <v>88</v>
      </c>
      <c r="E17" s="17">
        <v>90</v>
      </c>
      <c r="F17" s="18">
        <f t="shared" ref="F17:F24" si="1">SUM(D17:E17)</f>
        <v>178</v>
      </c>
      <c r="G17" s="18">
        <v>7</v>
      </c>
      <c r="H17" s="18">
        <v>888</v>
      </c>
      <c r="I17" s="23">
        <v>37</v>
      </c>
    </row>
    <row r="18" spans="1:9" ht="15.75" customHeight="1" x14ac:dyDescent="0.3">
      <c r="A18" s="24">
        <v>7</v>
      </c>
      <c r="B18" s="25" t="s">
        <v>1261</v>
      </c>
      <c r="C18" s="25" t="s">
        <v>1180</v>
      </c>
      <c r="D18" s="56">
        <v>71</v>
      </c>
      <c r="E18" s="26">
        <v>89</v>
      </c>
      <c r="F18" s="28">
        <f t="shared" si="1"/>
        <v>160</v>
      </c>
      <c r="G18" s="27">
        <v>5</v>
      </c>
      <c r="H18" s="28">
        <v>865</v>
      </c>
      <c r="I18" s="29">
        <v>33</v>
      </c>
    </row>
    <row r="19" spans="1:9" ht="15.75" customHeight="1" x14ac:dyDescent="0.3">
      <c r="A19" s="24">
        <v>5</v>
      </c>
      <c r="B19" s="25" t="s">
        <v>1262</v>
      </c>
      <c r="C19" s="25" t="s">
        <v>533</v>
      </c>
      <c r="D19" s="26">
        <v>82</v>
      </c>
      <c r="E19" s="26">
        <v>88</v>
      </c>
      <c r="F19" s="28">
        <f t="shared" si="1"/>
        <v>170</v>
      </c>
      <c r="G19" s="27">
        <v>6</v>
      </c>
      <c r="H19" s="28">
        <v>858</v>
      </c>
      <c r="I19" s="29">
        <v>30</v>
      </c>
    </row>
    <row r="20" spans="1:9" ht="15.75" customHeight="1" x14ac:dyDescent="0.3">
      <c r="A20" s="24">
        <v>4</v>
      </c>
      <c r="B20" s="25" t="s">
        <v>1263</v>
      </c>
      <c r="C20" s="25" t="s">
        <v>76</v>
      </c>
      <c r="D20" s="26">
        <v>90</v>
      </c>
      <c r="E20" s="26">
        <v>92</v>
      </c>
      <c r="F20" s="28">
        <f t="shared" si="1"/>
        <v>182</v>
      </c>
      <c r="G20" s="27">
        <v>8</v>
      </c>
      <c r="H20" s="28">
        <v>823</v>
      </c>
      <c r="I20" s="29">
        <v>26</v>
      </c>
    </row>
    <row r="21" spans="1:9" ht="15.75" customHeight="1" x14ac:dyDescent="0.3">
      <c r="A21" s="24">
        <v>1</v>
      </c>
      <c r="B21" s="25" t="s">
        <v>1264</v>
      </c>
      <c r="C21" s="25" t="s">
        <v>1127</v>
      </c>
      <c r="D21" s="26">
        <v>73</v>
      </c>
      <c r="E21" s="26">
        <v>78</v>
      </c>
      <c r="F21" s="28">
        <f t="shared" si="1"/>
        <v>151</v>
      </c>
      <c r="G21" s="27">
        <v>4</v>
      </c>
      <c r="H21" s="31">
        <v>815</v>
      </c>
      <c r="I21" s="32">
        <v>20</v>
      </c>
    </row>
    <row r="22" spans="1:9" ht="15.75" customHeight="1" x14ac:dyDescent="0.3">
      <c r="A22" s="24">
        <v>8</v>
      </c>
      <c r="B22" s="25" t="s">
        <v>1265</v>
      </c>
      <c r="C22" s="25" t="s">
        <v>533</v>
      </c>
      <c r="D22" s="26" t="s">
        <v>132</v>
      </c>
      <c r="E22" s="26"/>
      <c r="F22" s="28">
        <f t="shared" si="1"/>
        <v>0</v>
      </c>
      <c r="G22" s="27">
        <v>0</v>
      </c>
      <c r="H22" s="28">
        <v>590</v>
      </c>
      <c r="I22" s="29">
        <v>17</v>
      </c>
    </row>
    <row r="23" spans="1:9" ht="15.75" customHeight="1" x14ac:dyDescent="0.3">
      <c r="A23" s="24">
        <v>3</v>
      </c>
      <c r="B23" s="25" t="s">
        <v>1266</v>
      </c>
      <c r="C23" s="25" t="s">
        <v>420</v>
      </c>
      <c r="D23" s="26" t="s">
        <v>132</v>
      </c>
      <c r="E23" s="26"/>
      <c r="F23" s="28">
        <f t="shared" si="1"/>
        <v>0</v>
      </c>
      <c r="G23" s="27">
        <v>0</v>
      </c>
      <c r="H23" s="28">
        <v>0</v>
      </c>
      <c r="I23" s="29">
        <v>0</v>
      </c>
    </row>
    <row r="24" spans="1:9" ht="15.75" customHeight="1" x14ac:dyDescent="0.3">
      <c r="A24" s="33">
        <v>6</v>
      </c>
      <c r="B24" s="34" t="s">
        <v>1267</v>
      </c>
      <c r="C24" s="34" t="s">
        <v>97</v>
      </c>
      <c r="D24" s="35" t="s">
        <v>132</v>
      </c>
      <c r="E24" s="35"/>
      <c r="F24" s="37">
        <f t="shared" si="1"/>
        <v>0</v>
      </c>
      <c r="G24" s="36">
        <v>0</v>
      </c>
      <c r="H24" s="37">
        <v>0</v>
      </c>
      <c r="I24" s="38">
        <v>0</v>
      </c>
    </row>
    <row r="25" spans="1:9" ht="15.75" customHeight="1" x14ac:dyDescent="0.3"/>
    <row r="26" spans="1:9" ht="15.75" customHeight="1" x14ac:dyDescent="0.3">
      <c r="A26" s="1"/>
      <c r="B26" s="8" t="s">
        <v>46</v>
      </c>
      <c r="C26" s="9" t="s">
        <v>1268</v>
      </c>
      <c r="D26" s="9"/>
      <c r="E26" s="9" t="s">
        <v>1269</v>
      </c>
      <c r="F26" s="8"/>
      <c r="G26" s="8"/>
      <c r="H26" s="8"/>
      <c r="I26" s="8"/>
    </row>
    <row r="27" spans="1:9" ht="15.75" customHeight="1" x14ac:dyDescent="0.3">
      <c r="A27" s="11">
        <v>2</v>
      </c>
      <c r="B27" s="12" t="s">
        <v>10</v>
      </c>
      <c r="C27" s="94" t="s">
        <v>11</v>
      </c>
      <c r="D27" s="63"/>
      <c r="E27" s="95"/>
      <c r="F27" s="13" t="s">
        <v>12</v>
      </c>
      <c r="G27" s="13" t="s">
        <v>13</v>
      </c>
      <c r="H27" s="13" t="s">
        <v>14</v>
      </c>
      <c r="I27" s="14" t="s">
        <v>15</v>
      </c>
    </row>
    <row r="28" spans="1:9" ht="15.75" customHeight="1" x14ac:dyDescent="0.3">
      <c r="A28" s="15">
        <v>4</v>
      </c>
      <c r="B28" s="22" t="s">
        <v>1126</v>
      </c>
      <c r="C28" s="22" t="s">
        <v>1127</v>
      </c>
      <c r="D28" s="17">
        <v>75</v>
      </c>
      <c r="E28" s="17">
        <v>87</v>
      </c>
      <c r="F28" s="18">
        <f t="shared" ref="F28:F35" si="2">SUM(D28:E28)</f>
        <v>162</v>
      </c>
      <c r="G28" s="18">
        <v>7</v>
      </c>
      <c r="H28" s="18">
        <v>853</v>
      </c>
      <c r="I28" s="23">
        <v>34</v>
      </c>
    </row>
    <row r="29" spans="1:9" ht="15.75" customHeight="1" x14ac:dyDescent="0.3">
      <c r="A29" s="24">
        <v>3</v>
      </c>
      <c r="B29" s="25" t="s">
        <v>1151</v>
      </c>
      <c r="C29" s="25" t="s">
        <v>273</v>
      </c>
      <c r="D29" s="26">
        <v>87</v>
      </c>
      <c r="E29" s="26">
        <v>87</v>
      </c>
      <c r="F29" s="28">
        <f t="shared" si="2"/>
        <v>174</v>
      </c>
      <c r="G29" s="27">
        <v>8</v>
      </c>
      <c r="H29" s="28">
        <v>792</v>
      </c>
      <c r="I29" s="29">
        <v>30</v>
      </c>
    </row>
    <row r="30" spans="1:9" ht="15.75" customHeight="1" x14ac:dyDescent="0.3">
      <c r="A30" s="24">
        <v>6</v>
      </c>
      <c r="B30" s="25" t="s">
        <v>1125</v>
      </c>
      <c r="C30" s="25" t="s">
        <v>97</v>
      </c>
      <c r="D30" s="26">
        <v>79</v>
      </c>
      <c r="E30" s="26">
        <v>80</v>
      </c>
      <c r="F30" s="28">
        <f t="shared" si="2"/>
        <v>159</v>
      </c>
      <c r="G30" s="27">
        <v>6</v>
      </c>
      <c r="H30" s="28">
        <v>836</v>
      </c>
      <c r="I30" s="29">
        <v>29</v>
      </c>
    </row>
    <row r="31" spans="1:9" ht="15.75" customHeight="1" x14ac:dyDescent="0.3">
      <c r="A31" s="24">
        <v>1</v>
      </c>
      <c r="B31" s="25" t="s">
        <v>497</v>
      </c>
      <c r="C31" s="25" t="s">
        <v>498</v>
      </c>
      <c r="D31" s="26">
        <v>78</v>
      </c>
      <c r="E31" s="26">
        <v>80</v>
      </c>
      <c r="F31" s="28">
        <f t="shared" si="2"/>
        <v>158</v>
      </c>
      <c r="G31" s="27">
        <v>5</v>
      </c>
      <c r="H31" s="31">
        <v>806</v>
      </c>
      <c r="I31" s="32">
        <v>23</v>
      </c>
    </row>
    <row r="32" spans="1:9" ht="15.75" customHeight="1" x14ac:dyDescent="0.3">
      <c r="A32" s="24">
        <v>8</v>
      </c>
      <c r="B32" s="25" t="s">
        <v>1270</v>
      </c>
      <c r="C32" s="25" t="s">
        <v>586</v>
      </c>
      <c r="D32" s="26">
        <v>77</v>
      </c>
      <c r="E32" s="26">
        <v>77</v>
      </c>
      <c r="F32" s="28">
        <f t="shared" si="2"/>
        <v>154</v>
      </c>
      <c r="G32" s="27">
        <v>3</v>
      </c>
      <c r="H32" s="28">
        <v>788</v>
      </c>
      <c r="I32" s="29">
        <v>20</v>
      </c>
    </row>
    <row r="33" spans="1:9" ht="15.75" customHeight="1" x14ac:dyDescent="0.3">
      <c r="A33" s="24">
        <v>7</v>
      </c>
      <c r="B33" s="25" t="s">
        <v>1168</v>
      </c>
      <c r="C33" s="25" t="s">
        <v>76</v>
      </c>
      <c r="D33" s="26">
        <v>76</v>
      </c>
      <c r="E33" s="26">
        <v>82</v>
      </c>
      <c r="F33" s="28">
        <f t="shared" si="2"/>
        <v>158</v>
      </c>
      <c r="G33" s="27">
        <v>5</v>
      </c>
      <c r="H33" s="28">
        <v>786</v>
      </c>
      <c r="I33" s="29">
        <v>19</v>
      </c>
    </row>
    <row r="34" spans="1:9" ht="15.75" customHeight="1" x14ac:dyDescent="0.3">
      <c r="A34" s="24">
        <v>2</v>
      </c>
      <c r="B34" s="25" t="s">
        <v>1271</v>
      </c>
      <c r="C34" s="25" t="s">
        <v>586</v>
      </c>
      <c r="D34" s="26">
        <v>52</v>
      </c>
      <c r="E34" s="26">
        <v>73</v>
      </c>
      <c r="F34" s="28">
        <f t="shared" si="2"/>
        <v>125</v>
      </c>
      <c r="G34" s="27">
        <v>2</v>
      </c>
      <c r="H34" s="28">
        <v>761</v>
      </c>
      <c r="I34" s="29">
        <v>18</v>
      </c>
    </row>
    <row r="35" spans="1:9" ht="15.75" customHeight="1" x14ac:dyDescent="0.3">
      <c r="A35" s="33">
        <v>5</v>
      </c>
      <c r="B35" s="34" t="s">
        <v>1272</v>
      </c>
      <c r="C35" s="34" t="s">
        <v>420</v>
      </c>
      <c r="D35" s="35" t="s">
        <v>132</v>
      </c>
      <c r="E35" s="35"/>
      <c r="F35" s="37">
        <f t="shared" si="2"/>
        <v>0</v>
      </c>
      <c r="G35" s="36">
        <v>0</v>
      </c>
      <c r="H35" s="37">
        <v>605</v>
      </c>
      <c r="I35" s="38">
        <v>11</v>
      </c>
    </row>
    <row r="36" spans="1:9" ht="15.75" customHeight="1" x14ac:dyDescent="0.3"/>
    <row r="37" spans="1:9" ht="15.75" customHeight="1" x14ac:dyDescent="0.3">
      <c r="A37" s="1"/>
      <c r="B37" s="8" t="s">
        <v>49</v>
      </c>
      <c r="C37" s="9" t="s">
        <v>1273</v>
      </c>
      <c r="D37" s="9"/>
      <c r="E37" s="9" t="s">
        <v>1274</v>
      </c>
      <c r="F37" s="8"/>
      <c r="G37" s="8"/>
      <c r="H37" s="8"/>
      <c r="I37" s="8"/>
    </row>
    <row r="38" spans="1:9" ht="15.75" customHeight="1" x14ac:dyDescent="0.3">
      <c r="A38" s="11">
        <v>2</v>
      </c>
      <c r="B38" s="12" t="s">
        <v>10</v>
      </c>
      <c r="C38" s="94" t="s">
        <v>11</v>
      </c>
      <c r="D38" s="63"/>
      <c r="E38" s="95"/>
      <c r="F38" s="13" t="s">
        <v>12</v>
      </c>
      <c r="G38" s="13" t="s">
        <v>13</v>
      </c>
      <c r="H38" s="13" t="s">
        <v>14</v>
      </c>
      <c r="I38" s="14" t="s">
        <v>15</v>
      </c>
    </row>
    <row r="39" spans="1:9" ht="15.75" customHeight="1" x14ac:dyDescent="0.3">
      <c r="A39" s="15">
        <v>6</v>
      </c>
      <c r="B39" s="22" t="s">
        <v>1275</v>
      </c>
      <c r="C39" s="22" t="s">
        <v>586</v>
      </c>
      <c r="D39" s="17">
        <v>80</v>
      </c>
      <c r="E39" s="17">
        <v>80</v>
      </c>
      <c r="F39" s="18">
        <f t="shared" ref="F39:F46" si="3">SUM(D39:E39)</f>
        <v>160</v>
      </c>
      <c r="G39" s="18">
        <v>7</v>
      </c>
      <c r="H39" s="18">
        <v>797</v>
      </c>
      <c r="I39" s="23">
        <v>35</v>
      </c>
    </row>
    <row r="40" spans="1:9" ht="15.75" customHeight="1" x14ac:dyDescent="0.3">
      <c r="A40" s="24">
        <v>3</v>
      </c>
      <c r="B40" s="25" t="s">
        <v>512</v>
      </c>
      <c r="C40" s="25" t="s">
        <v>498</v>
      </c>
      <c r="D40" s="26">
        <v>78</v>
      </c>
      <c r="E40" s="26">
        <v>79</v>
      </c>
      <c r="F40" s="28">
        <f t="shared" si="3"/>
        <v>157</v>
      </c>
      <c r="G40" s="27">
        <v>6</v>
      </c>
      <c r="H40" s="28">
        <v>692</v>
      </c>
      <c r="I40" s="29">
        <v>29</v>
      </c>
    </row>
    <row r="41" spans="1:9" ht="15.75" customHeight="1" x14ac:dyDescent="0.3">
      <c r="A41" s="24">
        <v>2</v>
      </c>
      <c r="B41" s="25" t="s">
        <v>220</v>
      </c>
      <c r="C41" s="25" t="s">
        <v>76</v>
      </c>
      <c r="D41" s="26">
        <v>63</v>
      </c>
      <c r="E41" s="26">
        <v>86</v>
      </c>
      <c r="F41" s="28">
        <f t="shared" si="3"/>
        <v>149</v>
      </c>
      <c r="G41" s="27">
        <v>5</v>
      </c>
      <c r="H41" s="28">
        <v>715</v>
      </c>
      <c r="I41" s="29">
        <v>28</v>
      </c>
    </row>
    <row r="42" spans="1:9" ht="15.75" customHeight="1" x14ac:dyDescent="0.3">
      <c r="A42" s="24">
        <v>5</v>
      </c>
      <c r="B42" s="25" t="s">
        <v>1276</v>
      </c>
      <c r="C42" s="25" t="s">
        <v>586</v>
      </c>
      <c r="D42" s="26">
        <v>63</v>
      </c>
      <c r="E42" s="26">
        <v>69</v>
      </c>
      <c r="F42" s="28">
        <f t="shared" si="3"/>
        <v>132</v>
      </c>
      <c r="G42" s="27">
        <v>4</v>
      </c>
      <c r="H42" s="28">
        <v>696</v>
      </c>
      <c r="I42" s="29">
        <v>28</v>
      </c>
    </row>
    <row r="43" spans="1:9" ht="15.75" customHeight="1" x14ac:dyDescent="0.3">
      <c r="A43" s="24">
        <v>1</v>
      </c>
      <c r="B43" s="25" t="s">
        <v>1219</v>
      </c>
      <c r="C43" s="25" t="s">
        <v>586</v>
      </c>
      <c r="D43" s="26">
        <v>54</v>
      </c>
      <c r="E43" s="26">
        <v>65</v>
      </c>
      <c r="F43" s="28">
        <f t="shared" si="3"/>
        <v>119</v>
      </c>
      <c r="G43" s="27">
        <v>3</v>
      </c>
      <c r="H43" s="31">
        <v>617</v>
      </c>
      <c r="I43" s="32">
        <v>21</v>
      </c>
    </row>
    <row r="44" spans="1:9" ht="15.75" customHeight="1" x14ac:dyDescent="0.3">
      <c r="A44" s="24">
        <v>7</v>
      </c>
      <c r="B44" s="25" t="s">
        <v>1277</v>
      </c>
      <c r="C44" s="25" t="s">
        <v>1180</v>
      </c>
      <c r="D44" s="26">
        <v>82</v>
      </c>
      <c r="E44" s="26">
        <v>89</v>
      </c>
      <c r="F44" s="28">
        <f t="shared" si="3"/>
        <v>171</v>
      </c>
      <c r="G44" s="27">
        <v>8</v>
      </c>
      <c r="H44" s="28">
        <v>342</v>
      </c>
      <c r="I44" s="29">
        <v>16</v>
      </c>
    </row>
    <row r="45" spans="1:9" ht="15.75" customHeight="1" x14ac:dyDescent="0.3">
      <c r="A45" s="24">
        <v>4</v>
      </c>
      <c r="B45" s="25" t="s">
        <v>1278</v>
      </c>
      <c r="C45" s="25" t="s">
        <v>490</v>
      </c>
      <c r="D45" s="26" t="s">
        <v>132</v>
      </c>
      <c r="E45" s="26"/>
      <c r="F45" s="28">
        <f t="shared" si="3"/>
        <v>0</v>
      </c>
      <c r="G45" s="27">
        <v>0</v>
      </c>
      <c r="H45" s="28">
        <v>0</v>
      </c>
      <c r="I45" s="29">
        <v>0</v>
      </c>
    </row>
    <row r="46" spans="1:9" ht="15.75" customHeight="1" x14ac:dyDescent="0.3">
      <c r="A46" s="33">
        <v>8</v>
      </c>
      <c r="B46" s="34" t="s">
        <v>1238</v>
      </c>
      <c r="C46" s="34" t="s">
        <v>586</v>
      </c>
      <c r="D46" s="35" t="s">
        <v>132</v>
      </c>
      <c r="E46" s="35"/>
      <c r="F46" s="37">
        <f t="shared" si="3"/>
        <v>0</v>
      </c>
      <c r="G46" s="36">
        <v>0</v>
      </c>
      <c r="H46" s="37">
        <v>0</v>
      </c>
      <c r="I46" s="38">
        <v>0</v>
      </c>
    </row>
    <row r="47" spans="1:9" ht="15.75" customHeight="1" x14ac:dyDescent="0.3"/>
    <row r="48" spans="1:9" ht="15.75" customHeight="1" x14ac:dyDescent="0.3">
      <c r="B48" s="10" t="s">
        <v>1279</v>
      </c>
      <c r="F48" s="40" t="s">
        <v>167</v>
      </c>
    </row>
    <row r="49" spans="2:2" ht="15.75" customHeight="1" x14ac:dyDescent="0.3">
      <c r="B49" s="10" t="s">
        <v>168</v>
      </c>
    </row>
    <row r="50" spans="2:2" ht="15.75" customHeight="1" x14ac:dyDescent="0.3"/>
    <row r="51" spans="2:2" ht="15.75" customHeight="1" x14ac:dyDescent="0.3"/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  <row r="64" spans="2: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3730FBD5-D67D-4F3D-8C99-7BD0F7FF1D6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018C1-BF64-40AE-8E2E-ADF4273CB47D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59"/>
      <c r="B1" s="2" t="s">
        <v>1254</v>
      </c>
      <c r="C1" s="2"/>
      <c r="D1" s="3"/>
      <c r="E1" s="3"/>
      <c r="F1" s="3" t="s">
        <v>278</v>
      </c>
      <c r="G1" s="3"/>
      <c r="H1" s="3"/>
      <c r="I1" s="4" t="s">
        <v>1255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1280</v>
      </c>
      <c r="D3" s="9"/>
      <c r="E3" s="9" t="s">
        <v>1281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3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7</v>
      </c>
      <c r="B5" s="45" t="s">
        <v>943</v>
      </c>
      <c r="C5" s="45" t="s">
        <v>97</v>
      </c>
      <c r="D5" s="17">
        <v>89</v>
      </c>
      <c r="E5" s="17">
        <v>89</v>
      </c>
      <c r="F5" s="18">
        <v>178</v>
      </c>
      <c r="G5" s="18">
        <v>6</v>
      </c>
      <c r="H5" s="17">
        <v>888</v>
      </c>
      <c r="I5" s="46">
        <v>28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4">
        <v>3</v>
      </c>
      <c r="B6" s="48" t="s">
        <v>1128</v>
      </c>
      <c r="C6" s="48" t="s">
        <v>1127</v>
      </c>
      <c r="D6" s="26">
        <v>96</v>
      </c>
      <c r="E6" s="26">
        <v>97</v>
      </c>
      <c r="F6" s="28">
        <v>193</v>
      </c>
      <c r="G6" s="28">
        <v>7</v>
      </c>
      <c r="H6" s="26">
        <v>757</v>
      </c>
      <c r="I6" s="49">
        <v>28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7">
        <v>4</v>
      </c>
      <c r="B7" s="48" t="s">
        <v>1126</v>
      </c>
      <c r="C7" s="48" t="s">
        <v>1127</v>
      </c>
      <c r="D7" s="26">
        <v>75</v>
      </c>
      <c r="E7" s="26">
        <v>87</v>
      </c>
      <c r="F7" s="28">
        <v>162</v>
      </c>
      <c r="G7" s="28">
        <v>5</v>
      </c>
      <c r="H7" s="26">
        <v>853</v>
      </c>
      <c r="I7" s="49">
        <v>26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7">
        <v>6</v>
      </c>
      <c r="B8" s="48" t="s">
        <v>1125</v>
      </c>
      <c r="C8" s="48" t="s">
        <v>97</v>
      </c>
      <c r="D8" s="26">
        <v>79</v>
      </c>
      <c r="E8" s="26">
        <v>80</v>
      </c>
      <c r="F8" s="28">
        <v>159</v>
      </c>
      <c r="G8" s="28">
        <v>4</v>
      </c>
      <c r="H8" s="26">
        <v>836</v>
      </c>
      <c r="I8" s="49">
        <v>22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2</v>
      </c>
      <c r="B9" s="48" t="s">
        <v>1264</v>
      </c>
      <c r="C9" s="48" t="s">
        <v>1127</v>
      </c>
      <c r="D9" s="26">
        <v>73</v>
      </c>
      <c r="E9" s="26">
        <v>78</v>
      </c>
      <c r="F9" s="28">
        <v>151</v>
      </c>
      <c r="G9" s="28">
        <v>3</v>
      </c>
      <c r="H9" s="26">
        <v>815</v>
      </c>
      <c r="I9" s="49">
        <v>18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4">
        <v>1</v>
      </c>
      <c r="B10" s="25" t="s">
        <v>220</v>
      </c>
      <c r="C10" s="25" t="s">
        <v>76</v>
      </c>
      <c r="D10" s="28">
        <v>63</v>
      </c>
      <c r="E10" s="28">
        <v>86</v>
      </c>
      <c r="F10" s="28">
        <v>149</v>
      </c>
      <c r="G10" s="28">
        <v>2</v>
      </c>
      <c r="H10" s="31">
        <v>715</v>
      </c>
      <c r="I10" s="32">
        <v>8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33">
        <v>5</v>
      </c>
      <c r="B11" s="34" t="s">
        <v>1272</v>
      </c>
      <c r="C11" s="34" t="s">
        <v>420</v>
      </c>
      <c r="D11" s="35" t="s">
        <v>132</v>
      </c>
      <c r="E11" s="35" t="s">
        <v>562</v>
      </c>
      <c r="F11" s="37">
        <v>0</v>
      </c>
      <c r="G11" s="37">
        <v>0</v>
      </c>
      <c r="H11" s="35">
        <v>605</v>
      </c>
      <c r="I11" s="52">
        <v>8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10" t="s">
        <v>277</v>
      </c>
      <c r="F13" s="40" t="s">
        <v>167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10" t="s">
        <v>168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59B71320-EF75-4D11-A942-4A7664C82DA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1739D-C1D2-41DA-915B-1ADFC0F69FBC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4" customWidth="1"/>
    <col min="2" max="3" width="20.7109375" style="170" customWidth="1"/>
    <col min="4" max="9" width="5" style="170" customWidth="1"/>
    <col min="10" max="10" width="1.7109375" style="170" customWidth="1"/>
    <col min="11" max="11" width="2.7109375" style="170" customWidth="1"/>
    <col min="12" max="13" width="20.7109375" style="170" customWidth="1"/>
    <col min="14" max="19" width="5" style="170" customWidth="1"/>
    <col min="20" max="25" width="4.140625" style="170" customWidth="1"/>
    <col min="26" max="27" width="4.140625" customWidth="1"/>
  </cols>
  <sheetData>
    <row r="1" spans="1:25" ht="18" x14ac:dyDescent="0.35">
      <c r="A1" s="160"/>
      <c r="B1" s="161" t="s">
        <v>1282</v>
      </c>
      <c r="C1" s="162"/>
      <c r="D1" s="162"/>
      <c r="E1" s="162"/>
      <c r="F1" s="162"/>
      <c r="G1" s="162"/>
      <c r="H1" s="162"/>
      <c r="I1" s="163" t="s">
        <v>1283</v>
      </c>
      <c r="J1" s="161"/>
      <c r="K1" s="162"/>
      <c r="L1" s="163"/>
      <c r="M1" s="161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4"/>
    </row>
    <row r="2" spans="1:25" ht="19.5" customHeight="1" x14ac:dyDescent="0.35">
      <c r="A2" s="165"/>
      <c r="B2" s="166" t="s">
        <v>2</v>
      </c>
      <c r="C2" s="167"/>
      <c r="D2" s="168" t="s">
        <v>3</v>
      </c>
      <c r="E2" s="168"/>
      <c r="F2" s="168"/>
      <c r="G2" s="168"/>
      <c r="H2" s="168"/>
      <c r="I2" s="168"/>
      <c r="J2" s="169"/>
    </row>
    <row r="3" spans="1:25" ht="15.75" customHeight="1" x14ac:dyDescent="0.3">
      <c r="A3" s="171"/>
      <c r="B3" s="172" t="s">
        <v>4</v>
      </c>
      <c r="C3" s="173" t="s">
        <v>1284</v>
      </c>
      <c r="D3" s="173"/>
      <c r="E3" s="174" t="s">
        <v>788</v>
      </c>
      <c r="F3" s="172"/>
      <c r="G3" s="172"/>
      <c r="H3" s="172"/>
      <c r="I3" s="172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</row>
    <row r="4" spans="1:25" ht="15.75" customHeight="1" x14ac:dyDescent="0.3">
      <c r="A4" s="176">
        <v>2</v>
      </c>
      <c r="B4" s="177" t="s">
        <v>10</v>
      </c>
      <c r="C4" s="178" t="s">
        <v>11</v>
      </c>
      <c r="D4" s="179"/>
      <c r="E4" s="180"/>
      <c r="F4" s="181" t="s">
        <v>12</v>
      </c>
      <c r="G4" s="181" t="s">
        <v>13</v>
      </c>
      <c r="H4" s="181" t="s">
        <v>14</v>
      </c>
      <c r="I4" s="182" t="s">
        <v>15</v>
      </c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</row>
    <row r="5" spans="1:25" ht="15.75" customHeight="1" x14ac:dyDescent="0.3">
      <c r="A5" s="183">
        <v>1</v>
      </c>
      <c r="B5" s="184" t="s">
        <v>1285</v>
      </c>
      <c r="C5" s="184" t="s">
        <v>686</v>
      </c>
      <c r="D5" s="185">
        <v>98</v>
      </c>
      <c r="E5" s="185">
        <v>99</v>
      </c>
      <c r="F5" s="185">
        <f t="shared" ref="F5:F11" si="0">SUM(D5:E5)</f>
        <v>197</v>
      </c>
      <c r="G5" s="185">
        <v>7</v>
      </c>
      <c r="H5" s="186">
        <v>984</v>
      </c>
      <c r="I5" s="187">
        <v>35</v>
      </c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</row>
    <row r="6" spans="1:25" ht="15.75" customHeight="1" x14ac:dyDescent="0.3">
      <c r="A6" s="188">
        <v>2</v>
      </c>
      <c r="B6" s="189" t="s">
        <v>1286</v>
      </c>
      <c r="C6" s="189" t="s">
        <v>686</v>
      </c>
      <c r="D6" s="190">
        <v>92</v>
      </c>
      <c r="E6" s="190">
        <v>96</v>
      </c>
      <c r="F6" s="190">
        <f t="shared" si="0"/>
        <v>188</v>
      </c>
      <c r="G6" s="191">
        <v>4</v>
      </c>
      <c r="H6" s="190">
        <v>932</v>
      </c>
      <c r="I6" s="192">
        <v>22</v>
      </c>
    </row>
    <row r="7" spans="1:25" ht="15.75" customHeight="1" x14ac:dyDescent="0.3">
      <c r="A7" s="188">
        <v>7</v>
      </c>
      <c r="B7" s="189" t="s">
        <v>1287</v>
      </c>
      <c r="C7" s="189" t="s">
        <v>383</v>
      </c>
      <c r="D7" s="190">
        <v>92</v>
      </c>
      <c r="E7" s="190">
        <v>98</v>
      </c>
      <c r="F7" s="190">
        <f t="shared" si="0"/>
        <v>190</v>
      </c>
      <c r="G7" s="191">
        <v>6</v>
      </c>
      <c r="H7" s="190">
        <v>923</v>
      </c>
      <c r="I7" s="192">
        <v>22</v>
      </c>
      <c r="J7" s="193"/>
    </row>
    <row r="8" spans="1:25" ht="15.75" customHeight="1" x14ac:dyDescent="0.3">
      <c r="A8" s="188">
        <v>5</v>
      </c>
      <c r="B8" s="189" t="s">
        <v>519</v>
      </c>
      <c r="C8" s="189" t="s">
        <v>109</v>
      </c>
      <c r="D8" s="190">
        <v>92</v>
      </c>
      <c r="E8" s="190">
        <v>93</v>
      </c>
      <c r="F8" s="190">
        <f t="shared" si="0"/>
        <v>185</v>
      </c>
      <c r="G8" s="191">
        <v>2</v>
      </c>
      <c r="H8" s="190">
        <v>924</v>
      </c>
      <c r="I8" s="192">
        <v>19</v>
      </c>
      <c r="K8" s="194"/>
    </row>
    <row r="9" spans="1:25" ht="15.75" customHeight="1" x14ac:dyDescent="0.3">
      <c r="A9" s="188">
        <v>6</v>
      </c>
      <c r="B9" s="189" t="s">
        <v>1288</v>
      </c>
      <c r="C9" s="189" t="s">
        <v>686</v>
      </c>
      <c r="D9" s="190">
        <v>93</v>
      </c>
      <c r="E9" s="190">
        <v>93</v>
      </c>
      <c r="F9" s="190">
        <f t="shared" si="0"/>
        <v>186</v>
      </c>
      <c r="G9" s="191">
        <v>3</v>
      </c>
      <c r="H9" s="190">
        <v>923</v>
      </c>
      <c r="I9" s="192">
        <v>19</v>
      </c>
    </row>
    <row r="10" spans="1:25" ht="15.75" customHeight="1" x14ac:dyDescent="0.3">
      <c r="A10" s="188">
        <v>3</v>
      </c>
      <c r="B10" s="189" t="s">
        <v>1289</v>
      </c>
      <c r="C10" s="189" t="s">
        <v>686</v>
      </c>
      <c r="D10" s="190">
        <v>93</v>
      </c>
      <c r="E10" s="190">
        <v>97</v>
      </c>
      <c r="F10" s="190">
        <f t="shared" si="0"/>
        <v>190</v>
      </c>
      <c r="G10" s="191">
        <v>6</v>
      </c>
      <c r="H10" s="190">
        <v>927</v>
      </c>
      <c r="I10" s="192">
        <v>18</v>
      </c>
    </row>
    <row r="11" spans="1:25" ht="15.75" customHeight="1" x14ac:dyDescent="0.3">
      <c r="A11" s="195">
        <v>4</v>
      </c>
      <c r="B11" s="196" t="s">
        <v>1152</v>
      </c>
      <c r="C11" s="196" t="s">
        <v>417</v>
      </c>
      <c r="D11" s="197">
        <v>86</v>
      </c>
      <c r="E11" s="197">
        <v>86</v>
      </c>
      <c r="F11" s="197">
        <f t="shared" si="0"/>
        <v>172</v>
      </c>
      <c r="G11" s="198">
        <v>1</v>
      </c>
      <c r="H11" s="197">
        <v>910</v>
      </c>
      <c r="I11" s="199">
        <v>16</v>
      </c>
    </row>
    <row r="12" spans="1:25" ht="15.75" customHeight="1" x14ac:dyDescent="0.3">
      <c r="A12" s="170"/>
    </row>
    <row r="13" spans="1:25" ht="15.75" customHeight="1" x14ac:dyDescent="0.3">
      <c r="A13" s="170"/>
      <c r="B13" s="170" t="s">
        <v>1290</v>
      </c>
      <c r="F13" s="200" t="s">
        <v>167</v>
      </c>
    </row>
    <row r="14" spans="1:25" ht="15.75" customHeight="1" x14ac:dyDescent="0.3">
      <c r="A14" s="170"/>
      <c r="B14" s="170" t="s">
        <v>168</v>
      </c>
    </row>
    <row r="15" spans="1:25" ht="15.75" customHeight="1" x14ac:dyDescent="0.3">
      <c r="A15" s="170"/>
    </row>
    <row r="16" spans="1:25" ht="15.75" customHeight="1" x14ac:dyDescent="0.3">
      <c r="A16" s="170"/>
    </row>
    <row r="17" spans="1:1" ht="15.75" customHeight="1" x14ac:dyDescent="0.3">
      <c r="A17" s="170"/>
    </row>
    <row r="18" spans="1:1" ht="15.75" customHeight="1" x14ac:dyDescent="0.3">
      <c r="A18" s="170"/>
    </row>
    <row r="19" spans="1:1" ht="15.75" customHeight="1" x14ac:dyDescent="0.3">
      <c r="A19" s="170"/>
    </row>
    <row r="20" spans="1:1" ht="15.75" customHeight="1" x14ac:dyDescent="0.3">
      <c r="A20" s="170"/>
    </row>
    <row r="21" spans="1:1" ht="15.75" customHeight="1" x14ac:dyDescent="0.3">
      <c r="A21" s="170"/>
    </row>
    <row r="22" spans="1:1" ht="15.75" customHeight="1" x14ac:dyDescent="0.3">
      <c r="A22" s="170"/>
    </row>
    <row r="23" spans="1:1" ht="15.75" customHeight="1" x14ac:dyDescent="0.3">
      <c r="A23" s="170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F4B995E0-CABF-4E72-AB15-BB28CD7F5FF4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6DFB-7D24-462A-AF82-147694D4EF22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4" customWidth="1"/>
    <col min="2" max="3" width="20.7109375" style="170" customWidth="1"/>
    <col min="4" max="9" width="5" style="170" customWidth="1"/>
    <col min="10" max="10" width="1.7109375" style="170" customWidth="1"/>
    <col min="11" max="11" width="2.7109375" style="170" customWidth="1"/>
    <col min="12" max="13" width="20.7109375" style="170" customWidth="1"/>
    <col min="14" max="19" width="5" style="170" customWidth="1"/>
    <col min="20" max="25" width="4.140625" style="170" customWidth="1"/>
    <col min="26" max="27" width="4.140625" customWidth="1"/>
  </cols>
  <sheetData>
    <row r="1" spans="1:25" ht="18" x14ac:dyDescent="0.35">
      <c r="A1" s="160"/>
      <c r="B1" s="161" t="s">
        <v>1282</v>
      </c>
      <c r="C1" s="162"/>
      <c r="D1" s="162"/>
      <c r="E1" s="162"/>
      <c r="F1" s="162"/>
      <c r="G1" s="162" t="s">
        <v>278</v>
      </c>
      <c r="H1" s="162"/>
      <c r="I1" s="163" t="s">
        <v>1283</v>
      </c>
      <c r="J1" s="161"/>
      <c r="K1" s="162"/>
      <c r="L1" s="163"/>
      <c r="M1" s="161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4"/>
    </row>
    <row r="2" spans="1:25" ht="19.5" customHeight="1" x14ac:dyDescent="0.35">
      <c r="A2" s="165"/>
      <c r="B2" s="166" t="s">
        <v>2</v>
      </c>
      <c r="C2" s="201"/>
      <c r="D2" s="202" t="s">
        <v>3</v>
      </c>
      <c r="E2" s="202"/>
      <c r="F2" s="202"/>
      <c r="G2" s="202"/>
      <c r="H2" s="202"/>
      <c r="I2" s="202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</row>
    <row r="3" spans="1:25" ht="15.75" customHeight="1" x14ac:dyDescent="0.3">
      <c r="A3" s="171"/>
      <c r="B3" s="172" t="s">
        <v>4</v>
      </c>
      <c r="C3" s="173" t="s">
        <v>1291</v>
      </c>
      <c r="D3" s="173"/>
      <c r="E3" s="174" t="s">
        <v>1292</v>
      </c>
      <c r="F3" s="172"/>
      <c r="G3" s="172"/>
      <c r="H3" s="172"/>
      <c r="I3" s="172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</row>
    <row r="4" spans="1:25" ht="15.75" customHeight="1" x14ac:dyDescent="0.3">
      <c r="A4" s="176">
        <v>2</v>
      </c>
      <c r="B4" s="177" t="s">
        <v>10</v>
      </c>
      <c r="C4" s="178" t="s">
        <v>11</v>
      </c>
      <c r="D4" s="179"/>
      <c r="E4" s="180"/>
      <c r="F4" s="181" t="s">
        <v>12</v>
      </c>
      <c r="G4" s="181" t="s">
        <v>13</v>
      </c>
      <c r="H4" s="181" t="s">
        <v>14</v>
      </c>
      <c r="I4" s="182" t="s">
        <v>15</v>
      </c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</row>
    <row r="5" spans="1:25" ht="15.75" customHeight="1" x14ac:dyDescent="0.3">
      <c r="A5" s="183">
        <v>1</v>
      </c>
      <c r="B5" s="184" t="s">
        <v>1285</v>
      </c>
      <c r="C5" s="184" t="s">
        <v>686</v>
      </c>
      <c r="D5" s="185">
        <v>98</v>
      </c>
      <c r="E5" s="185">
        <v>99</v>
      </c>
      <c r="F5" s="185">
        <v>197</v>
      </c>
      <c r="G5" s="185">
        <v>5</v>
      </c>
      <c r="H5" s="186">
        <v>984</v>
      </c>
      <c r="I5" s="187">
        <v>25</v>
      </c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</row>
    <row r="6" spans="1:25" ht="15.75" customHeight="1" x14ac:dyDescent="0.3">
      <c r="A6" s="204">
        <v>2</v>
      </c>
      <c r="B6" s="205" t="s">
        <v>1286</v>
      </c>
      <c r="C6" s="205" t="s">
        <v>686</v>
      </c>
      <c r="D6" s="206">
        <v>92</v>
      </c>
      <c r="E6" s="206">
        <v>96</v>
      </c>
      <c r="F6" s="190">
        <v>188</v>
      </c>
      <c r="G6" s="190">
        <v>3</v>
      </c>
      <c r="H6" s="206">
        <v>932</v>
      </c>
      <c r="I6" s="207">
        <v>15</v>
      </c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</row>
    <row r="7" spans="1:25" ht="15.75" customHeight="1" x14ac:dyDescent="0.3">
      <c r="A7" s="188">
        <v>5</v>
      </c>
      <c r="B7" s="205" t="s">
        <v>1288</v>
      </c>
      <c r="C7" s="205" t="s">
        <v>686</v>
      </c>
      <c r="D7" s="206">
        <v>93</v>
      </c>
      <c r="E7" s="206">
        <v>93</v>
      </c>
      <c r="F7" s="190">
        <v>186</v>
      </c>
      <c r="G7" s="190">
        <v>2</v>
      </c>
      <c r="H7" s="206">
        <v>923</v>
      </c>
      <c r="I7" s="207">
        <v>13</v>
      </c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</row>
    <row r="8" spans="1:25" ht="15.75" customHeight="1" x14ac:dyDescent="0.3">
      <c r="A8" s="188">
        <v>3</v>
      </c>
      <c r="B8" s="205" t="s">
        <v>1289</v>
      </c>
      <c r="C8" s="205" t="s">
        <v>686</v>
      </c>
      <c r="D8" s="206">
        <v>93</v>
      </c>
      <c r="E8" s="206">
        <v>97</v>
      </c>
      <c r="F8" s="190">
        <v>190</v>
      </c>
      <c r="G8" s="190">
        <v>4</v>
      </c>
      <c r="H8" s="206">
        <v>927</v>
      </c>
      <c r="I8" s="207">
        <v>12</v>
      </c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</row>
    <row r="9" spans="1:25" ht="15.75" customHeight="1" x14ac:dyDescent="0.3">
      <c r="A9" s="208">
        <v>4</v>
      </c>
      <c r="B9" s="209" t="s">
        <v>519</v>
      </c>
      <c r="C9" s="209" t="s">
        <v>109</v>
      </c>
      <c r="D9" s="210">
        <v>92</v>
      </c>
      <c r="E9" s="210">
        <v>93</v>
      </c>
      <c r="F9" s="197">
        <v>185</v>
      </c>
      <c r="G9" s="197">
        <v>1</v>
      </c>
      <c r="H9" s="210">
        <v>924</v>
      </c>
      <c r="I9" s="211">
        <v>12</v>
      </c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</row>
    <row r="10" spans="1:25" ht="15.75" customHeight="1" x14ac:dyDescent="0.3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</row>
    <row r="11" spans="1:25" ht="15.75" customHeight="1" x14ac:dyDescent="0.3">
      <c r="A11" s="203"/>
      <c r="B11" s="170" t="s">
        <v>277</v>
      </c>
      <c r="F11" s="200" t="s">
        <v>167</v>
      </c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</row>
    <row r="12" spans="1:25" ht="15.75" customHeight="1" x14ac:dyDescent="0.3">
      <c r="A12" s="203"/>
      <c r="B12" s="170" t="s">
        <v>168</v>
      </c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</row>
    <row r="13" spans="1:25" ht="15.75" customHeight="1" x14ac:dyDescent="0.3">
      <c r="A13" s="203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</row>
    <row r="14" spans="1:25" ht="15.75" customHeight="1" x14ac:dyDescent="0.3">
      <c r="A14" s="203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</row>
    <row r="15" spans="1:25" ht="15.75" customHeight="1" x14ac:dyDescent="0.3">
      <c r="A15" s="203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</row>
    <row r="16" spans="1:25" ht="15.75" customHeight="1" x14ac:dyDescent="0.3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</row>
    <row r="17" spans="1:25" ht="15.75" customHeight="1" x14ac:dyDescent="0.3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</row>
    <row r="18" spans="1:25" ht="15.75" customHeight="1" x14ac:dyDescent="0.3">
      <c r="A18" s="203"/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</row>
    <row r="19" spans="1:25" ht="15.75" customHeight="1" x14ac:dyDescent="0.3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</row>
    <row r="20" spans="1:25" ht="15.75" customHeight="1" x14ac:dyDescent="0.3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</row>
    <row r="21" spans="1:25" ht="15.75" customHeight="1" x14ac:dyDescent="0.3">
      <c r="A21" s="203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</row>
    <row r="22" spans="1:25" ht="15.75" customHeight="1" x14ac:dyDescent="0.3">
      <c r="A22" s="170"/>
    </row>
    <row r="23" spans="1:25" ht="15.75" customHeight="1" x14ac:dyDescent="0.3">
      <c r="A23" s="170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3CB9E388-4DDD-4F5F-89E2-76875F0EBD45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62015-EB70-4603-ABBB-C6D32413AD28}">
  <sheetPr>
    <tabColor rgb="FF00FFCC"/>
    <pageSetUpPr fitToPage="1"/>
  </sheetPr>
  <dimension ref="A1:Y14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70" customWidth="1"/>
    <col min="2" max="3" width="20.7109375" style="170" customWidth="1"/>
    <col min="4" max="9" width="5" style="170" customWidth="1"/>
    <col min="10" max="10" width="1.7109375" style="170" customWidth="1"/>
    <col min="11" max="11" width="2.7109375" style="170" customWidth="1"/>
    <col min="12" max="13" width="20.7109375" style="170" customWidth="1"/>
    <col min="14" max="19" width="5" style="170" customWidth="1"/>
    <col min="20" max="25" width="10.28515625" style="170"/>
  </cols>
  <sheetData>
    <row r="1" spans="1:25" ht="18" x14ac:dyDescent="0.35">
      <c r="A1" s="161"/>
      <c r="B1" s="161" t="s">
        <v>1293</v>
      </c>
      <c r="C1" s="162"/>
      <c r="D1" s="162"/>
      <c r="E1" s="162"/>
      <c r="F1" s="162"/>
      <c r="G1" s="162"/>
      <c r="H1" s="162"/>
      <c r="I1" s="163" t="s">
        <v>1283</v>
      </c>
      <c r="J1" s="161"/>
      <c r="K1" s="162"/>
      <c r="L1" s="163"/>
      <c r="M1" s="161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4"/>
    </row>
    <row r="2" spans="1:25" ht="19.5" customHeight="1" x14ac:dyDescent="0.35">
      <c r="B2" s="166" t="s">
        <v>2</v>
      </c>
      <c r="C2" s="167"/>
      <c r="D2" s="168" t="s">
        <v>3</v>
      </c>
      <c r="E2" s="168"/>
      <c r="F2" s="168"/>
      <c r="G2" s="168"/>
      <c r="H2" s="168"/>
      <c r="I2" s="168"/>
    </row>
    <row r="3" spans="1:25" ht="15.75" customHeight="1" x14ac:dyDescent="0.3">
      <c r="B3" s="169" t="s">
        <v>4</v>
      </c>
      <c r="C3" s="212" t="s">
        <v>761</v>
      </c>
      <c r="D3" s="212"/>
      <c r="E3" s="213" t="s">
        <v>1003</v>
      </c>
      <c r="J3" s="175"/>
      <c r="T3" s="175"/>
      <c r="U3" s="175"/>
      <c r="V3" s="175"/>
      <c r="W3" s="175"/>
      <c r="X3" s="175"/>
      <c r="Y3" s="175"/>
    </row>
    <row r="4" spans="1:25" ht="15.75" customHeight="1" x14ac:dyDescent="0.3">
      <c r="A4" s="176">
        <v>2</v>
      </c>
      <c r="B4" s="177" t="s">
        <v>10</v>
      </c>
      <c r="C4" s="178" t="s">
        <v>11</v>
      </c>
      <c r="D4" s="179"/>
      <c r="E4" s="180"/>
      <c r="F4" s="181" t="s">
        <v>12</v>
      </c>
      <c r="G4" s="181" t="s">
        <v>13</v>
      </c>
      <c r="H4" s="181" t="s">
        <v>14</v>
      </c>
      <c r="I4" s="182" t="s">
        <v>15</v>
      </c>
      <c r="J4" s="175"/>
      <c r="T4" s="175"/>
      <c r="U4" s="175"/>
      <c r="V4" s="175"/>
      <c r="W4" s="175"/>
      <c r="X4" s="175"/>
      <c r="Y4" s="175"/>
    </row>
    <row r="5" spans="1:25" ht="15.75" customHeight="1" x14ac:dyDescent="0.3">
      <c r="A5" s="183">
        <v>1</v>
      </c>
      <c r="B5" s="184" t="s">
        <v>1294</v>
      </c>
      <c r="C5" s="184" t="s">
        <v>194</v>
      </c>
      <c r="D5" s="185">
        <v>96</v>
      </c>
      <c r="E5" s="185">
        <v>100</v>
      </c>
      <c r="F5" s="185">
        <f t="shared" ref="F5:F12" si="0">SUM(D5:E5)</f>
        <v>196</v>
      </c>
      <c r="G5" s="185">
        <v>8</v>
      </c>
      <c r="H5" s="186">
        <v>981</v>
      </c>
      <c r="I5" s="187">
        <v>40</v>
      </c>
      <c r="J5" s="175"/>
      <c r="T5" s="175"/>
      <c r="U5" s="175"/>
      <c r="V5" s="175"/>
      <c r="W5" s="175"/>
      <c r="X5" s="175"/>
      <c r="Y5" s="175"/>
    </row>
    <row r="6" spans="1:25" ht="15.75" customHeight="1" x14ac:dyDescent="0.3">
      <c r="A6" s="188">
        <v>4</v>
      </c>
      <c r="B6" s="189" t="s">
        <v>922</v>
      </c>
      <c r="C6" s="189" t="s">
        <v>686</v>
      </c>
      <c r="D6" s="190">
        <v>98</v>
      </c>
      <c r="E6" s="190">
        <v>98</v>
      </c>
      <c r="F6" s="190">
        <f t="shared" si="0"/>
        <v>196</v>
      </c>
      <c r="G6" s="191">
        <v>8</v>
      </c>
      <c r="H6" s="190">
        <v>970</v>
      </c>
      <c r="I6" s="192">
        <v>35</v>
      </c>
    </row>
    <row r="7" spans="1:25" ht="15.75" customHeight="1" x14ac:dyDescent="0.3">
      <c r="A7" s="188">
        <v>5</v>
      </c>
      <c r="B7" s="189" t="s">
        <v>1295</v>
      </c>
      <c r="C7" s="189" t="s">
        <v>686</v>
      </c>
      <c r="D7" s="190">
        <v>98</v>
      </c>
      <c r="E7" s="190">
        <v>96</v>
      </c>
      <c r="F7" s="190">
        <f t="shared" si="0"/>
        <v>194</v>
      </c>
      <c r="G7" s="191">
        <v>6</v>
      </c>
      <c r="H7" s="190">
        <v>953</v>
      </c>
      <c r="I7" s="192">
        <v>27</v>
      </c>
      <c r="J7" s="193"/>
    </row>
    <row r="8" spans="1:25" ht="15.75" customHeight="1" x14ac:dyDescent="0.3">
      <c r="A8" s="188">
        <v>8</v>
      </c>
      <c r="B8" s="189" t="s">
        <v>1287</v>
      </c>
      <c r="C8" s="189" t="s">
        <v>383</v>
      </c>
      <c r="D8" s="190">
        <v>94</v>
      </c>
      <c r="E8" s="190">
        <v>94</v>
      </c>
      <c r="F8" s="190">
        <f t="shared" si="0"/>
        <v>188</v>
      </c>
      <c r="G8" s="191">
        <v>4</v>
      </c>
      <c r="H8" s="190">
        <v>935</v>
      </c>
      <c r="I8" s="192">
        <v>22</v>
      </c>
      <c r="K8" s="194"/>
    </row>
    <row r="9" spans="1:25" ht="15.75" customHeight="1" x14ac:dyDescent="0.3">
      <c r="A9" s="188">
        <v>3</v>
      </c>
      <c r="B9" s="189" t="s">
        <v>519</v>
      </c>
      <c r="C9" s="189" t="s">
        <v>109</v>
      </c>
      <c r="D9" s="190">
        <v>97</v>
      </c>
      <c r="E9" s="190">
        <v>93</v>
      </c>
      <c r="F9" s="190">
        <f t="shared" si="0"/>
        <v>190</v>
      </c>
      <c r="G9" s="191">
        <v>5</v>
      </c>
      <c r="H9" s="190">
        <v>930</v>
      </c>
      <c r="I9" s="192">
        <v>18</v>
      </c>
    </row>
    <row r="10" spans="1:25" ht="15.75" customHeight="1" x14ac:dyDescent="0.3">
      <c r="A10" s="188">
        <v>7</v>
      </c>
      <c r="B10" s="189" t="s">
        <v>1288</v>
      </c>
      <c r="C10" s="189" t="s">
        <v>686</v>
      </c>
      <c r="D10" s="190">
        <v>87</v>
      </c>
      <c r="E10" s="190">
        <v>92</v>
      </c>
      <c r="F10" s="190">
        <f t="shared" si="0"/>
        <v>179</v>
      </c>
      <c r="G10" s="191">
        <v>2</v>
      </c>
      <c r="H10" s="190">
        <v>920</v>
      </c>
      <c r="I10" s="192">
        <v>17</v>
      </c>
    </row>
    <row r="11" spans="1:25" ht="15.75" customHeight="1" x14ac:dyDescent="0.3">
      <c r="A11" s="188">
        <v>2</v>
      </c>
      <c r="B11" s="189" t="s">
        <v>1152</v>
      </c>
      <c r="C11" s="189" t="s">
        <v>417</v>
      </c>
      <c r="D11" s="190">
        <v>91</v>
      </c>
      <c r="E11" s="190">
        <v>92</v>
      </c>
      <c r="F11" s="190">
        <f t="shared" si="0"/>
        <v>183</v>
      </c>
      <c r="G11" s="191">
        <v>3</v>
      </c>
      <c r="H11" s="190">
        <v>924</v>
      </c>
      <c r="I11" s="192">
        <v>16</v>
      </c>
    </row>
    <row r="12" spans="1:25" ht="15.75" customHeight="1" x14ac:dyDescent="0.3">
      <c r="A12" s="195">
        <v>6</v>
      </c>
      <c r="B12" s="196" t="s">
        <v>155</v>
      </c>
      <c r="C12" s="196" t="s">
        <v>156</v>
      </c>
      <c r="D12" s="197" t="s">
        <v>132</v>
      </c>
      <c r="E12" s="197"/>
      <c r="F12" s="197">
        <f t="shared" si="0"/>
        <v>0</v>
      </c>
      <c r="G12" s="198">
        <v>0</v>
      </c>
      <c r="H12" s="197">
        <v>372</v>
      </c>
      <c r="I12" s="199">
        <v>8</v>
      </c>
    </row>
    <row r="13" spans="1:25" ht="15.75" customHeight="1" x14ac:dyDescent="0.3"/>
    <row r="14" spans="1:25" ht="15.75" customHeight="1" x14ac:dyDescent="0.3">
      <c r="B14" s="170" t="s">
        <v>1290</v>
      </c>
      <c r="F14" s="200" t="s">
        <v>167</v>
      </c>
    </row>
    <row r="15" spans="1:25" ht="15.75" customHeight="1" x14ac:dyDescent="0.3">
      <c r="B15" s="170" t="s">
        <v>168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</sheetData>
  <mergeCells count="1">
    <mergeCell ref="D2:I2"/>
  </mergeCells>
  <hyperlinks>
    <hyperlink ref="B2" location="'Index'!A3" display="á" xr:uid="{6EE0AFD0-8CCE-4195-9873-08A2B1DC188E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B52E5-9A49-4DD4-BD45-6D6796E84B6A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4" customWidth="1"/>
    <col min="2" max="3" width="20.7109375" style="170" customWidth="1"/>
    <col min="4" max="11" width="5" style="170" customWidth="1"/>
    <col min="12" max="12" width="1.7109375" style="170" customWidth="1"/>
    <col min="13" max="13" width="2.7109375" style="170" customWidth="1"/>
    <col min="14" max="15" width="20.7109375" style="170" customWidth="1"/>
    <col min="16" max="22" width="5" style="170" customWidth="1"/>
    <col min="23" max="25" width="4.140625" style="170" customWidth="1"/>
    <col min="26" max="27" width="4.140625" customWidth="1"/>
  </cols>
  <sheetData>
    <row r="1" spans="1:25" ht="18" x14ac:dyDescent="0.35">
      <c r="A1" s="160"/>
      <c r="B1" s="161" t="s">
        <v>1296</v>
      </c>
      <c r="C1" s="161"/>
      <c r="D1" s="162"/>
      <c r="E1" s="162"/>
      <c r="F1" s="162"/>
      <c r="G1" s="162"/>
      <c r="H1" s="162"/>
      <c r="I1" s="163" t="s">
        <v>1283</v>
      </c>
      <c r="J1" s="162"/>
      <c r="K1" s="162"/>
      <c r="L1" s="163"/>
      <c r="M1" s="161"/>
      <c r="N1" s="161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1"/>
    </row>
    <row r="2" spans="1:25" ht="19.5" customHeight="1" x14ac:dyDescent="0.35">
      <c r="A2" s="160"/>
      <c r="B2" s="166" t="s">
        <v>2</v>
      </c>
      <c r="C2" s="214"/>
      <c r="D2" s="162"/>
      <c r="E2" s="162"/>
      <c r="F2" s="202" t="s">
        <v>3</v>
      </c>
      <c r="G2" s="202"/>
      <c r="H2" s="202"/>
      <c r="I2" s="202"/>
      <c r="J2" s="202"/>
      <c r="K2" s="202"/>
      <c r="L2" s="162"/>
      <c r="M2" s="161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1"/>
      <c r="Y2" s="161"/>
    </row>
    <row r="3" spans="1:25" ht="15.75" customHeight="1" x14ac:dyDescent="0.3">
      <c r="A3" s="165"/>
      <c r="B3" s="169" t="s">
        <v>4</v>
      </c>
      <c r="C3" s="212" t="s">
        <v>1297</v>
      </c>
      <c r="D3" s="212"/>
      <c r="E3" s="213" t="s">
        <v>1298</v>
      </c>
      <c r="F3" s="169"/>
      <c r="G3" s="169"/>
      <c r="H3" s="169"/>
      <c r="I3" s="169"/>
      <c r="J3" s="169"/>
      <c r="K3" s="215">
        <v>1</v>
      </c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</row>
    <row r="4" spans="1:25" ht="15.75" customHeight="1" x14ac:dyDescent="0.3">
      <c r="A4" s="176">
        <v>4</v>
      </c>
      <c r="B4" s="177" t="s">
        <v>10</v>
      </c>
      <c r="C4" s="177" t="s">
        <v>11</v>
      </c>
      <c r="D4" s="181">
        <v>50</v>
      </c>
      <c r="E4" s="181">
        <v>50</v>
      </c>
      <c r="F4" s="181">
        <v>100</v>
      </c>
      <c r="G4" s="181">
        <v>100</v>
      </c>
      <c r="H4" s="181" t="s">
        <v>12</v>
      </c>
      <c r="I4" s="181" t="s">
        <v>13</v>
      </c>
      <c r="J4" s="181" t="s">
        <v>14</v>
      </c>
      <c r="K4" s="182" t="s">
        <v>15</v>
      </c>
    </row>
    <row r="5" spans="1:25" ht="15.75" customHeight="1" x14ac:dyDescent="0.3">
      <c r="A5" s="183">
        <v>1</v>
      </c>
      <c r="B5" s="184" t="s">
        <v>1299</v>
      </c>
      <c r="C5" s="184" t="s">
        <v>156</v>
      </c>
      <c r="D5" s="185">
        <v>97</v>
      </c>
      <c r="E5" s="185">
        <v>94</v>
      </c>
      <c r="F5" s="185">
        <v>96</v>
      </c>
      <c r="G5" s="185">
        <v>98</v>
      </c>
      <c r="H5" s="185">
        <f t="shared" ref="H5:H12" si="0">SUM(D5:G5)</f>
        <v>385</v>
      </c>
      <c r="I5" s="185">
        <v>8</v>
      </c>
      <c r="J5" s="186">
        <v>1926</v>
      </c>
      <c r="K5" s="187">
        <v>39</v>
      </c>
    </row>
    <row r="6" spans="1:25" ht="15.75" customHeight="1" x14ac:dyDescent="0.3">
      <c r="A6" s="188">
        <v>8</v>
      </c>
      <c r="B6" s="189" t="s">
        <v>1300</v>
      </c>
      <c r="C6" s="189" t="s">
        <v>268</v>
      </c>
      <c r="D6" s="190">
        <v>100</v>
      </c>
      <c r="E6" s="190">
        <v>93</v>
      </c>
      <c r="F6" s="190">
        <v>95</v>
      </c>
      <c r="G6" s="190">
        <v>95</v>
      </c>
      <c r="H6" s="190">
        <f t="shared" si="0"/>
        <v>383</v>
      </c>
      <c r="I6" s="191">
        <v>7</v>
      </c>
      <c r="J6" s="190">
        <v>1916</v>
      </c>
      <c r="K6" s="192">
        <v>36</v>
      </c>
    </row>
    <row r="7" spans="1:25" ht="15.75" customHeight="1" x14ac:dyDescent="0.3">
      <c r="A7" s="188">
        <v>2</v>
      </c>
      <c r="B7" s="189" t="s">
        <v>1285</v>
      </c>
      <c r="C7" s="189" t="s">
        <v>686</v>
      </c>
      <c r="D7" s="190">
        <v>94</v>
      </c>
      <c r="E7" s="190">
        <v>93</v>
      </c>
      <c r="F7" s="190">
        <v>96</v>
      </c>
      <c r="G7" s="190">
        <v>92</v>
      </c>
      <c r="H7" s="190">
        <f t="shared" si="0"/>
        <v>375</v>
      </c>
      <c r="I7" s="191">
        <v>5</v>
      </c>
      <c r="J7" s="190">
        <v>1894</v>
      </c>
      <c r="K7" s="192">
        <v>29</v>
      </c>
    </row>
    <row r="8" spans="1:25" ht="15.75" customHeight="1" x14ac:dyDescent="0.3">
      <c r="A8" s="188">
        <v>6</v>
      </c>
      <c r="B8" s="189" t="s">
        <v>1007</v>
      </c>
      <c r="C8" s="189" t="s">
        <v>686</v>
      </c>
      <c r="D8" s="190">
        <v>96</v>
      </c>
      <c r="E8" s="190">
        <v>94</v>
      </c>
      <c r="F8" s="190">
        <v>95</v>
      </c>
      <c r="G8" s="190">
        <v>94</v>
      </c>
      <c r="H8" s="190">
        <f t="shared" si="0"/>
        <v>379</v>
      </c>
      <c r="I8" s="191">
        <v>6</v>
      </c>
      <c r="J8" s="190">
        <v>1892</v>
      </c>
      <c r="K8" s="192">
        <v>28</v>
      </c>
    </row>
    <row r="9" spans="1:25" ht="15.75" customHeight="1" x14ac:dyDescent="0.3">
      <c r="A9" s="188">
        <v>4</v>
      </c>
      <c r="B9" s="189" t="s">
        <v>519</v>
      </c>
      <c r="C9" s="189" t="s">
        <v>109</v>
      </c>
      <c r="D9" s="190">
        <v>97</v>
      </c>
      <c r="E9" s="190">
        <v>93</v>
      </c>
      <c r="F9" s="190">
        <v>92</v>
      </c>
      <c r="G9" s="190">
        <v>93</v>
      </c>
      <c r="H9" s="190">
        <f t="shared" si="0"/>
        <v>375</v>
      </c>
      <c r="I9" s="191">
        <v>5</v>
      </c>
      <c r="J9" s="190">
        <v>1854</v>
      </c>
      <c r="K9" s="192">
        <v>20</v>
      </c>
    </row>
    <row r="10" spans="1:25" ht="15.75" customHeight="1" x14ac:dyDescent="0.3">
      <c r="A10" s="188">
        <v>3</v>
      </c>
      <c r="B10" s="189" t="s">
        <v>1301</v>
      </c>
      <c r="C10" s="189" t="s">
        <v>686</v>
      </c>
      <c r="D10" s="190">
        <v>94</v>
      </c>
      <c r="E10" s="190">
        <v>93</v>
      </c>
      <c r="F10" s="190">
        <v>92</v>
      </c>
      <c r="G10" s="190">
        <v>94</v>
      </c>
      <c r="H10" s="190">
        <f t="shared" si="0"/>
        <v>373</v>
      </c>
      <c r="I10" s="191">
        <v>3</v>
      </c>
      <c r="J10" s="190">
        <v>1834</v>
      </c>
      <c r="K10" s="192">
        <v>15</v>
      </c>
    </row>
    <row r="11" spans="1:25" ht="15.75" customHeight="1" x14ac:dyDescent="0.3">
      <c r="A11" s="188">
        <v>7</v>
      </c>
      <c r="B11" s="189" t="s">
        <v>1302</v>
      </c>
      <c r="C11" s="189" t="s">
        <v>268</v>
      </c>
      <c r="D11" s="190">
        <v>87</v>
      </c>
      <c r="E11" s="190">
        <v>90</v>
      </c>
      <c r="F11" s="190">
        <v>93</v>
      </c>
      <c r="G11" s="190">
        <v>92</v>
      </c>
      <c r="H11" s="190">
        <f t="shared" si="0"/>
        <v>362</v>
      </c>
      <c r="I11" s="191">
        <v>2</v>
      </c>
      <c r="J11" s="190">
        <v>1805</v>
      </c>
      <c r="K11" s="192">
        <v>11</v>
      </c>
    </row>
    <row r="12" spans="1:25" ht="15.75" customHeight="1" x14ac:dyDescent="0.3">
      <c r="A12" s="195">
        <v>5</v>
      </c>
      <c r="B12" s="216" t="s">
        <v>1303</v>
      </c>
      <c r="C12" s="196" t="s">
        <v>268</v>
      </c>
      <c r="D12" s="197">
        <v>88</v>
      </c>
      <c r="E12" s="197">
        <v>87</v>
      </c>
      <c r="F12" s="197">
        <v>79</v>
      </c>
      <c r="G12" s="197">
        <v>84</v>
      </c>
      <c r="H12" s="197">
        <f t="shared" si="0"/>
        <v>338</v>
      </c>
      <c r="I12" s="198">
        <v>1</v>
      </c>
      <c r="J12" s="197">
        <v>1701</v>
      </c>
      <c r="K12" s="199">
        <v>5</v>
      </c>
    </row>
    <row r="13" spans="1:25" ht="15.75" customHeight="1" x14ac:dyDescent="0.3">
      <c r="A13" s="170"/>
    </row>
    <row r="14" spans="1:25" ht="15.75" customHeight="1" x14ac:dyDescent="0.3">
      <c r="A14" s="170"/>
      <c r="B14" s="170" t="s">
        <v>1290</v>
      </c>
      <c r="F14" s="200" t="s">
        <v>167</v>
      </c>
    </row>
    <row r="15" spans="1:25" ht="15.75" customHeight="1" x14ac:dyDescent="0.3">
      <c r="A15" s="170"/>
      <c r="B15" s="170" t="s">
        <v>168</v>
      </c>
    </row>
    <row r="16" spans="1:25" ht="15.75" customHeight="1" x14ac:dyDescent="0.3">
      <c r="A16" s="170"/>
    </row>
    <row r="17" spans="1:1" ht="15.75" customHeight="1" x14ac:dyDescent="0.3">
      <c r="A17" s="170"/>
    </row>
    <row r="18" spans="1:1" ht="15.75" customHeight="1" x14ac:dyDescent="0.3">
      <c r="A18" s="170"/>
    </row>
    <row r="19" spans="1:1" ht="15.75" customHeight="1" x14ac:dyDescent="0.3">
      <c r="A19" s="170"/>
    </row>
    <row r="20" spans="1:1" ht="15.75" customHeight="1" x14ac:dyDescent="0.3">
      <c r="A20" s="170"/>
    </row>
    <row r="21" spans="1:1" ht="15.75" customHeight="1" x14ac:dyDescent="0.3">
      <c r="A21" s="170"/>
    </row>
    <row r="22" spans="1:1" ht="15.75" customHeight="1" x14ac:dyDescent="0.3">
      <c r="A22" s="170"/>
    </row>
    <row r="23" spans="1:1" ht="15.75" customHeight="1" x14ac:dyDescent="0.3">
      <c r="A23" s="170"/>
    </row>
    <row r="24" spans="1:1" ht="15.75" customHeight="1" x14ac:dyDescent="0.3">
      <c r="A24" s="170"/>
    </row>
    <row r="25" spans="1:1" ht="15.75" customHeight="1" x14ac:dyDescent="0.3">
      <c r="A25" s="170"/>
    </row>
    <row r="26" spans="1:1" ht="15.75" customHeight="1" x14ac:dyDescent="0.3">
      <c r="A26" s="170"/>
    </row>
    <row r="27" spans="1:1" ht="15.75" customHeight="1" x14ac:dyDescent="0.3">
      <c r="A27" s="170"/>
    </row>
    <row r="28" spans="1:1" ht="15.75" customHeight="1" x14ac:dyDescent="0.3">
      <c r="A28" s="170"/>
    </row>
    <row r="29" spans="1:1" ht="15.75" customHeight="1" x14ac:dyDescent="0.3">
      <c r="A29" s="170"/>
    </row>
    <row r="30" spans="1:1" ht="15.75" customHeight="1" x14ac:dyDescent="0.3">
      <c r="A30" s="170"/>
    </row>
    <row r="31" spans="1:1" ht="15.75" customHeight="1" x14ac:dyDescent="0.3">
      <c r="A31" s="170"/>
    </row>
    <row r="32" spans="1:1" ht="15.75" customHeight="1" x14ac:dyDescent="0.3">
      <c r="A32" s="170"/>
    </row>
    <row r="33" spans="1:1" ht="15.75" customHeight="1" x14ac:dyDescent="0.3">
      <c r="A33" s="170"/>
    </row>
    <row r="34" spans="1:1" ht="15.75" customHeight="1" x14ac:dyDescent="0.3">
      <c r="A34" s="170"/>
    </row>
    <row r="35" spans="1:1" ht="15.75" customHeight="1" x14ac:dyDescent="0.3">
      <c r="A35" s="170"/>
    </row>
    <row r="36" spans="1:1" ht="15.75" customHeight="1" x14ac:dyDescent="0.3">
      <c r="A36" s="170"/>
    </row>
    <row r="37" spans="1:1" ht="15.75" customHeight="1" x14ac:dyDescent="0.3">
      <c r="A37" s="170"/>
    </row>
    <row r="38" spans="1:1" ht="15.75" customHeight="1" x14ac:dyDescent="0.3">
      <c r="A38" s="170"/>
    </row>
    <row r="39" spans="1:1" ht="15.75" customHeight="1" x14ac:dyDescent="0.3">
      <c r="A39" s="170"/>
    </row>
    <row r="40" spans="1:1" ht="15.75" customHeight="1" x14ac:dyDescent="0.3">
      <c r="A40" s="170"/>
    </row>
    <row r="41" spans="1:1" ht="15.75" customHeight="1" x14ac:dyDescent="0.3">
      <c r="A41" s="170"/>
    </row>
    <row r="42" spans="1:1" ht="15.75" customHeight="1" x14ac:dyDescent="0.3">
      <c r="A42" s="170"/>
    </row>
    <row r="43" spans="1:1" ht="15.75" customHeight="1" x14ac:dyDescent="0.3">
      <c r="A43" s="170"/>
    </row>
    <row r="44" spans="1:1" ht="15.75" customHeight="1" x14ac:dyDescent="0.3">
      <c r="A44" s="170"/>
    </row>
    <row r="45" spans="1:1" ht="15.75" customHeight="1" x14ac:dyDescent="0.3">
      <c r="A45" s="170"/>
    </row>
    <row r="46" spans="1:1" ht="15.75" customHeight="1" x14ac:dyDescent="0.3">
      <c r="A46" s="170"/>
    </row>
    <row r="47" spans="1:1" ht="15.75" customHeight="1" x14ac:dyDescent="0.3">
      <c r="A47" s="170"/>
    </row>
    <row r="48" spans="1:1" ht="15.75" customHeight="1" x14ac:dyDescent="0.3">
      <c r="A48" s="170"/>
    </row>
    <row r="49" spans="1:1" ht="15.75" customHeight="1" x14ac:dyDescent="0.3">
      <c r="A49" s="170"/>
    </row>
    <row r="50" spans="1:1" ht="15.75" customHeight="1" x14ac:dyDescent="0.3">
      <c r="A50" s="170"/>
    </row>
    <row r="51" spans="1:1" ht="15.75" customHeight="1" x14ac:dyDescent="0.3">
      <c r="A51" s="170"/>
    </row>
    <row r="52" spans="1:1" ht="15.75" customHeight="1" x14ac:dyDescent="0.3">
      <c r="A52" s="170"/>
    </row>
    <row r="53" spans="1:1" ht="15.75" customHeight="1" x14ac:dyDescent="0.3">
      <c r="A53" s="170"/>
    </row>
    <row r="54" spans="1:1" ht="15.75" customHeight="1" x14ac:dyDescent="0.3">
      <c r="A54" s="170"/>
    </row>
    <row r="55" spans="1:1" ht="15.75" customHeight="1" x14ac:dyDescent="0.3">
      <c r="A55" s="170"/>
    </row>
    <row r="56" spans="1:1" ht="15.75" customHeight="1" x14ac:dyDescent="0.3">
      <c r="A56" s="170"/>
    </row>
    <row r="57" spans="1:1" ht="15.75" customHeight="1" x14ac:dyDescent="0.3">
      <c r="A57" s="170"/>
    </row>
    <row r="58" spans="1:1" ht="15.75" customHeight="1" x14ac:dyDescent="0.3">
      <c r="A58" s="170"/>
    </row>
    <row r="59" spans="1:1" ht="15.75" customHeight="1" x14ac:dyDescent="0.3">
      <c r="A59" s="170"/>
    </row>
    <row r="60" spans="1:1" ht="15.75" customHeight="1" x14ac:dyDescent="0.3">
      <c r="A60" s="170"/>
    </row>
    <row r="61" spans="1:1" ht="15.75" customHeight="1" x14ac:dyDescent="0.3">
      <c r="A61" s="170"/>
    </row>
    <row r="62" spans="1:1" ht="15.75" customHeight="1" x14ac:dyDescent="0.3">
      <c r="A62" s="170"/>
    </row>
    <row r="63" spans="1:1" ht="15.75" customHeight="1" x14ac:dyDescent="0.3">
      <c r="A63" s="170"/>
    </row>
    <row r="64" spans="1:1" ht="15.75" customHeight="1" x14ac:dyDescent="0.3">
      <c r="A64" s="170"/>
    </row>
    <row r="65" spans="1:1" ht="15.75" customHeight="1" x14ac:dyDescent="0.3">
      <c r="A65" s="170"/>
    </row>
    <row r="66" spans="1:1" ht="15.75" customHeight="1" x14ac:dyDescent="0.3">
      <c r="A66" s="170"/>
    </row>
    <row r="67" spans="1:1" ht="15.75" customHeight="1" x14ac:dyDescent="0.3">
      <c r="A67" s="170"/>
    </row>
    <row r="68" spans="1:1" ht="15.75" customHeight="1" x14ac:dyDescent="0.3">
      <c r="A68" s="170"/>
    </row>
    <row r="69" spans="1:1" ht="15.75" customHeight="1" x14ac:dyDescent="0.3">
      <c r="A69" s="170"/>
    </row>
    <row r="70" spans="1:1" ht="15.75" customHeight="1" x14ac:dyDescent="0.3">
      <c r="A70" s="170"/>
    </row>
    <row r="71" spans="1:1" ht="15.75" customHeight="1" x14ac:dyDescent="0.3">
      <c r="A71" s="170"/>
    </row>
    <row r="72" spans="1:1" ht="15.75" customHeight="1" x14ac:dyDescent="0.3">
      <c r="A72" s="170"/>
    </row>
    <row r="73" spans="1:1" ht="15.75" customHeight="1" x14ac:dyDescent="0.3">
      <c r="A73" s="170"/>
    </row>
    <row r="74" spans="1:1" ht="15.75" customHeight="1" x14ac:dyDescent="0.3">
      <c r="A74" s="170"/>
    </row>
    <row r="75" spans="1:1" ht="15.75" customHeight="1" x14ac:dyDescent="0.3">
      <c r="A75" s="170"/>
    </row>
    <row r="76" spans="1:1" ht="15.75" customHeight="1" x14ac:dyDescent="0.3">
      <c r="A76" s="170"/>
    </row>
    <row r="77" spans="1:1" ht="15.75" customHeight="1" x14ac:dyDescent="0.3">
      <c r="A77" s="170"/>
    </row>
    <row r="78" spans="1:1" ht="15.75" customHeight="1" x14ac:dyDescent="0.3">
      <c r="A78" s="170"/>
    </row>
    <row r="79" spans="1:1" ht="15.75" customHeight="1" x14ac:dyDescent="0.3">
      <c r="A79" s="170"/>
    </row>
    <row r="80" spans="1:1" ht="15.75" customHeight="1" x14ac:dyDescent="0.3">
      <c r="A80" s="170"/>
    </row>
    <row r="81" spans="1:1" ht="15.75" customHeight="1" x14ac:dyDescent="0.3">
      <c r="A81" s="170"/>
    </row>
    <row r="82" spans="1:1" ht="15.75" customHeight="1" x14ac:dyDescent="0.3">
      <c r="A82" s="170"/>
    </row>
    <row r="83" spans="1:1" ht="15.75" customHeight="1" x14ac:dyDescent="0.3">
      <c r="A83" s="170"/>
    </row>
    <row r="84" spans="1:1" ht="15.75" customHeight="1" x14ac:dyDescent="0.3">
      <c r="A84" s="170"/>
    </row>
    <row r="85" spans="1:1" ht="15.75" customHeight="1" x14ac:dyDescent="0.3">
      <c r="A85" s="170"/>
    </row>
    <row r="86" spans="1:1" ht="15.75" customHeight="1" x14ac:dyDescent="0.3">
      <c r="A86" s="170"/>
    </row>
    <row r="87" spans="1:1" ht="15.75" customHeight="1" x14ac:dyDescent="0.3">
      <c r="A87" s="170"/>
    </row>
    <row r="88" spans="1:1" ht="15.75" customHeight="1" x14ac:dyDescent="0.3">
      <c r="A88" s="170"/>
    </row>
    <row r="89" spans="1:1" ht="15.75" customHeight="1" x14ac:dyDescent="0.3">
      <c r="A89" s="170"/>
    </row>
    <row r="90" spans="1:1" ht="15.75" customHeight="1" x14ac:dyDescent="0.3">
      <c r="A90" s="170"/>
    </row>
    <row r="91" spans="1:1" ht="15.75" customHeight="1" x14ac:dyDescent="0.3">
      <c r="A91" s="170"/>
    </row>
    <row r="92" spans="1:1" ht="15.75" customHeight="1" x14ac:dyDescent="0.3">
      <c r="A92" s="170"/>
    </row>
    <row r="93" spans="1:1" ht="15.75" customHeight="1" x14ac:dyDescent="0.3">
      <c r="A93" s="170"/>
    </row>
    <row r="94" spans="1:1" ht="15.75" customHeight="1" x14ac:dyDescent="0.3">
      <c r="A94" s="170"/>
    </row>
    <row r="95" spans="1:1" ht="15.75" customHeight="1" x14ac:dyDescent="0.3">
      <c r="A95" s="170"/>
    </row>
    <row r="96" spans="1:1" ht="15.75" customHeight="1" x14ac:dyDescent="0.3">
      <c r="A96" s="170"/>
    </row>
    <row r="97" spans="1:1" ht="15.75" customHeight="1" x14ac:dyDescent="0.3">
      <c r="A97" s="170"/>
    </row>
    <row r="98" spans="1:1" ht="15.75" customHeight="1" x14ac:dyDescent="0.3">
      <c r="A98" s="170"/>
    </row>
    <row r="99" spans="1:1" ht="15.75" customHeight="1" x14ac:dyDescent="0.3">
      <c r="A99" s="170"/>
    </row>
    <row r="100" spans="1:1" ht="15.75" customHeight="1" x14ac:dyDescent="0.3">
      <c r="A100" s="170"/>
    </row>
    <row r="101" spans="1:1" ht="15.75" customHeight="1" x14ac:dyDescent="0.3">
      <c r="A101" s="170"/>
    </row>
    <row r="102" spans="1:1" ht="15.75" customHeight="1" x14ac:dyDescent="0.3">
      <c r="A102" s="170"/>
    </row>
    <row r="103" spans="1:1" ht="15.75" customHeight="1" x14ac:dyDescent="0.3">
      <c r="A103" s="170"/>
    </row>
    <row r="104" spans="1:1" ht="15.75" customHeight="1" x14ac:dyDescent="0.3">
      <c r="A104" s="170"/>
    </row>
    <row r="105" spans="1:1" ht="15.75" customHeight="1" x14ac:dyDescent="0.3">
      <c r="A105" s="170"/>
    </row>
    <row r="106" spans="1:1" ht="15.75" customHeight="1" x14ac:dyDescent="0.3">
      <c r="A106" s="170"/>
    </row>
    <row r="107" spans="1:1" ht="15.75" customHeight="1" x14ac:dyDescent="0.3">
      <c r="A107" s="170"/>
    </row>
    <row r="108" spans="1:1" ht="15.75" customHeight="1" x14ac:dyDescent="0.3">
      <c r="A108" s="170"/>
    </row>
    <row r="109" spans="1:1" ht="15.75" customHeight="1" x14ac:dyDescent="0.3">
      <c r="A109" s="170"/>
    </row>
    <row r="110" spans="1:1" ht="15.75" customHeight="1" x14ac:dyDescent="0.3">
      <c r="A110" s="170"/>
    </row>
    <row r="111" spans="1:1" ht="15.75" customHeight="1" x14ac:dyDescent="0.3">
      <c r="A111" s="170"/>
    </row>
    <row r="112" spans="1:1" ht="15.75" customHeight="1" x14ac:dyDescent="0.3">
      <c r="A112" s="170"/>
    </row>
    <row r="113" spans="1:1" ht="15.75" customHeight="1" x14ac:dyDescent="0.3">
      <c r="A113" s="170"/>
    </row>
    <row r="114" spans="1:1" ht="15.75" customHeight="1" x14ac:dyDescent="0.3">
      <c r="A114" s="170"/>
    </row>
    <row r="115" spans="1:1" ht="15.75" customHeight="1" x14ac:dyDescent="0.3">
      <c r="A115" s="170"/>
    </row>
    <row r="116" spans="1:1" ht="15.75" customHeight="1" x14ac:dyDescent="0.3">
      <c r="A116" s="170"/>
    </row>
    <row r="117" spans="1:1" ht="15.75" customHeight="1" x14ac:dyDescent="0.3">
      <c r="A117" s="170"/>
    </row>
    <row r="118" spans="1:1" ht="15.75" customHeight="1" x14ac:dyDescent="0.3">
      <c r="A118" s="170"/>
    </row>
    <row r="119" spans="1:1" ht="15.75" customHeight="1" x14ac:dyDescent="0.3">
      <c r="A119" s="170"/>
    </row>
    <row r="120" spans="1:1" ht="15.75" customHeight="1" x14ac:dyDescent="0.3">
      <c r="A120" s="170"/>
    </row>
    <row r="121" spans="1:1" ht="15.75" customHeight="1" x14ac:dyDescent="0.3">
      <c r="A121" s="170"/>
    </row>
    <row r="122" spans="1:1" ht="15.75" customHeight="1" x14ac:dyDescent="0.3">
      <c r="A122" s="170"/>
    </row>
    <row r="123" spans="1:1" ht="15.75" customHeight="1" x14ac:dyDescent="0.3">
      <c r="A123" s="170"/>
    </row>
    <row r="124" spans="1:1" ht="15.75" customHeight="1" x14ac:dyDescent="0.3">
      <c r="A124" s="170"/>
    </row>
    <row r="125" spans="1:1" ht="15.75" customHeight="1" x14ac:dyDescent="0.3">
      <c r="A125" s="170"/>
    </row>
    <row r="126" spans="1:1" ht="15.75" customHeight="1" x14ac:dyDescent="0.3">
      <c r="A126" s="170"/>
    </row>
    <row r="127" spans="1:1" ht="15.75" customHeight="1" x14ac:dyDescent="0.3">
      <c r="A127" s="170"/>
    </row>
    <row r="128" spans="1:1" ht="15.75" customHeight="1" x14ac:dyDescent="0.3">
      <c r="A128" s="170"/>
    </row>
    <row r="129" spans="1:1" ht="15.75" customHeight="1" x14ac:dyDescent="0.3">
      <c r="A129" s="170"/>
    </row>
    <row r="130" spans="1:1" ht="15.75" customHeight="1" x14ac:dyDescent="0.3">
      <c r="A130" s="170"/>
    </row>
    <row r="131" spans="1:1" ht="15.75" customHeight="1" x14ac:dyDescent="0.3">
      <c r="A131" s="170"/>
    </row>
    <row r="132" spans="1:1" ht="15.75" customHeight="1" x14ac:dyDescent="0.3">
      <c r="A132" s="170"/>
    </row>
    <row r="133" spans="1:1" ht="15.75" customHeight="1" x14ac:dyDescent="0.3">
      <c r="A133" s="170"/>
    </row>
    <row r="134" spans="1:1" ht="15.75" customHeight="1" x14ac:dyDescent="0.3">
      <c r="A134" s="170"/>
    </row>
    <row r="135" spans="1:1" ht="15.75" customHeight="1" x14ac:dyDescent="0.3">
      <c r="A135" s="170"/>
    </row>
    <row r="136" spans="1:1" ht="15.75" customHeight="1" x14ac:dyDescent="0.3">
      <c r="A136" s="170"/>
    </row>
    <row r="137" spans="1:1" ht="15.75" customHeight="1" x14ac:dyDescent="0.3">
      <c r="A137" s="170"/>
    </row>
    <row r="138" spans="1:1" ht="15.75" customHeight="1" x14ac:dyDescent="0.3">
      <c r="A138" s="170"/>
    </row>
    <row r="139" spans="1:1" ht="15.75" customHeight="1" x14ac:dyDescent="0.3">
      <c r="A139" s="170"/>
    </row>
    <row r="140" spans="1:1" ht="15.75" customHeight="1" x14ac:dyDescent="0.3">
      <c r="A140" s="170"/>
    </row>
    <row r="141" spans="1:1" ht="15.75" customHeight="1" x14ac:dyDescent="0.3">
      <c r="A141" s="170"/>
    </row>
    <row r="142" spans="1:1" ht="15.75" customHeight="1" x14ac:dyDescent="0.3">
      <c r="A142" s="170"/>
    </row>
    <row r="143" spans="1:1" ht="15.75" customHeight="1" x14ac:dyDescent="0.3">
      <c r="A143" s="170"/>
    </row>
    <row r="144" spans="1:1" ht="15.75" customHeight="1" x14ac:dyDescent="0.3">
      <c r="A144" s="170"/>
    </row>
    <row r="145" spans="1:1" ht="15.75" customHeight="1" x14ac:dyDescent="0.3">
      <c r="A145" s="170"/>
    </row>
    <row r="146" spans="1:1" ht="15.75" customHeight="1" x14ac:dyDescent="0.3">
      <c r="A146" s="170"/>
    </row>
    <row r="147" spans="1:1" ht="15.75" customHeight="1" x14ac:dyDescent="0.3">
      <c r="A147" s="170"/>
    </row>
    <row r="148" spans="1:1" ht="15.75" customHeight="1" x14ac:dyDescent="0.3">
      <c r="A148" s="170"/>
    </row>
    <row r="149" spans="1:1" ht="15.75" customHeight="1" x14ac:dyDescent="0.3">
      <c r="A149" s="170"/>
    </row>
    <row r="150" spans="1:1" ht="15.75" customHeight="1" x14ac:dyDescent="0.3">
      <c r="A150" s="170"/>
    </row>
    <row r="151" spans="1:1" ht="15.75" customHeight="1" x14ac:dyDescent="0.3">
      <c r="A151" s="170"/>
    </row>
    <row r="152" spans="1:1" ht="15.75" customHeight="1" x14ac:dyDescent="0.3">
      <c r="A152" s="170"/>
    </row>
    <row r="153" spans="1:1" ht="15.75" customHeight="1" x14ac:dyDescent="0.3">
      <c r="A153" s="170"/>
    </row>
    <row r="154" spans="1:1" ht="15.75" customHeight="1" x14ac:dyDescent="0.3">
      <c r="A154" s="170"/>
    </row>
    <row r="155" spans="1:1" ht="15.75" customHeight="1" x14ac:dyDescent="0.3">
      <c r="A155" s="170"/>
    </row>
    <row r="156" spans="1:1" ht="15.75" customHeight="1" x14ac:dyDescent="0.3">
      <c r="A156" s="170"/>
    </row>
    <row r="157" spans="1:1" ht="15.75" customHeight="1" x14ac:dyDescent="0.3">
      <c r="A157" s="170"/>
    </row>
    <row r="158" spans="1:1" ht="15.75" customHeight="1" x14ac:dyDescent="0.3">
      <c r="A158" s="170"/>
    </row>
    <row r="159" spans="1:1" ht="15.75" customHeight="1" x14ac:dyDescent="0.3">
      <c r="A159" s="170"/>
    </row>
    <row r="160" spans="1:1" ht="15.75" customHeight="1" x14ac:dyDescent="0.3">
      <c r="A160" s="170"/>
    </row>
    <row r="161" spans="1:1" ht="15.75" customHeight="1" x14ac:dyDescent="0.3">
      <c r="A161" s="170"/>
    </row>
    <row r="162" spans="1:1" ht="15.75" customHeight="1" x14ac:dyDescent="0.3">
      <c r="A162" s="170"/>
    </row>
    <row r="163" spans="1:1" ht="15.75" customHeight="1" x14ac:dyDescent="0.3">
      <c r="A163" s="170"/>
    </row>
    <row r="164" spans="1:1" ht="15.75" customHeight="1" x14ac:dyDescent="0.3">
      <c r="A164" s="170"/>
    </row>
    <row r="165" spans="1:1" ht="15.75" customHeight="1" x14ac:dyDescent="0.3">
      <c r="A165" s="170"/>
    </row>
    <row r="166" spans="1:1" ht="15.75" customHeight="1" x14ac:dyDescent="0.3">
      <c r="A166" s="170"/>
    </row>
    <row r="167" spans="1:1" ht="15.75" customHeight="1" x14ac:dyDescent="0.3">
      <c r="A167" s="170"/>
    </row>
    <row r="168" spans="1:1" ht="15.75" customHeight="1" x14ac:dyDescent="0.3">
      <c r="A168" s="170"/>
    </row>
    <row r="169" spans="1:1" ht="15.75" customHeight="1" x14ac:dyDescent="0.3">
      <c r="A169" s="170"/>
    </row>
    <row r="170" spans="1:1" ht="15.75" customHeight="1" x14ac:dyDescent="0.3">
      <c r="A170" s="170"/>
    </row>
    <row r="171" spans="1:1" ht="15.75" customHeight="1" x14ac:dyDescent="0.3">
      <c r="A171" s="170"/>
    </row>
    <row r="172" spans="1:1" ht="15.75" customHeight="1" x14ac:dyDescent="0.3">
      <c r="A172" s="170"/>
    </row>
    <row r="173" spans="1:1" ht="15.75" customHeight="1" x14ac:dyDescent="0.3">
      <c r="A173" s="170"/>
    </row>
    <row r="174" spans="1:1" ht="15.75" customHeight="1" x14ac:dyDescent="0.3">
      <c r="A174" s="170"/>
    </row>
    <row r="175" spans="1:1" ht="15.75" customHeight="1" x14ac:dyDescent="0.3">
      <c r="A175" s="170"/>
    </row>
    <row r="176" spans="1:1" ht="15.75" customHeight="1" x14ac:dyDescent="0.3">
      <c r="A176" s="170"/>
    </row>
    <row r="177" spans="1:1" ht="15.75" customHeight="1" x14ac:dyDescent="0.3">
      <c r="A177" s="170"/>
    </row>
    <row r="178" spans="1:1" ht="15.75" customHeight="1" x14ac:dyDescent="0.3">
      <c r="A178" s="170"/>
    </row>
    <row r="179" spans="1:1" ht="15.75" customHeight="1" x14ac:dyDescent="0.3">
      <c r="A179" s="170"/>
    </row>
    <row r="180" spans="1:1" ht="15.75" customHeight="1" x14ac:dyDescent="0.3">
      <c r="A180" s="170"/>
    </row>
    <row r="181" spans="1:1" ht="15.75" customHeight="1" x14ac:dyDescent="0.3">
      <c r="A181" s="170"/>
    </row>
    <row r="182" spans="1:1" ht="15.75" customHeight="1" x14ac:dyDescent="0.3">
      <c r="A182" s="170"/>
    </row>
    <row r="183" spans="1:1" ht="15.75" customHeight="1" x14ac:dyDescent="0.3">
      <c r="A183" s="170"/>
    </row>
    <row r="184" spans="1:1" ht="15.75" customHeight="1" x14ac:dyDescent="0.3">
      <c r="A184" s="170"/>
    </row>
    <row r="185" spans="1:1" ht="15.75" customHeight="1" x14ac:dyDescent="0.3">
      <c r="A185" s="170"/>
    </row>
    <row r="186" spans="1:1" ht="15.75" customHeight="1" x14ac:dyDescent="0.3">
      <c r="A186" s="170"/>
    </row>
    <row r="187" spans="1:1" ht="15.75" customHeight="1" x14ac:dyDescent="0.3">
      <c r="A187" s="170"/>
    </row>
    <row r="188" spans="1:1" ht="15.75" customHeight="1" x14ac:dyDescent="0.3">
      <c r="A188" s="170"/>
    </row>
    <row r="189" spans="1:1" ht="15.75" customHeight="1" x14ac:dyDescent="0.3">
      <c r="A189" s="170"/>
    </row>
    <row r="190" spans="1:1" ht="15.75" customHeight="1" x14ac:dyDescent="0.3">
      <c r="A190" s="170"/>
    </row>
    <row r="191" spans="1:1" ht="15.75" customHeight="1" x14ac:dyDescent="0.3">
      <c r="A191" s="170"/>
    </row>
    <row r="192" spans="1:1" ht="15.75" customHeight="1" x14ac:dyDescent="0.3">
      <c r="A192" s="170"/>
    </row>
  </sheetData>
  <mergeCells count="1">
    <mergeCell ref="F2:K2"/>
  </mergeCells>
  <hyperlinks>
    <hyperlink ref="B2" location="'Index'!A3" display="á" xr:uid="{8D54AADA-5845-40E8-9753-4804F2BD82C6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E1D2B-673A-4FC8-A3B0-34F2D021C176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4" customWidth="1"/>
    <col min="2" max="3" width="20.7109375" style="170" customWidth="1"/>
    <col min="4" max="11" width="5" style="170" customWidth="1"/>
    <col min="12" max="12" width="1.7109375" style="170" customWidth="1"/>
    <col min="13" max="13" width="2.7109375" style="170" customWidth="1"/>
    <col min="14" max="15" width="20.7109375" style="170" customWidth="1"/>
    <col min="16" max="22" width="5" style="170" customWidth="1"/>
    <col min="23" max="25" width="4.140625" style="170" customWidth="1"/>
    <col min="26" max="27" width="4.140625" customWidth="1"/>
  </cols>
  <sheetData>
    <row r="1" spans="1:25" ht="18" x14ac:dyDescent="0.35">
      <c r="A1" s="160"/>
      <c r="B1" s="161" t="s">
        <v>1296</v>
      </c>
      <c r="C1" s="161"/>
      <c r="D1" s="162"/>
      <c r="E1" s="162"/>
      <c r="F1" s="162" t="s">
        <v>278</v>
      </c>
      <c r="G1" s="162"/>
      <c r="H1" s="162"/>
      <c r="I1" s="163" t="s">
        <v>1283</v>
      </c>
      <c r="J1" s="162"/>
      <c r="K1" s="162"/>
      <c r="L1" s="163"/>
      <c r="M1" s="161"/>
      <c r="N1" s="161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1"/>
    </row>
    <row r="2" spans="1:25" ht="19.5" customHeight="1" x14ac:dyDescent="0.35">
      <c r="A2" s="160"/>
      <c r="B2" s="166" t="s">
        <v>2</v>
      </c>
      <c r="C2" s="201"/>
      <c r="D2" s="201"/>
      <c r="E2" s="201"/>
      <c r="F2" s="202" t="s">
        <v>3</v>
      </c>
      <c r="G2" s="202"/>
      <c r="H2" s="202"/>
      <c r="I2" s="202"/>
      <c r="J2" s="202"/>
      <c r="K2" s="202"/>
      <c r="L2" s="201"/>
      <c r="M2" s="201"/>
      <c r="N2" s="201"/>
      <c r="O2" s="201"/>
      <c r="P2" s="201"/>
      <c r="Q2" s="201"/>
      <c r="R2" s="201"/>
      <c r="S2" s="201"/>
      <c r="T2" s="201"/>
      <c r="U2" s="162"/>
      <c r="V2" s="162"/>
      <c r="W2" s="162"/>
      <c r="X2" s="161"/>
      <c r="Y2" s="161"/>
    </row>
    <row r="3" spans="1:25" ht="15.75" customHeight="1" x14ac:dyDescent="0.3">
      <c r="A3" s="165"/>
      <c r="B3" s="169" t="s">
        <v>4</v>
      </c>
      <c r="C3" s="212" t="s">
        <v>1304</v>
      </c>
      <c r="D3" s="212"/>
      <c r="E3" s="213" t="s">
        <v>1305</v>
      </c>
      <c r="F3" s="169"/>
      <c r="G3" s="169"/>
      <c r="H3" s="169"/>
      <c r="I3" s="169"/>
      <c r="J3" s="169"/>
      <c r="K3" s="169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</row>
    <row r="4" spans="1:25" ht="15.75" customHeight="1" x14ac:dyDescent="0.3">
      <c r="A4" s="176">
        <v>4</v>
      </c>
      <c r="B4" s="177" t="s">
        <v>10</v>
      </c>
      <c r="C4" s="177" t="s">
        <v>11</v>
      </c>
      <c r="D4" s="181">
        <v>50</v>
      </c>
      <c r="E4" s="181">
        <v>50</v>
      </c>
      <c r="F4" s="181">
        <v>100</v>
      </c>
      <c r="G4" s="181">
        <v>100</v>
      </c>
      <c r="H4" s="181" t="s">
        <v>12</v>
      </c>
      <c r="I4" s="181" t="s">
        <v>13</v>
      </c>
      <c r="J4" s="181" t="s">
        <v>14</v>
      </c>
      <c r="K4" s="182" t="s">
        <v>15</v>
      </c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</row>
    <row r="5" spans="1:25" ht="15.75" customHeight="1" x14ac:dyDescent="0.3">
      <c r="A5" s="183">
        <v>1</v>
      </c>
      <c r="B5" s="184" t="s">
        <v>1299</v>
      </c>
      <c r="C5" s="184" t="s">
        <v>156</v>
      </c>
      <c r="D5" s="185">
        <v>97</v>
      </c>
      <c r="E5" s="185">
        <v>94</v>
      </c>
      <c r="F5" s="185">
        <v>96</v>
      </c>
      <c r="G5" s="185">
        <v>98</v>
      </c>
      <c r="H5" s="185">
        <v>385</v>
      </c>
      <c r="I5" s="185">
        <v>5</v>
      </c>
      <c r="J5" s="186">
        <v>1926</v>
      </c>
      <c r="K5" s="187">
        <v>25</v>
      </c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</row>
    <row r="6" spans="1:25" ht="15.75" customHeight="1" x14ac:dyDescent="0.3">
      <c r="A6" s="204">
        <v>2</v>
      </c>
      <c r="B6" s="205" t="s">
        <v>1285</v>
      </c>
      <c r="C6" s="205" t="s">
        <v>686</v>
      </c>
      <c r="D6" s="206">
        <v>94</v>
      </c>
      <c r="E6" s="206">
        <v>93</v>
      </c>
      <c r="F6" s="206">
        <v>96</v>
      </c>
      <c r="G6" s="206">
        <v>92</v>
      </c>
      <c r="H6" s="190">
        <v>375</v>
      </c>
      <c r="I6" s="190">
        <v>3</v>
      </c>
      <c r="J6" s="206">
        <v>1894</v>
      </c>
      <c r="K6" s="207">
        <v>18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</row>
    <row r="7" spans="1:25" ht="15.75" customHeight="1" x14ac:dyDescent="0.3">
      <c r="A7" s="188">
        <v>5</v>
      </c>
      <c r="B7" s="205" t="s">
        <v>1007</v>
      </c>
      <c r="C7" s="205" t="s">
        <v>686</v>
      </c>
      <c r="D7" s="206">
        <v>96</v>
      </c>
      <c r="E7" s="206">
        <v>94</v>
      </c>
      <c r="F7" s="206">
        <v>95</v>
      </c>
      <c r="G7" s="206">
        <v>94</v>
      </c>
      <c r="H7" s="190">
        <v>379</v>
      </c>
      <c r="I7" s="190">
        <v>4</v>
      </c>
      <c r="J7" s="206">
        <v>1892</v>
      </c>
      <c r="K7" s="207">
        <v>17</v>
      </c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</row>
    <row r="8" spans="1:25" ht="15.75" customHeight="1" x14ac:dyDescent="0.3">
      <c r="A8" s="204">
        <v>4</v>
      </c>
      <c r="B8" s="205" t="s">
        <v>519</v>
      </c>
      <c r="C8" s="205" t="s">
        <v>109</v>
      </c>
      <c r="D8" s="206">
        <v>97</v>
      </c>
      <c r="E8" s="206">
        <v>93</v>
      </c>
      <c r="F8" s="206">
        <v>92</v>
      </c>
      <c r="G8" s="206">
        <v>93</v>
      </c>
      <c r="H8" s="190">
        <v>375</v>
      </c>
      <c r="I8" s="190">
        <v>3</v>
      </c>
      <c r="J8" s="206">
        <v>1854</v>
      </c>
      <c r="K8" s="207">
        <v>10</v>
      </c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</row>
    <row r="9" spans="1:25" ht="15.75" customHeight="1" x14ac:dyDescent="0.3">
      <c r="A9" s="195">
        <v>3</v>
      </c>
      <c r="B9" s="209" t="s">
        <v>1301</v>
      </c>
      <c r="C9" s="209" t="s">
        <v>686</v>
      </c>
      <c r="D9" s="210">
        <v>94</v>
      </c>
      <c r="E9" s="210">
        <v>93</v>
      </c>
      <c r="F9" s="210">
        <v>92</v>
      </c>
      <c r="G9" s="210">
        <v>94</v>
      </c>
      <c r="H9" s="197">
        <v>373</v>
      </c>
      <c r="I9" s="197">
        <v>1</v>
      </c>
      <c r="J9" s="210">
        <v>1834</v>
      </c>
      <c r="K9" s="211">
        <v>6</v>
      </c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</row>
    <row r="10" spans="1:25" ht="15.75" customHeight="1" x14ac:dyDescent="0.3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</row>
    <row r="11" spans="1:25" ht="15.75" customHeight="1" x14ac:dyDescent="0.3">
      <c r="A11" s="203"/>
      <c r="B11" s="170" t="s">
        <v>277</v>
      </c>
      <c r="F11" s="200" t="s">
        <v>167</v>
      </c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</row>
    <row r="12" spans="1:25" ht="15.75" customHeight="1" x14ac:dyDescent="0.3">
      <c r="A12" s="203"/>
      <c r="B12" s="170" t="s">
        <v>168</v>
      </c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</row>
    <row r="13" spans="1:25" ht="15.75" customHeight="1" x14ac:dyDescent="0.3">
      <c r="A13" s="203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</row>
    <row r="14" spans="1:25" ht="15.75" customHeight="1" x14ac:dyDescent="0.3">
      <c r="A14" s="203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</row>
    <row r="15" spans="1:25" ht="15.75" customHeight="1" x14ac:dyDescent="0.3">
      <c r="A15" s="203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</row>
    <row r="16" spans="1:25" ht="15.75" customHeight="1" x14ac:dyDescent="0.3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</row>
    <row r="17" spans="1:25" ht="15.75" customHeight="1" x14ac:dyDescent="0.3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</row>
    <row r="18" spans="1:25" ht="15.75" customHeight="1" x14ac:dyDescent="0.3">
      <c r="A18" s="203"/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</row>
    <row r="19" spans="1:25" ht="15.75" customHeight="1" x14ac:dyDescent="0.3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</row>
    <row r="20" spans="1:25" ht="15.75" customHeight="1" x14ac:dyDescent="0.3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</row>
    <row r="21" spans="1:25" ht="15.75" customHeight="1" x14ac:dyDescent="0.3">
      <c r="A21" s="203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</row>
    <row r="22" spans="1:25" ht="15.75" customHeight="1" x14ac:dyDescent="0.3">
      <c r="A22" s="203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</row>
    <row r="23" spans="1:25" ht="15.75" customHeight="1" x14ac:dyDescent="0.3">
      <c r="A23" s="170"/>
    </row>
    <row r="24" spans="1:25" ht="15.75" customHeight="1" x14ac:dyDescent="0.3">
      <c r="A24" s="170"/>
    </row>
    <row r="25" spans="1:25" ht="15.75" customHeight="1" x14ac:dyDescent="0.3">
      <c r="A25" s="170"/>
    </row>
    <row r="26" spans="1:25" ht="15.75" customHeight="1" x14ac:dyDescent="0.3">
      <c r="A26" s="170"/>
    </row>
    <row r="27" spans="1:25" ht="15.75" customHeight="1" x14ac:dyDescent="0.3">
      <c r="A27" s="170"/>
    </row>
    <row r="28" spans="1:25" ht="15.75" customHeight="1" x14ac:dyDescent="0.3">
      <c r="A28" s="170"/>
    </row>
    <row r="29" spans="1:25" ht="15.75" customHeight="1" x14ac:dyDescent="0.3">
      <c r="A29" s="170"/>
    </row>
    <row r="30" spans="1:25" ht="15.75" customHeight="1" x14ac:dyDescent="0.3">
      <c r="A30" s="170"/>
    </row>
    <row r="31" spans="1:25" ht="15.75" customHeight="1" x14ac:dyDescent="0.3">
      <c r="A31" s="170"/>
    </row>
    <row r="32" spans="1:25" ht="15.75" customHeight="1" x14ac:dyDescent="0.3">
      <c r="A32" s="170"/>
    </row>
    <row r="33" spans="1:1" ht="15.75" customHeight="1" x14ac:dyDescent="0.3">
      <c r="A33" s="170"/>
    </row>
    <row r="34" spans="1:1" ht="15.75" customHeight="1" x14ac:dyDescent="0.3">
      <c r="A34" s="170"/>
    </row>
    <row r="35" spans="1:1" ht="15.75" customHeight="1" x14ac:dyDescent="0.3">
      <c r="A35" s="170"/>
    </row>
    <row r="36" spans="1:1" ht="15.75" customHeight="1" x14ac:dyDescent="0.3">
      <c r="A36" s="170"/>
    </row>
    <row r="37" spans="1:1" ht="15.75" customHeight="1" x14ac:dyDescent="0.3">
      <c r="A37" s="170"/>
    </row>
    <row r="38" spans="1:1" ht="15.75" customHeight="1" x14ac:dyDescent="0.3">
      <c r="A38" s="170"/>
    </row>
    <row r="39" spans="1:1" ht="15.75" customHeight="1" x14ac:dyDescent="0.3">
      <c r="A39" s="170"/>
    </row>
    <row r="40" spans="1:1" ht="15.75" customHeight="1" x14ac:dyDescent="0.3">
      <c r="A40" s="170"/>
    </row>
    <row r="41" spans="1:1" ht="15.75" customHeight="1" x14ac:dyDescent="0.3">
      <c r="A41" s="170"/>
    </row>
    <row r="42" spans="1:1" ht="15.75" customHeight="1" x14ac:dyDescent="0.3">
      <c r="A42" s="170"/>
    </row>
    <row r="43" spans="1:1" ht="15.75" customHeight="1" x14ac:dyDescent="0.3">
      <c r="A43" s="170"/>
    </row>
    <row r="44" spans="1:1" ht="15.75" customHeight="1" x14ac:dyDescent="0.3">
      <c r="A44" s="170"/>
    </row>
    <row r="45" spans="1:1" ht="15.75" customHeight="1" x14ac:dyDescent="0.3">
      <c r="A45" s="170"/>
    </row>
    <row r="46" spans="1:1" ht="15.75" customHeight="1" x14ac:dyDescent="0.3">
      <c r="A46" s="170"/>
    </row>
    <row r="47" spans="1:1" ht="15.75" customHeight="1" x14ac:dyDescent="0.3">
      <c r="A47" s="170"/>
    </row>
    <row r="48" spans="1:1" ht="15.75" customHeight="1" x14ac:dyDescent="0.3">
      <c r="A48" s="170"/>
    </row>
    <row r="49" spans="1:1" ht="15.75" customHeight="1" x14ac:dyDescent="0.3">
      <c r="A49" s="170"/>
    </row>
    <row r="50" spans="1:1" ht="15.75" customHeight="1" x14ac:dyDescent="0.3">
      <c r="A50" s="170"/>
    </row>
    <row r="51" spans="1:1" ht="15.75" customHeight="1" x14ac:dyDescent="0.3">
      <c r="A51" s="170"/>
    </row>
    <row r="52" spans="1:1" ht="15.75" customHeight="1" x14ac:dyDescent="0.3">
      <c r="A52" s="170"/>
    </row>
    <row r="53" spans="1:1" ht="15.75" customHeight="1" x14ac:dyDescent="0.3">
      <c r="A53" s="170"/>
    </row>
    <row r="54" spans="1:1" ht="15.75" customHeight="1" x14ac:dyDescent="0.3">
      <c r="A54" s="170"/>
    </row>
    <row r="55" spans="1:1" ht="15.75" customHeight="1" x14ac:dyDescent="0.3">
      <c r="A55" s="170"/>
    </row>
    <row r="56" spans="1:1" ht="15.75" customHeight="1" x14ac:dyDescent="0.3">
      <c r="A56" s="170"/>
    </row>
    <row r="57" spans="1:1" ht="15.75" customHeight="1" x14ac:dyDescent="0.3">
      <c r="A57" s="170"/>
    </row>
    <row r="58" spans="1:1" ht="15.75" customHeight="1" x14ac:dyDescent="0.3">
      <c r="A58" s="170"/>
    </row>
    <row r="59" spans="1:1" ht="15.75" customHeight="1" x14ac:dyDescent="0.3">
      <c r="A59" s="170"/>
    </row>
    <row r="60" spans="1:1" ht="15.75" customHeight="1" x14ac:dyDescent="0.3">
      <c r="A60" s="170"/>
    </row>
    <row r="61" spans="1:1" ht="15.75" customHeight="1" x14ac:dyDescent="0.3">
      <c r="A61" s="170"/>
    </row>
    <row r="62" spans="1:1" ht="15.75" customHeight="1" x14ac:dyDescent="0.3">
      <c r="A62" s="170"/>
    </row>
    <row r="63" spans="1:1" ht="15.75" customHeight="1" x14ac:dyDescent="0.3">
      <c r="A63" s="170"/>
    </row>
    <row r="64" spans="1:1" ht="15.75" customHeight="1" x14ac:dyDescent="0.3">
      <c r="A64" s="170"/>
    </row>
    <row r="65" spans="1:1" ht="15.75" customHeight="1" x14ac:dyDescent="0.3">
      <c r="A65" s="170"/>
    </row>
    <row r="66" spans="1:1" ht="15.75" customHeight="1" x14ac:dyDescent="0.3">
      <c r="A66" s="170"/>
    </row>
    <row r="67" spans="1:1" ht="15.75" customHeight="1" x14ac:dyDescent="0.3">
      <c r="A67" s="170"/>
    </row>
    <row r="68" spans="1:1" ht="15.75" customHeight="1" x14ac:dyDescent="0.3">
      <c r="A68" s="170"/>
    </row>
    <row r="69" spans="1:1" ht="15.75" customHeight="1" x14ac:dyDescent="0.3">
      <c r="A69" s="170"/>
    </row>
    <row r="70" spans="1:1" ht="15.75" customHeight="1" x14ac:dyDescent="0.3">
      <c r="A70" s="170"/>
    </row>
    <row r="71" spans="1:1" ht="15.75" customHeight="1" x14ac:dyDescent="0.3">
      <c r="A71" s="170"/>
    </row>
    <row r="72" spans="1:1" ht="15.75" customHeight="1" x14ac:dyDescent="0.3">
      <c r="A72" s="170"/>
    </row>
    <row r="73" spans="1:1" ht="15.75" customHeight="1" x14ac:dyDescent="0.3">
      <c r="A73" s="170"/>
    </row>
    <row r="74" spans="1:1" ht="15.75" customHeight="1" x14ac:dyDescent="0.3">
      <c r="A74" s="170"/>
    </row>
    <row r="75" spans="1:1" ht="15.75" customHeight="1" x14ac:dyDescent="0.3">
      <c r="A75" s="170"/>
    </row>
    <row r="76" spans="1:1" ht="15.75" customHeight="1" x14ac:dyDescent="0.3">
      <c r="A76" s="170"/>
    </row>
    <row r="77" spans="1:1" ht="15.75" customHeight="1" x14ac:dyDescent="0.3">
      <c r="A77" s="170"/>
    </row>
    <row r="78" spans="1:1" ht="15.75" customHeight="1" x14ac:dyDescent="0.3">
      <c r="A78" s="170"/>
    </row>
    <row r="79" spans="1:1" ht="15.75" customHeight="1" x14ac:dyDescent="0.3">
      <c r="A79" s="170"/>
    </row>
    <row r="80" spans="1:1" ht="15.75" customHeight="1" x14ac:dyDescent="0.3">
      <c r="A80" s="170"/>
    </row>
    <row r="81" spans="1:1" ht="15.75" customHeight="1" x14ac:dyDescent="0.3">
      <c r="A81" s="170"/>
    </row>
    <row r="82" spans="1:1" ht="15.75" customHeight="1" x14ac:dyDescent="0.3">
      <c r="A82" s="170"/>
    </row>
    <row r="83" spans="1:1" ht="15.75" customHeight="1" x14ac:dyDescent="0.3">
      <c r="A83" s="170"/>
    </row>
    <row r="84" spans="1:1" ht="15.75" customHeight="1" x14ac:dyDescent="0.3">
      <c r="A84" s="170"/>
    </row>
    <row r="85" spans="1:1" ht="15.75" customHeight="1" x14ac:dyDescent="0.3">
      <c r="A85" s="170"/>
    </row>
    <row r="86" spans="1:1" ht="15.75" customHeight="1" x14ac:dyDescent="0.3">
      <c r="A86" s="170"/>
    </row>
    <row r="87" spans="1:1" ht="15.75" customHeight="1" x14ac:dyDescent="0.3">
      <c r="A87" s="170"/>
    </row>
    <row r="88" spans="1:1" ht="15.75" customHeight="1" x14ac:dyDescent="0.3">
      <c r="A88" s="170"/>
    </row>
    <row r="89" spans="1:1" ht="15.75" customHeight="1" x14ac:dyDescent="0.3">
      <c r="A89" s="170"/>
    </row>
    <row r="90" spans="1:1" ht="15.75" customHeight="1" x14ac:dyDescent="0.3">
      <c r="A90" s="170"/>
    </row>
    <row r="91" spans="1:1" ht="15.75" customHeight="1" x14ac:dyDescent="0.3">
      <c r="A91" s="170"/>
    </row>
    <row r="92" spans="1:1" ht="15.75" customHeight="1" x14ac:dyDescent="0.3">
      <c r="A92" s="170"/>
    </row>
    <row r="93" spans="1:1" ht="15.75" customHeight="1" x14ac:dyDescent="0.3">
      <c r="A93" s="170"/>
    </row>
    <row r="94" spans="1:1" ht="15.75" customHeight="1" x14ac:dyDescent="0.3">
      <c r="A94" s="170"/>
    </row>
    <row r="95" spans="1:1" ht="15.75" customHeight="1" x14ac:dyDescent="0.3">
      <c r="A95" s="170"/>
    </row>
    <row r="96" spans="1:1" ht="15.75" customHeight="1" x14ac:dyDescent="0.3">
      <c r="A96" s="170"/>
    </row>
    <row r="97" spans="1:1" ht="15.75" customHeight="1" x14ac:dyDescent="0.3">
      <c r="A97" s="170"/>
    </row>
    <row r="98" spans="1:1" ht="15.75" customHeight="1" x14ac:dyDescent="0.3">
      <c r="A98" s="170"/>
    </row>
    <row r="99" spans="1:1" ht="15.75" customHeight="1" x14ac:dyDescent="0.3">
      <c r="A99" s="170"/>
    </row>
    <row r="100" spans="1:1" ht="15.75" customHeight="1" x14ac:dyDescent="0.3">
      <c r="A100" s="170"/>
    </row>
    <row r="101" spans="1:1" ht="15.75" customHeight="1" x14ac:dyDescent="0.3">
      <c r="A101" s="170"/>
    </row>
    <row r="102" spans="1:1" ht="15.75" customHeight="1" x14ac:dyDescent="0.3">
      <c r="A102" s="170"/>
    </row>
    <row r="103" spans="1:1" ht="15.75" customHeight="1" x14ac:dyDescent="0.3">
      <c r="A103" s="170"/>
    </row>
    <row r="104" spans="1:1" ht="15.75" customHeight="1" x14ac:dyDescent="0.3">
      <c r="A104" s="170"/>
    </row>
    <row r="105" spans="1:1" ht="15.75" customHeight="1" x14ac:dyDescent="0.3">
      <c r="A105" s="170"/>
    </row>
    <row r="106" spans="1:1" ht="15.75" customHeight="1" x14ac:dyDescent="0.3">
      <c r="A106" s="170"/>
    </row>
    <row r="107" spans="1:1" ht="15.75" customHeight="1" x14ac:dyDescent="0.3">
      <c r="A107" s="170"/>
    </row>
    <row r="108" spans="1:1" ht="15.75" customHeight="1" x14ac:dyDescent="0.3">
      <c r="A108" s="170"/>
    </row>
    <row r="109" spans="1:1" ht="15.75" customHeight="1" x14ac:dyDescent="0.3">
      <c r="A109" s="170"/>
    </row>
    <row r="110" spans="1:1" ht="15.75" customHeight="1" x14ac:dyDescent="0.3">
      <c r="A110" s="170"/>
    </row>
    <row r="111" spans="1:1" ht="15.75" customHeight="1" x14ac:dyDescent="0.3">
      <c r="A111" s="170"/>
    </row>
    <row r="112" spans="1:1" ht="15.75" customHeight="1" x14ac:dyDescent="0.3">
      <c r="A112" s="170"/>
    </row>
    <row r="113" spans="1:1" ht="15.75" customHeight="1" x14ac:dyDescent="0.3">
      <c r="A113" s="170"/>
    </row>
    <row r="114" spans="1:1" ht="15.75" customHeight="1" x14ac:dyDescent="0.3">
      <c r="A114" s="170"/>
    </row>
    <row r="115" spans="1:1" ht="15.75" customHeight="1" x14ac:dyDescent="0.3">
      <c r="A115" s="170"/>
    </row>
    <row r="116" spans="1:1" ht="15.75" customHeight="1" x14ac:dyDescent="0.3">
      <c r="A116" s="170"/>
    </row>
    <row r="117" spans="1:1" ht="15.75" customHeight="1" x14ac:dyDescent="0.3">
      <c r="A117" s="170"/>
    </row>
    <row r="118" spans="1:1" ht="15.75" customHeight="1" x14ac:dyDescent="0.3">
      <c r="A118" s="170"/>
    </row>
    <row r="119" spans="1:1" ht="15.75" customHeight="1" x14ac:dyDescent="0.3">
      <c r="A119" s="170"/>
    </row>
    <row r="120" spans="1:1" ht="15.75" customHeight="1" x14ac:dyDescent="0.3">
      <c r="A120" s="170"/>
    </row>
    <row r="121" spans="1:1" ht="15.75" customHeight="1" x14ac:dyDescent="0.3">
      <c r="A121" s="170"/>
    </row>
    <row r="122" spans="1:1" ht="15.75" customHeight="1" x14ac:dyDescent="0.3">
      <c r="A122" s="170"/>
    </row>
    <row r="123" spans="1:1" ht="15.75" customHeight="1" x14ac:dyDescent="0.3">
      <c r="A123" s="170"/>
    </row>
    <row r="124" spans="1:1" ht="15.75" customHeight="1" x14ac:dyDescent="0.3">
      <c r="A124" s="170"/>
    </row>
    <row r="125" spans="1:1" ht="15.75" customHeight="1" x14ac:dyDescent="0.3">
      <c r="A125" s="170"/>
    </row>
    <row r="126" spans="1:1" ht="15.75" customHeight="1" x14ac:dyDescent="0.3">
      <c r="A126" s="170"/>
    </row>
    <row r="127" spans="1:1" ht="15.75" customHeight="1" x14ac:dyDescent="0.3">
      <c r="A127" s="170"/>
    </row>
    <row r="128" spans="1:1" ht="15.75" customHeight="1" x14ac:dyDescent="0.3">
      <c r="A128" s="170"/>
    </row>
    <row r="129" spans="1:1" ht="15.75" customHeight="1" x14ac:dyDescent="0.3">
      <c r="A129" s="170"/>
    </row>
    <row r="130" spans="1:1" ht="15.75" customHeight="1" x14ac:dyDescent="0.3">
      <c r="A130" s="170"/>
    </row>
    <row r="131" spans="1:1" ht="15.75" customHeight="1" x14ac:dyDescent="0.3">
      <c r="A131" s="170"/>
    </row>
    <row r="132" spans="1:1" ht="15.75" customHeight="1" x14ac:dyDescent="0.3">
      <c r="A132" s="170"/>
    </row>
    <row r="133" spans="1:1" ht="15.75" customHeight="1" x14ac:dyDescent="0.3">
      <c r="A133" s="170"/>
    </row>
    <row r="134" spans="1:1" ht="15.75" customHeight="1" x14ac:dyDescent="0.3">
      <c r="A134" s="170"/>
    </row>
    <row r="135" spans="1:1" ht="15.75" customHeight="1" x14ac:dyDescent="0.3">
      <c r="A135" s="170"/>
    </row>
    <row r="136" spans="1:1" ht="15.75" customHeight="1" x14ac:dyDescent="0.3">
      <c r="A136" s="170"/>
    </row>
    <row r="137" spans="1:1" ht="15.75" customHeight="1" x14ac:dyDescent="0.3">
      <c r="A137" s="170"/>
    </row>
    <row r="138" spans="1:1" ht="15.75" customHeight="1" x14ac:dyDescent="0.3">
      <c r="A138" s="170"/>
    </row>
    <row r="139" spans="1:1" ht="15.75" customHeight="1" x14ac:dyDescent="0.3">
      <c r="A139" s="170"/>
    </row>
    <row r="140" spans="1:1" ht="15.75" customHeight="1" x14ac:dyDescent="0.3">
      <c r="A140" s="170"/>
    </row>
    <row r="141" spans="1:1" ht="15.75" customHeight="1" x14ac:dyDescent="0.3">
      <c r="A141" s="170"/>
    </row>
    <row r="142" spans="1:1" ht="15.75" customHeight="1" x14ac:dyDescent="0.3">
      <c r="A142" s="170"/>
    </row>
    <row r="143" spans="1:1" ht="15.75" customHeight="1" x14ac:dyDescent="0.3">
      <c r="A143" s="170"/>
    </row>
    <row r="144" spans="1:1" ht="15.75" customHeight="1" x14ac:dyDescent="0.3">
      <c r="A144" s="170"/>
    </row>
    <row r="145" spans="1:1" ht="15.75" customHeight="1" x14ac:dyDescent="0.3">
      <c r="A145" s="170"/>
    </row>
    <row r="146" spans="1:1" ht="15.75" customHeight="1" x14ac:dyDescent="0.3">
      <c r="A146" s="170"/>
    </row>
    <row r="147" spans="1:1" ht="15.75" customHeight="1" x14ac:dyDescent="0.3">
      <c r="A147" s="170"/>
    </row>
    <row r="148" spans="1:1" ht="15.75" customHeight="1" x14ac:dyDescent="0.3">
      <c r="A148" s="170"/>
    </row>
    <row r="149" spans="1:1" ht="15.75" customHeight="1" x14ac:dyDescent="0.3">
      <c r="A149" s="170"/>
    </row>
    <row r="150" spans="1:1" ht="15.75" customHeight="1" x14ac:dyDescent="0.3">
      <c r="A150" s="170"/>
    </row>
    <row r="151" spans="1:1" ht="15.75" customHeight="1" x14ac:dyDescent="0.3">
      <c r="A151" s="170"/>
    </row>
    <row r="152" spans="1:1" ht="15.75" customHeight="1" x14ac:dyDescent="0.3">
      <c r="A152" s="170"/>
    </row>
    <row r="153" spans="1:1" ht="15.75" customHeight="1" x14ac:dyDescent="0.3">
      <c r="A153" s="170"/>
    </row>
    <row r="154" spans="1:1" ht="15.75" customHeight="1" x14ac:dyDescent="0.3">
      <c r="A154" s="170"/>
    </row>
    <row r="155" spans="1:1" ht="15.75" customHeight="1" x14ac:dyDescent="0.3">
      <c r="A155" s="170"/>
    </row>
    <row r="156" spans="1:1" ht="15.75" customHeight="1" x14ac:dyDescent="0.3">
      <c r="A156" s="170"/>
    </row>
    <row r="157" spans="1:1" ht="15.75" customHeight="1" x14ac:dyDescent="0.3">
      <c r="A157" s="170"/>
    </row>
    <row r="158" spans="1:1" ht="15.75" customHeight="1" x14ac:dyDescent="0.3">
      <c r="A158" s="170"/>
    </row>
    <row r="159" spans="1:1" ht="15.75" customHeight="1" x14ac:dyDescent="0.3">
      <c r="A159" s="170"/>
    </row>
    <row r="160" spans="1:1" ht="15.75" customHeight="1" x14ac:dyDescent="0.3">
      <c r="A160" s="170"/>
    </row>
    <row r="161" spans="1:1" ht="15.75" customHeight="1" x14ac:dyDescent="0.3">
      <c r="A161" s="170"/>
    </row>
    <row r="162" spans="1:1" ht="15.75" customHeight="1" x14ac:dyDescent="0.3">
      <c r="A162" s="170"/>
    </row>
    <row r="163" spans="1:1" ht="15.75" customHeight="1" x14ac:dyDescent="0.3">
      <c r="A163" s="170"/>
    </row>
    <row r="164" spans="1:1" ht="15.75" customHeight="1" x14ac:dyDescent="0.3">
      <c r="A164" s="170"/>
    </row>
    <row r="165" spans="1:1" ht="15.75" customHeight="1" x14ac:dyDescent="0.3">
      <c r="A165" s="170"/>
    </row>
    <row r="166" spans="1:1" ht="15.75" customHeight="1" x14ac:dyDescent="0.3">
      <c r="A166" s="170"/>
    </row>
    <row r="167" spans="1:1" ht="15.75" customHeight="1" x14ac:dyDescent="0.3">
      <c r="A167" s="170"/>
    </row>
    <row r="168" spans="1:1" ht="15.75" customHeight="1" x14ac:dyDescent="0.3">
      <c r="A168" s="170"/>
    </row>
    <row r="169" spans="1:1" ht="15.75" customHeight="1" x14ac:dyDescent="0.3">
      <c r="A169" s="170"/>
    </row>
    <row r="170" spans="1:1" ht="15.75" customHeight="1" x14ac:dyDescent="0.3">
      <c r="A170" s="170"/>
    </row>
    <row r="171" spans="1:1" ht="15.75" customHeight="1" x14ac:dyDescent="0.3">
      <c r="A171" s="170"/>
    </row>
    <row r="172" spans="1:1" ht="15.75" customHeight="1" x14ac:dyDescent="0.3">
      <c r="A172" s="170"/>
    </row>
    <row r="173" spans="1:1" ht="15.75" customHeight="1" x14ac:dyDescent="0.3">
      <c r="A173" s="170"/>
    </row>
    <row r="174" spans="1:1" ht="15.75" customHeight="1" x14ac:dyDescent="0.3">
      <c r="A174" s="170"/>
    </row>
    <row r="175" spans="1:1" ht="15.75" customHeight="1" x14ac:dyDescent="0.3">
      <c r="A175" s="170"/>
    </row>
    <row r="176" spans="1:1" ht="15.75" customHeight="1" x14ac:dyDescent="0.3">
      <c r="A176" s="170"/>
    </row>
    <row r="177" spans="1:1" ht="15.75" customHeight="1" x14ac:dyDescent="0.3">
      <c r="A177" s="170"/>
    </row>
    <row r="178" spans="1:1" ht="15.75" customHeight="1" x14ac:dyDescent="0.3">
      <c r="A178" s="170"/>
    </row>
    <row r="179" spans="1:1" ht="15.75" customHeight="1" x14ac:dyDescent="0.3">
      <c r="A179" s="170"/>
    </row>
    <row r="180" spans="1:1" ht="15.75" customHeight="1" x14ac:dyDescent="0.3">
      <c r="A180" s="170"/>
    </row>
    <row r="181" spans="1:1" ht="15.75" customHeight="1" x14ac:dyDescent="0.3">
      <c r="A181" s="170"/>
    </row>
    <row r="182" spans="1:1" ht="15.75" customHeight="1" x14ac:dyDescent="0.3">
      <c r="A182" s="170"/>
    </row>
    <row r="183" spans="1:1" ht="15.75" customHeight="1" x14ac:dyDescent="0.3">
      <c r="A183" s="170"/>
    </row>
    <row r="184" spans="1:1" ht="15.75" customHeight="1" x14ac:dyDescent="0.3">
      <c r="A184" s="170"/>
    </row>
    <row r="185" spans="1:1" ht="15.75" customHeight="1" x14ac:dyDescent="0.3">
      <c r="A185" s="170"/>
    </row>
    <row r="186" spans="1:1" ht="15.75" customHeight="1" x14ac:dyDescent="0.3">
      <c r="A186" s="170"/>
    </row>
    <row r="187" spans="1:1" ht="15.75" customHeight="1" x14ac:dyDescent="0.3">
      <c r="A187" s="170"/>
    </row>
    <row r="188" spans="1:1" ht="15.75" customHeight="1" x14ac:dyDescent="0.3">
      <c r="A188" s="170"/>
    </row>
    <row r="189" spans="1:1" ht="15.75" customHeight="1" x14ac:dyDescent="0.3">
      <c r="A189" s="170"/>
    </row>
    <row r="190" spans="1:1" ht="15.75" customHeight="1" x14ac:dyDescent="0.3">
      <c r="A190" s="170"/>
    </row>
    <row r="191" spans="1:1" ht="15.75" customHeight="1" x14ac:dyDescent="0.3">
      <c r="A191" s="170"/>
    </row>
    <row r="192" spans="1:1" ht="15.75" customHeight="1" x14ac:dyDescent="0.3">
      <c r="A192" s="170"/>
    </row>
  </sheetData>
  <sheetProtection selectLockedCells="1" selectUnlockedCells="1"/>
  <mergeCells count="1">
    <mergeCell ref="F2:K2"/>
  </mergeCells>
  <hyperlinks>
    <hyperlink ref="B2" location="'Index'!A3" display="á" xr:uid="{3CF1AD5C-0D3F-4F6A-AF82-F270CE0ECA92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28DB3-900D-4AA9-BBDC-55331BA60444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8" customWidth="1"/>
    <col min="2" max="3" width="20.7109375" style="218" customWidth="1"/>
    <col min="4" max="7" width="5" style="218" customWidth="1"/>
    <col min="8" max="8" width="1.7109375" style="218" customWidth="1"/>
    <col min="9" max="9" width="2.7109375" style="218" customWidth="1"/>
    <col min="10" max="11" width="20.7109375" style="218" customWidth="1"/>
    <col min="12" max="15" width="5" style="218" customWidth="1"/>
    <col min="16" max="25" width="11.7109375" style="218"/>
  </cols>
  <sheetData>
    <row r="1" spans="1:25" ht="18" x14ac:dyDescent="0.35">
      <c r="A1" s="217"/>
      <c r="B1" s="217" t="s">
        <v>1306</v>
      </c>
      <c r="C1" s="217"/>
      <c r="D1" s="3"/>
      <c r="E1" s="3"/>
      <c r="F1" s="3"/>
      <c r="G1" s="3"/>
      <c r="H1" s="3"/>
      <c r="I1" s="4" t="s">
        <v>1307</v>
      </c>
      <c r="J1" s="217"/>
      <c r="K1" s="3"/>
      <c r="L1" s="4"/>
      <c r="M1" s="217"/>
      <c r="N1" s="3"/>
      <c r="O1" s="3"/>
      <c r="P1" s="3"/>
      <c r="Q1" s="3"/>
      <c r="R1" s="3"/>
      <c r="S1" s="3"/>
      <c r="T1" s="3"/>
      <c r="U1" s="3"/>
      <c r="V1" s="3"/>
      <c r="W1" s="3"/>
      <c r="X1" s="217"/>
      <c r="Y1" s="217"/>
    </row>
    <row r="2" spans="1:25" ht="20.100000000000001" customHeight="1" x14ac:dyDescent="0.3">
      <c r="B2" s="5" t="s">
        <v>2</v>
      </c>
      <c r="C2" s="88" t="s">
        <v>3</v>
      </c>
      <c r="D2" s="88"/>
      <c r="E2" s="88"/>
      <c r="F2" s="88"/>
      <c r="G2" s="88"/>
    </row>
    <row r="3" spans="1:25" ht="15.75" customHeight="1" x14ac:dyDescent="0.3">
      <c r="A3" s="219"/>
      <c r="B3" s="219" t="s">
        <v>4</v>
      </c>
      <c r="C3" s="220" t="s">
        <v>1308</v>
      </c>
      <c r="D3" s="220"/>
      <c r="E3" s="220" t="s">
        <v>1309</v>
      </c>
      <c r="F3" s="219"/>
      <c r="G3" s="219"/>
      <c r="H3" s="219"/>
      <c r="Q3" s="219"/>
      <c r="R3" s="219"/>
      <c r="S3" s="219"/>
      <c r="T3" s="219"/>
      <c r="U3" s="219"/>
      <c r="V3" s="219"/>
      <c r="W3" s="219"/>
      <c r="X3" s="219"/>
      <c r="Y3" s="219"/>
    </row>
    <row r="4" spans="1:25" ht="15.75" customHeight="1" x14ac:dyDescent="0.3">
      <c r="A4" s="11">
        <v>1</v>
      </c>
      <c r="B4" s="221" t="s">
        <v>10</v>
      </c>
      <c r="C4" s="221" t="s">
        <v>11</v>
      </c>
      <c r="D4" s="222" t="s">
        <v>12</v>
      </c>
      <c r="E4" s="222" t="s">
        <v>13</v>
      </c>
      <c r="F4" s="222" t="s">
        <v>14</v>
      </c>
      <c r="G4" s="223" t="s">
        <v>15</v>
      </c>
    </row>
    <row r="5" spans="1:25" ht="15.75" customHeight="1" x14ac:dyDescent="0.3">
      <c r="A5" s="224">
        <v>3</v>
      </c>
      <c r="B5" s="22" t="s">
        <v>1131</v>
      </c>
      <c r="C5" s="22" t="s">
        <v>41</v>
      </c>
      <c r="D5" s="17">
        <v>91</v>
      </c>
      <c r="E5" s="225">
        <v>5</v>
      </c>
      <c r="F5" s="18">
        <v>456</v>
      </c>
      <c r="G5" s="23">
        <v>23</v>
      </c>
      <c r="V5" s="10"/>
      <c r="W5" s="10"/>
    </row>
    <row r="6" spans="1:25" ht="15.75" customHeight="1" x14ac:dyDescent="0.3">
      <c r="A6" s="226">
        <v>2</v>
      </c>
      <c r="B6" s="227" t="s">
        <v>1310</v>
      </c>
      <c r="C6" s="227" t="s">
        <v>107</v>
      </c>
      <c r="D6" s="26">
        <v>86</v>
      </c>
      <c r="E6" s="228">
        <v>4</v>
      </c>
      <c r="F6" s="229">
        <v>442</v>
      </c>
      <c r="G6" s="230">
        <v>21</v>
      </c>
      <c r="V6" s="10"/>
      <c r="W6" s="10"/>
    </row>
    <row r="7" spans="1:25" ht="15.75" customHeight="1" x14ac:dyDescent="0.3">
      <c r="A7" s="226">
        <v>5</v>
      </c>
      <c r="B7" s="25" t="s">
        <v>1311</v>
      </c>
      <c r="C7" s="25" t="s">
        <v>41</v>
      </c>
      <c r="D7" s="26">
        <v>86</v>
      </c>
      <c r="E7" s="228">
        <v>4</v>
      </c>
      <c r="F7" s="229">
        <v>422</v>
      </c>
      <c r="G7" s="230">
        <v>16</v>
      </c>
      <c r="H7" s="10"/>
      <c r="I7" s="10"/>
      <c r="J7" s="89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26">
        <v>1</v>
      </c>
      <c r="B8" s="227" t="s">
        <v>1141</v>
      </c>
      <c r="C8" s="227" t="s">
        <v>41</v>
      </c>
      <c r="D8" s="26">
        <v>83</v>
      </c>
      <c r="E8" s="228">
        <v>2</v>
      </c>
      <c r="F8" s="31">
        <v>410</v>
      </c>
      <c r="G8" s="32">
        <v>11</v>
      </c>
      <c r="H8" s="10"/>
      <c r="I8" s="10"/>
      <c r="J8" s="10"/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31">
        <v>4</v>
      </c>
      <c r="B9" s="34" t="s">
        <v>1312</v>
      </c>
      <c r="C9" s="34" t="s">
        <v>41</v>
      </c>
      <c r="D9" s="35">
        <v>71</v>
      </c>
      <c r="E9" s="232">
        <v>1</v>
      </c>
      <c r="F9" s="37">
        <v>286</v>
      </c>
      <c r="G9" s="38">
        <v>4</v>
      </c>
    </row>
    <row r="10" spans="1:25" ht="15.75" customHeight="1" x14ac:dyDescent="0.3">
      <c r="B10" s="10"/>
      <c r="C10" s="10"/>
    </row>
    <row r="11" spans="1:25" ht="15.75" customHeight="1" x14ac:dyDescent="0.3">
      <c r="B11" s="219" t="s">
        <v>1171</v>
      </c>
    </row>
    <row r="12" spans="1:25" ht="15.75" customHeight="1" x14ac:dyDescent="0.35">
      <c r="B12" s="233" t="s">
        <v>1172</v>
      </c>
    </row>
    <row r="13" spans="1:25" ht="15.75" customHeight="1" x14ac:dyDescent="0.3"/>
    <row r="14" spans="1:25" ht="15.75" customHeight="1" x14ac:dyDescent="0.3">
      <c r="B14" s="10" t="s">
        <v>1313</v>
      </c>
      <c r="C14" s="10"/>
      <c r="D14" s="10"/>
      <c r="E14" s="10"/>
      <c r="F14" s="40" t="s">
        <v>167</v>
      </c>
      <c r="G14" s="10"/>
    </row>
    <row r="15" spans="1:25" ht="15.75" customHeight="1" x14ac:dyDescent="0.3">
      <c r="B15" s="10" t="s">
        <v>168</v>
      </c>
      <c r="C15" s="10"/>
      <c r="D15" s="10"/>
      <c r="E15" s="10"/>
      <c r="F15" s="10"/>
      <c r="G15" s="10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24CF5C34-4392-4E73-A9F5-093F0584B2F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CB52B-3F85-4B97-92BE-D200916F4016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8" customWidth="1"/>
    <col min="2" max="3" width="20.7109375" style="218" customWidth="1"/>
    <col min="4" max="7" width="5" style="218" customWidth="1"/>
    <col min="8" max="8" width="1.7109375" style="218" customWidth="1"/>
    <col min="9" max="9" width="2.7109375" style="218" customWidth="1"/>
    <col min="10" max="11" width="20.7109375" style="218" customWidth="1"/>
    <col min="12" max="15" width="5" style="218" customWidth="1"/>
    <col min="16" max="25" width="11.7109375" style="218"/>
  </cols>
  <sheetData>
    <row r="1" spans="1:25" ht="18" x14ac:dyDescent="0.35">
      <c r="A1" s="217"/>
      <c r="B1" s="217" t="s">
        <v>1314</v>
      </c>
      <c r="C1" s="217"/>
      <c r="D1" s="3"/>
      <c r="E1" s="3"/>
      <c r="F1" s="3"/>
      <c r="G1" s="3"/>
      <c r="H1" s="3"/>
      <c r="I1" s="4" t="s">
        <v>1307</v>
      </c>
      <c r="J1" s="217"/>
      <c r="K1" s="3"/>
      <c r="L1" s="4"/>
      <c r="M1" s="217"/>
      <c r="N1" s="3"/>
      <c r="O1" s="3"/>
      <c r="P1" s="3"/>
      <c r="Q1" s="3"/>
      <c r="R1" s="3"/>
      <c r="S1" s="3"/>
      <c r="T1" s="3"/>
      <c r="U1" s="3"/>
      <c r="V1" s="3"/>
      <c r="W1" s="3"/>
      <c r="X1" s="217"/>
      <c r="Y1" s="217"/>
    </row>
    <row r="2" spans="1:25" ht="20.100000000000001" customHeight="1" x14ac:dyDescent="0.3">
      <c r="B2" s="5" t="s">
        <v>2</v>
      </c>
      <c r="C2" s="88" t="s">
        <v>3</v>
      </c>
      <c r="D2" s="88"/>
      <c r="E2" s="88"/>
      <c r="F2" s="88"/>
      <c r="G2" s="88"/>
    </row>
    <row r="3" spans="1:25" ht="15.75" customHeight="1" x14ac:dyDescent="0.3">
      <c r="A3" s="219"/>
      <c r="B3" s="219" t="s">
        <v>4</v>
      </c>
      <c r="C3" s="220" t="s">
        <v>1315</v>
      </c>
      <c r="D3" s="220"/>
      <c r="E3" s="220" t="s">
        <v>1316</v>
      </c>
      <c r="F3" s="219"/>
      <c r="G3" s="219"/>
      <c r="H3" s="219"/>
      <c r="Q3" s="219"/>
      <c r="R3" s="219"/>
      <c r="S3" s="219"/>
      <c r="T3" s="219"/>
      <c r="U3" s="219"/>
      <c r="V3" s="219"/>
      <c r="W3" s="219"/>
      <c r="X3" s="219"/>
      <c r="Y3" s="219"/>
    </row>
    <row r="4" spans="1:25" ht="15.75" customHeight="1" x14ac:dyDescent="0.3">
      <c r="A4" s="11">
        <v>1</v>
      </c>
      <c r="B4" s="221" t="s">
        <v>10</v>
      </c>
      <c r="C4" s="221" t="s">
        <v>11</v>
      </c>
      <c r="D4" s="222" t="s">
        <v>12</v>
      </c>
      <c r="E4" s="222" t="s">
        <v>13</v>
      </c>
      <c r="F4" s="222" t="s">
        <v>14</v>
      </c>
      <c r="G4" s="223" t="s">
        <v>15</v>
      </c>
    </row>
    <row r="5" spans="1:25" ht="15.75" customHeight="1" x14ac:dyDescent="0.3">
      <c r="A5" s="224">
        <v>5</v>
      </c>
      <c r="B5" s="22" t="s">
        <v>448</v>
      </c>
      <c r="C5" s="22" t="s">
        <v>63</v>
      </c>
      <c r="D5" s="17">
        <v>91</v>
      </c>
      <c r="E5" s="225">
        <v>10</v>
      </c>
      <c r="F5" s="225">
        <v>449</v>
      </c>
      <c r="G5" s="234">
        <v>47</v>
      </c>
    </row>
    <row r="6" spans="1:25" ht="15.75" customHeight="1" x14ac:dyDescent="0.3">
      <c r="A6" s="226">
        <v>2</v>
      </c>
      <c r="B6" s="227" t="s">
        <v>62</v>
      </c>
      <c r="C6" s="227" t="s">
        <v>63</v>
      </c>
      <c r="D6" s="26">
        <v>87</v>
      </c>
      <c r="E6" s="228">
        <v>9</v>
      </c>
      <c r="F6" s="229">
        <v>443</v>
      </c>
      <c r="G6" s="230">
        <v>42</v>
      </c>
    </row>
    <row r="7" spans="1:25" ht="15.75" customHeight="1" x14ac:dyDescent="0.3">
      <c r="A7" s="226">
        <v>3</v>
      </c>
      <c r="B7" s="25" t="s">
        <v>1317</v>
      </c>
      <c r="C7" s="25" t="s">
        <v>63</v>
      </c>
      <c r="D7" s="26">
        <v>81</v>
      </c>
      <c r="E7" s="228">
        <v>5</v>
      </c>
      <c r="F7" s="28">
        <v>439</v>
      </c>
      <c r="G7" s="29">
        <v>41</v>
      </c>
      <c r="H7" s="10"/>
      <c r="I7" s="10"/>
      <c r="J7" s="89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26">
        <v>8</v>
      </c>
      <c r="B8" s="227" t="s">
        <v>520</v>
      </c>
      <c r="C8" s="227" t="s">
        <v>498</v>
      </c>
      <c r="D8" s="26">
        <v>80</v>
      </c>
      <c r="E8" s="228">
        <v>4</v>
      </c>
      <c r="F8" s="229">
        <v>424</v>
      </c>
      <c r="G8" s="230">
        <v>33</v>
      </c>
      <c r="H8" s="10"/>
      <c r="I8" s="10"/>
      <c r="J8" s="10"/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26">
        <v>6</v>
      </c>
      <c r="B9" s="25" t="s">
        <v>1311</v>
      </c>
      <c r="C9" s="25" t="s">
        <v>41</v>
      </c>
      <c r="D9" s="26">
        <v>82</v>
      </c>
      <c r="E9" s="228">
        <v>7</v>
      </c>
      <c r="F9" s="229">
        <v>420</v>
      </c>
      <c r="G9" s="230">
        <v>31</v>
      </c>
      <c r="V9" s="10"/>
      <c r="W9" s="10"/>
    </row>
    <row r="10" spans="1:25" ht="15.75" customHeight="1" x14ac:dyDescent="0.3">
      <c r="A10" s="226">
        <v>4</v>
      </c>
      <c r="B10" s="25" t="s">
        <v>1318</v>
      </c>
      <c r="C10" s="25" t="s">
        <v>41</v>
      </c>
      <c r="D10" s="26">
        <v>83</v>
      </c>
      <c r="E10" s="228">
        <v>8</v>
      </c>
      <c r="F10" s="28">
        <v>418</v>
      </c>
      <c r="G10" s="29">
        <v>28</v>
      </c>
    </row>
    <row r="11" spans="1:25" ht="15.75" customHeight="1" x14ac:dyDescent="0.3">
      <c r="A11" s="226">
        <v>1</v>
      </c>
      <c r="B11" s="227" t="s">
        <v>497</v>
      </c>
      <c r="C11" s="227" t="s">
        <v>498</v>
      </c>
      <c r="D11" s="26">
        <v>77</v>
      </c>
      <c r="E11" s="228">
        <v>3</v>
      </c>
      <c r="F11" s="31">
        <v>412</v>
      </c>
      <c r="G11" s="32">
        <v>24</v>
      </c>
    </row>
    <row r="12" spans="1:25" ht="15.75" customHeight="1" x14ac:dyDescent="0.3">
      <c r="A12" s="226">
        <v>7</v>
      </c>
      <c r="B12" s="227" t="s">
        <v>1319</v>
      </c>
      <c r="C12" s="227" t="s">
        <v>41</v>
      </c>
      <c r="D12" s="26">
        <v>82</v>
      </c>
      <c r="E12" s="228">
        <v>7</v>
      </c>
      <c r="F12" s="229">
        <v>378</v>
      </c>
      <c r="G12" s="230">
        <v>17</v>
      </c>
      <c r="V12" s="10"/>
      <c r="W12" s="10"/>
    </row>
    <row r="13" spans="1:25" ht="15.75" customHeight="1" x14ac:dyDescent="0.3">
      <c r="A13" s="226">
        <v>10</v>
      </c>
      <c r="B13" s="227" t="s">
        <v>202</v>
      </c>
      <c r="C13" s="227" t="s">
        <v>55</v>
      </c>
      <c r="D13" s="26">
        <v>72</v>
      </c>
      <c r="E13" s="228">
        <v>2</v>
      </c>
      <c r="F13" s="229">
        <v>376</v>
      </c>
      <c r="G13" s="230">
        <v>11</v>
      </c>
    </row>
    <row r="14" spans="1:25" ht="15.75" customHeight="1" x14ac:dyDescent="0.3">
      <c r="A14" s="231">
        <v>9</v>
      </c>
      <c r="B14" s="235" t="s">
        <v>1140</v>
      </c>
      <c r="C14" s="235" t="s">
        <v>498</v>
      </c>
      <c r="D14" s="35">
        <v>72</v>
      </c>
      <c r="E14" s="232">
        <v>2</v>
      </c>
      <c r="F14" s="236">
        <v>354</v>
      </c>
      <c r="G14" s="237">
        <v>9</v>
      </c>
    </row>
    <row r="15" spans="1:25" ht="15.75" customHeight="1" x14ac:dyDescent="0.3"/>
    <row r="16" spans="1:25" ht="15.75" customHeight="1" x14ac:dyDescent="0.3">
      <c r="B16" s="219" t="s">
        <v>1171</v>
      </c>
    </row>
    <row r="17" spans="2:7" ht="15.75" customHeight="1" x14ac:dyDescent="0.35">
      <c r="B17" s="233" t="s">
        <v>1172</v>
      </c>
    </row>
    <row r="18" spans="2:7" ht="15.75" customHeight="1" x14ac:dyDescent="0.3"/>
    <row r="19" spans="2:7" ht="15.75" customHeight="1" x14ac:dyDescent="0.3">
      <c r="B19" s="10" t="s">
        <v>1313</v>
      </c>
      <c r="C19" s="10"/>
      <c r="D19" s="10"/>
      <c r="E19" s="10"/>
      <c r="F19" s="40" t="s">
        <v>167</v>
      </c>
      <c r="G19" s="10"/>
    </row>
    <row r="20" spans="2:7" ht="15.75" customHeight="1" x14ac:dyDescent="0.3">
      <c r="B20" s="10" t="s">
        <v>168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CA289428-988B-4D6D-ACE3-11178AF8FDE8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31E7-C961-44A3-946A-D4E60FDB9D04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289</v>
      </c>
      <c r="B1" s="2"/>
      <c r="C1" s="2"/>
      <c r="D1" s="3"/>
      <c r="E1" s="3"/>
      <c r="F1" s="3"/>
      <c r="G1" s="58"/>
      <c r="H1" s="3"/>
      <c r="I1" s="4" t="s">
        <v>1</v>
      </c>
      <c r="J1" s="59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0"/>
      <c r="C2" s="61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290</v>
      </c>
      <c r="B4" s="63"/>
      <c r="C4" s="64">
        <v>533</v>
      </c>
      <c r="D4" s="63"/>
      <c r="E4" s="65" t="s">
        <v>15</v>
      </c>
      <c r="F4" s="66">
        <f>SUM(F5:F7)</f>
        <v>543</v>
      </c>
      <c r="G4" s="67" t="s">
        <v>291</v>
      </c>
      <c r="H4" s="62" t="s">
        <v>292</v>
      </c>
      <c r="I4" s="63"/>
      <c r="J4" s="64">
        <v>559</v>
      </c>
      <c r="K4" s="63"/>
      <c r="L4" s="65" t="s">
        <v>15</v>
      </c>
      <c r="M4" s="66">
        <f>SUM(M5:M7)</f>
        <v>554</v>
      </c>
      <c r="N4"/>
    </row>
    <row r="5" spans="1:25" ht="15.75" customHeight="1" x14ac:dyDescent="0.3">
      <c r="A5" s="68" t="s">
        <v>67</v>
      </c>
      <c r="B5" s="69">
        <v>44</v>
      </c>
      <c r="C5" s="69">
        <v>46</v>
      </c>
      <c r="D5" s="69">
        <v>48</v>
      </c>
      <c r="E5" s="69">
        <v>48</v>
      </c>
      <c r="F5" s="70">
        <f>SUM(B5:E5)</f>
        <v>186</v>
      </c>
      <c r="G5"/>
      <c r="H5" s="68" t="s">
        <v>20</v>
      </c>
      <c r="I5" s="69">
        <v>49</v>
      </c>
      <c r="J5" s="69">
        <v>47</v>
      </c>
      <c r="K5" s="69">
        <v>46</v>
      </c>
      <c r="L5" s="69">
        <v>45</v>
      </c>
      <c r="M5" s="70">
        <f>SUM(I5:L5)</f>
        <v>187</v>
      </c>
      <c r="N5"/>
    </row>
    <row r="6" spans="1:25" ht="15.75" customHeight="1" x14ac:dyDescent="0.3">
      <c r="A6" s="71" t="s">
        <v>18</v>
      </c>
      <c r="B6" s="26">
        <v>44</v>
      </c>
      <c r="C6" s="26">
        <v>45</v>
      </c>
      <c r="D6" s="26">
        <v>47</v>
      </c>
      <c r="E6" s="26">
        <v>39</v>
      </c>
      <c r="F6" s="29">
        <f>SUM(B6:E6)</f>
        <v>175</v>
      </c>
      <c r="G6"/>
      <c r="H6" s="71" t="s">
        <v>34</v>
      </c>
      <c r="I6" s="26">
        <v>42</v>
      </c>
      <c r="J6" s="26">
        <v>47</v>
      </c>
      <c r="K6" s="26">
        <v>44</v>
      </c>
      <c r="L6" s="26">
        <v>44</v>
      </c>
      <c r="M6" s="29">
        <f>SUM(I6:L6)</f>
        <v>177</v>
      </c>
      <c r="N6"/>
    </row>
    <row r="7" spans="1:25" ht="15.75" customHeight="1" x14ac:dyDescent="0.3">
      <c r="A7" s="72" t="s">
        <v>29</v>
      </c>
      <c r="B7" s="35">
        <v>47</v>
      </c>
      <c r="C7" s="35">
        <v>45</v>
      </c>
      <c r="D7" s="35">
        <v>43</v>
      </c>
      <c r="E7" s="35">
        <v>47</v>
      </c>
      <c r="F7" s="38">
        <f>SUM(B7:E7)</f>
        <v>182</v>
      </c>
      <c r="G7"/>
      <c r="H7" s="72" t="s">
        <v>24</v>
      </c>
      <c r="I7" s="35">
        <v>48</v>
      </c>
      <c r="J7" s="35">
        <v>47</v>
      </c>
      <c r="K7" s="35">
        <v>49</v>
      </c>
      <c r="L7" s="35">
        <v>46</v>
      </c>
      <c r="M7" s="38">
        <f>SUM(I7:L7)</f>
        <v>190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3"/>
    </row>
    <row r="9" spans="1:25" ht="15.75" customHeight="1" x14ac:dyDescent="0.3">
      <c r="A9" s="62" t="s">
        <v>293</v>
      </c>
      <c r="B9" s="63"/>
      <c r="C9" s="64">
        <v>506</v>
      </c>
      <c r="D9" s="63"/>
      <c r="E9" s="65" t="s">
        <v>15</v>
      </c>
      <c r="F9" s="66">
        <f>SUM(F10:F12)</f>
        <v>518</v>
      </c>
      <c r="G9" s="67" t="s">
        <v>291</v>
      </c>
      <c r="H9" s="62" t="s">
        <v>294</v>
      </c>
      <c r="I9" s="63"/>
      <c r="J9" s="64">
        <v>508</v>
      </c>
      <c r="K9" s="63"/>
      <c r="L9" s="65" t="s">
        <v>15</v>
      </c>
      <c r="M9" s="66">
        <f>SUM(M10:M12)</f>
        <v>510</v>
      </c>
      <c r="N9"/>
    </row>
    <row r="10" spans="1:25" ht="15.75" customHeight="1" x14ac:dyDescent="0.3">
      <c r="A10" s="68" t="s">
        <v>25</v>
      </c>
      <c r="B10" s="69">
        <v>43</v>
      </c>
      <c r="C10" s="69">
        <v>42</v>
      </c>
      <c r="D10" s="69">
        <v>46</v>
      </c>
      <c r="E10" s="69">
        <v>45</v>
      </c>
      <c r="F10" s="70">
        <f>SUM(B10:E10)</f>
        <v>176</v>
      </c>
      <c r="G10"/>
      <c r="H10" s="68" t="s">
        <v>130</v>
      </c>
      <c r="I10" s="69">
        <v>41</v>
      </c>
      <c r="J10" s="69">
        <v>44</v>
      </c>
      <c r="K10" s="69">
        <v>39</v>
      </c>
      <c r="L10" s="69">
        <v>42</v>
      </c>
      <c r="M10" s="70">
        <f>SUM(I10:L10)</f>
        <v>166</v>
      </c>
      <c r="N10"/>
    </row>
    <row r="11" spans="1:25" ht="15.75" customHeight="1" x14ac:dyDescent="0.3">
      <c r="A11" s="71" t="s">
        <v>150</v>
      </c>
      <c r="B11" s="26">
        <v>43</v>
      </c>
      <c r="C11" s="26">
        <v>41</v>
      </c>
      <c r="D11" s="26">
        <v>43</v>
      </c>
      <c r="E11" s="26">
        <v>38</v>
      </c>
      <c r="F11" s="29">
        <f>SUM(B11:E11)</f>
        <v>165</v>
      </c>
      <c r="G11"/>
      <c r="H11" s="71" t="s">
        <v>62</v>
      </c>
      <c r="I11" s="26">
        <v>46</v>
      </c>
      <c r="J11" s="26">
        <v>42</v>
      </c>
      <c r="K11" s="26">
        <v>46</v>
      </c>
      <c r="L11" s="26">
        <v>42</v>
      </c>
      <c r="M11" s="29">
        <f>SUM(I11:L11)</f>
        <v>176</v>
      </c>
      <c r="N11"/>
    </row>
    <row r="12" spans="1:25" ht="15.75" customHeight="1" x14ac:dyDescent="0.3">
      <c r="A12" s="72" t="s">
        <v>118</v>
      </c>
      <c r="B12" s="35">
        <v>43</v>
      </c>
      <c r="C12" s="35">
        <v>43</v>
      </c>
      <c r="D12" s="35">
        <v>45</v>
      </c>
      <c r="E12" s="35">
        <v>46</v>
      </c>
      <c r="F12" s="38">
        <f>SUM(B12:E12)</f>
        <v>177</v>
      </c>
      <c r="G12"/>
      <c r="H12" s="72" t="s">
        <v>94</v>
      </c>
      <c r="I12" s="35">
        <v>43</v>
      </c>
      <c r="J12" s="35">
        <v>41</v>
      </c>
      <c r="K12" s="35">
        <v>43</v>
      </c>
      <c r="L12" s="35">
        <v>41</v>
      </c>
      <c r="M12" s="38">
        <f>SUM(I12:L12)</f>
        <v>168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2" t="s">
        <v>295</v>
      </c>
      <c r="B14" s="63"/>
      <c r="C14" s="64">
        <v>500</v>
      </c>
      <c r="D14" s="63"/>
      <c r="E14" s="65" t="s">
        <v>15</v>
      </c>
      <c r="F14" s="66">
        <f>SUM(F15:F17)</f>
        <v>528</v>
      </c>
      <c r="G14" s="67" t="s">
        <v>291</v>
      </c>
      <c r="H14" s="62" t="s">
        <v>296</v>
      </c>
      <c r="I14" s="63"/>
      <c r="J14" s="64">
        <v>525</v>
      </c>
      <c r="K14" s="63"/>
      <c r="L14" s="65" t="s">
        <v>15</v>
      </c>
      <c r="M14" s="66">
        <f>SUM(M15:M17)</f>
        <v>506</v>
      </c>
      <c r="N14"/>
    </row>
    <row r="15" spans="1:25" ht="15.75" customHeight="1" x14ac:dyDescent="0.3">
      <c r="A15" s="68" t="s">
        <v>92</v>
      </c>
      <c r="B15" s="69">
        <v>45</v>
      </c>
      <c r="C15" s="69">
        <v>43</v>
      </c>
      <c r="D15" s="69">
        <v>43</v>
      </c>
      <c r="E15" s="69">
        <v>44</v>
      </c>
      <c r="F15" s="70">
        <f>SUM(B15:E15)</f>
        <v>175</v>
      </c>
      <c r="G15"/>
      <c r="H15" s="68" t="s">
        <v>105</v>
      </c>
      <c r="I15" s="69">
        <v>44</v>
      </c>
      <c r="J15" s="69">
        <v>42</v>
      </c>
      <c r="K15" s="69">
        <v>45</v>
      </c>
      <c r="L15" s="69">
        <v>44</v>
      </c>
      <c r="M15" s="70">
        <f>SUM(I15:L15)</f>
        <v>175</v>
      </c>
      <c r="N15"/>
    </row>
    <row r="16" spans="1:25" ht="15.75" customHeight="1" x14ac:dyDescent="0.3">
      <c r="A16" s="71" t="s">
        <v>125</v>
      </c>
      <c r="B16" s="26">
        <v>41</v>
      </c>
      <c r="C16" s="26">
        <v>48</v>
      </c>
      <c r="D16" s="26">
        <v>43</v>
      </c>
      <c r="E16" s="26">
        <v>45</v>
      </c>
      <c r="F16" s="29">
        <f>SUM(B16:E16)</f>
        <v>177</v>
      </c>
      <c r="G16"/>
      <c r="H16" s="71" t="s">
        <v>60</v>
      </c>
      <c r="I16" s="26">
        <v>39</v>
      </c>
      <c r="J16" s="26">
        <v>44</v>
      </c>
      <c r="K16" s="26">
        <v>44</v>
      </c>
      <c r="L16" s="26">
        <v>46</v>
      </c>
      <c r="M16" s="29">
        <f>SUM(I16:L16)</f>
        <v>173</v>
      </c>
      <c r="N16"/>
    </row>
    <row r="17" spans="1:20" ht="15.75" customHeight="1" x14ac:dyDescent="0.3">
      <c r="A17" s="72" t="s">
        <v>119</v>
      </c>
      <c r="B17" s="35">
        <v>46</v>
      </c>
      <c r="C17" s="35">
        <v>41</v>
      </c>
      <c r="D17" s="35">
        <v>45</v>
      </c>
      <c r="E17" s="35">
        <v>44</v>
      </c>
      <c r="F17" s="38">
        <f>SUM(B17:E17)</f>
        <v>176</v>
      </c>
      <c r="G17"/>
      <c r="H17" s="72" t="s">
        <v>44</v>
      </c>
      <c r="I17" s="35">
        <v>43</v>
      </c>
      <c r="J17" s="35">
        <v>41</v>
      </c>
      <c r="K17" s="35">
        <v>38</v>
      </c>
      <c r="L17" s="35">
        <v>36</v>
      </c>
      <c r="M17" s="38">
        <f>SUM(I17:L17)</f>
        <v>158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4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302</v>
      </c>
      <c r="H20" s="75" t="s">
        <v>292</v>
      </c>
      <c r="I20" s="27">
        <v>5</v>
      </c>
      <c r="J20" s="27">
        <v>5</v>
      </c>
      <c r="K20" s="27"/>
      <c r="L20" s="27"/>
      <c r="M20" s="27">
        <v>2785</v>
      </c>
      <c r="N20" s="70">
        <v>10</v>
      </c>
    </row>
    <row r="21" spans="1:20" ht="15.75" customHeight="1" x14ac:dyDescent="0.3">
      <c r="B21" s="76" t="s">
        <v>303</v>
      </c>
      <c r="H21" s="71" t="s">
        <v>290</v>
      </c>
      <c r="I21" s="31">
        <v>5</v>
      </c>
      <c r="J21" s="31">
        <v>4</v>
      </c>
      <c r="K21" s="31"/>
      <c r="L21" s="31">
        <v>1</v>
      </c>
      <c r="M21" s="31">
        <v>2685</v>
      </c>
      <c r="N21" s="32">
        <v>8</v>
      </c>
    </row>
    <row r="22" spans="1:20" ht="15.75" customHeight="1" x14ac:dyDescent="0.3">
      <c r="B22" s="9" t="s">
        <v>304</v>
      </c>
      <c r="H22" s="71" t="s">
        <v>293</v>
      </c>
      <c r="I22" s="28">
        <v>5</v>
      </c>
      <c r="J22" s="28">
        <v>3</v>
      </c>
      <c r="K22" s="28"/>
      <c r="L22" s="28">
        <v>2</v>
      </c>
      <c r="M22" s="28">
        <v>2608</v>
      </c>
      <c r="N22" s="29">
        <v>6</v>
      </c>
    </row>
    <row r="23" spans="1:20" ht="15.75" customHeight="1" x14ac:dyDescent="0.3">
      <c r="H23" s="71" t="s">
        <v>296</v>
      </c>
      <c r="I23" s="28">
        <v>5</v>
      </c>
      <c r="J23" s="28">
        <v>1</v>
      </c>
      <c r="K23" s="28"/>
      <c r="L23" s="28">
        <v>4</v>
      </c>
      <c r="M23" s="28">
        <v>2548</v>
      </c>
      <c r="N23" s="29">
        <v>2</v>
      </c>
    </row>
    <row r="24" spans="1:20" ht="15.75" customHeight="1" x14ac:dyDescent="0.3">
      <c r="H24" s="71" t="s">
        <v>295</v>
      </c>
      <c r="I24" s="28">
        <v>5</v>
      </c>
      <c r="J24" s="28">
        <v>1</v>
      </c>
      <c r="K24" s="28"/>
      <c r="L24" s="28">
        <v>4</v>
      </c>
      <c r="M24" s="28">
        <v>2545</v>
      </c>
      <c r="N24" s="29">
        <v>2</v>
      </c>
    </row>
    <row r="25" spans="1:20" ht="15.75" customHeight="1" x14ac:dyDescent="0.3">
      <c r="H25" s="72" t="s">
        <v>294</v>
      </c>
      <c r="I25" s="37">
        <v>5</v>
      </c>
      <c r="J25" s="37">
        <v>1</v>
      </c>
      <c r="K25" s="37"/>
      <c r="L25" s="37">
        <v>4</v>
      </c>
      <c r="M25" s="37">
        <v>2537</v>
      </c>
      <c r="N25" s="38">
        <v>2</v>
      </c>
    </row>
    <row r="26" spans="1:20" ht="15.75" customHeight="1" x14ac:dyDescent="0.3">
      <c r="H26" s="77"/>
    </row>
    <row r="27" spans="1:20" ht="15.75" customHeight="1" x14ac:dyDescent="0.3">
      <c r="A27" s="78"/>
      <c r="B27" s="78"/>
      <c r="C27" s="78"/>
      <c r="D27" s="78"/>
      <c r="E27" s="78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2" t="s">
        <v>305</v>
      </c>
      <c r="B30" s="63"/>
      <c r="C30" s="64">
        <v>497</v>
      </c>
      <c r="D30" s="63"/>
      <c r="E30" s="65" t="s">
        <v>15</v>
      </c>
      <c r="F30" s="66">
        <f>SUM(F31:F33)</f>
        <v>486</v>
      </c>
      <c r="G30" s="67" t="s">
        <v>291</v>
      </c>
      <c r="H30" s="62" t="s">
        <v>306</v>
      </c>
      <c r="I30" s="63"/>
      <c r="J30" s="64">
        <v>482</v>
      </c>
      <c r="K30" s="63"/>
      <c r="L30" s="65" t="s">
        <v>15</v>
      </c>
      <c r="M30" s="66">
        <f>SUM(M31:M33)</f>
        <v>489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68" t="s">
        <v>135</v>
      </c>
      <c r="B31" s="69">
        <v>41</v>
      </c>
      <c r="C31" s="69">
        <v>43</v>
      </c>
      <c r="D31" s="69">
        <v>43</v>
      </c>
      <c r="E31" s="69">
        <v>35</v>
      </c>
      <c r="F31" s="70">
        <f>SUM(B31:E31)</f>
        <v>162</v>
      </c>
      <c r="G31"/>
      <c r="H31" s="68" t="s">
        <v>205</v>
      </c>
      <c r="I31" s="69">
        <v>42</v>
      </c>
      <c r="J31" s="69">
        <v>40</v>
      </c>
      <c r="K31" s="69">
        <v>41</v>
      </c>
      <c r="L31" s="69">
        <v>26</v>
      </c>
      <c r="M31" s="70">
        <f>SUM(I31:L31)</f>
        <v>149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71" t="s">
        <v>123</v>
      </c>
      <c r="B32" s="26">
        <v>41</v>
      </c>
      <c r="C32" s="26">
        <v>42</v>
      </c>
      <c r="D32" s="26">
        <v>42</v>
      </c>
      <c r="E32" s="26">
        <v>42</v>
      </c>
      <c r="F32" s="29">
        <f>SUM(B32:E32)</f>
        <v>167</v>
      </c>
      <c r="G32"/>
      <c r="H32" s="71" t="s">
        <v>54</v>
      </c>
      <c r="I32" s="26">
        <v>41</v>
      </c>
      <c r="J32" s="26">
        <v>47</v>
      </c>
      <c r="K32" s="26">
        <v>48</v>
      </c>
      <c r="L32" s="26">
        <v>47</v>
      </c>
      <c r="M32" s="29">
        <f>SUM(I32:L32)</f>
        <v>183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72" t="s">
        <v>124</v>
      </c>
      <c r="B33" s="35">
        <v>38</v>
      </c>
      <c r="C33" s="35">
        <v>35</v>
      </c>
      <c r="D33" s="35">
        <v>42</v>
      </c>
      <c r="E33" s="35">
        <v>42</v>
      </c>
      <c r="F33" s="38">
        <f>SUM(B33:E33)</f>
        <v>157</v>
      </c>
      <c r="G33"/>
      <c r="H33" s="72" t="s">
        <v>202</v>
      </c>
      <c r="I33" s="35">
        <v>38</v>
      </c>
      <c r="J33" s="35">
        <v>39</v>
      </c>
      <c r="K33" s="35">
        <v>40</v>
      </c>
      <c r="L33" s="35">
        <v>40</v>
      </c>
      <c r="M33" s="38">
        <f>SUM(I33:L33)</f>
        <v>157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2" t="s">
        <v>307</v>
      </c>
      <c r="B35" s="63"/>
      <c r="C35" s="64">
        <v>494</v>
      </c>
      <c r="D35" s="63"/>
      <c r="E35" s="65" t="s">
        <v>15</v>
      </c>
      <c r="F35" s="66">
        <f>SUM(F36:F38)</f>
        <v>468</v>
      </c>
      <c r="G35" s="67" t="s">
        <v>291</v>
      </c>
      <c r="H35" s="62" t="s">
        <v>308</v>
      </c>
      <c r="I35" s="63"/>
      <c r="J35" s="64">
        <v>478</v>
      </c>
      <c r="K35" s="63"/>
      <c r="L35" s="65" t="s">
        <v>15</v>
      </c>
      <c r="M35" s="66">
        <f>SUM(M36:M38)</f>
        <v>465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68" t="s">
        <v>153</v>
      </c>
      <c r="B36" s="69">
        <v>40</v>
      </c>
      <c r="C36" s="69">
        <v>42</v>
      </c>
      <c r="D36" s="69">
        <v>38</v>
      </c>
      <c r="E36" s="69">
        <v>39</v>
      </c>
      <c r="F36" s="70">
        <f>SUM(B36:E36)</f>
        <v>159</v>
      </c>
      <c r="G36"/>
      <c r="H36" s="68" t="s">
        <v>189</v>
      </c>
      <c r="I36" s="69">
        <v>36</v>
      </c>
      <c r="J36" s="69">
        <v>38</v>
      </c>
      <c r="K36" s="69">
        <v>37</v>
      </c>
      <c r="L36" s="69">
        <v>33</v>
      </c>
      <c r="M36" s="70">
        <f>SUM(I36:L36)</f>
        <v>144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71" t="s">
        <v>126</v>
      </c>
      <c r="B37" s="26">
        <v>38</v>
      </c>
      <c r="C37" s="26">
        <v>45</v>
      </c>
      <c r="D37" s="26">
        <v>40</v>
      </c>
      <c r="E37" s="26">
        <v>33</v>
      </c>
      <c r="F37" s="29">
        <f>SUM(B37:E37)</f>
        <v>156</v>
      </c>
      <c r="G37"/>
      <c r="H37" s="71" t="s">
        <v>184</v>
      </c>
      <c r="I37" s="26">
        <v>43</v>
      </c>
      <c r="J37" s="26">
        <v>39</v>
      </c>
      <c r="K37" s="26">
        <v>39</v>
      </c>
      <c r="L37" s="26">
        <v>39</v>
      </c>
      <c r="M37" s="29">
        <f>SUM(I37:L37)</f>
        <v>160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72" t="s">
        <v>129</v>
      </c>
      <c r="B38" s="35">
        <v>44</v>
      </c>
      <c r="C38" s="35">
        <v>38</v>
      </c>
      <c r="D38" s="35">
        <v>38</v>
      </c>
      <c r="E38" s="35">
        <v>33</v>
      </c>
      <c r="F38" s="38">
        <f>SUM(B38:E38)</f>
        <v>153</v>
      </c>
      <c r="G38"/>
      <c r="H38" s="72" t="s">
        <v>180</v>
      </c>
      <c r="I38" s="35">
        <v>40</v>
      </c>
      <c r="J38" s="35">
        <v>40</v>
      </c>
      <c r="K38" s="35">
        <v>41</v>
      </c>
      <c r="L38" s="35">
        <v>40</v>
      </c>
      <c r="M38" s="38">
        <f>SUM(I38:L38)</f>
        <v>161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2" t="s">
        <v>309</v>
      </c>
      <c r="B40" s="63"/>
      <c r="C40" s="64">
        <v>486</v>
      </c>
      <c r="D40" s="63"/>
      <c r="E40" s="65" t="s">
        <v>15</v>
      </c>
      <c r="F40" s="66">
        <f>SUM(F41:F43)</f>
        <v>468</v>
      </c>
      <c r="G40" s="67" t="s">
        <v>291</v>
      </c>
      <c r="H40" s="62" t="s">
        <v>310</v>
      </c>
      <c r="I40" s="63"/>
      <c r="J40" s="64">
        <v>494</v>
      </c>
      <c r="K40" s="63"/>
      <c r="L40" s="65" t="s">
        <v>15</v>
      </c>
      <c r="M40" s="66">
        <f>SUM(M41:M43)</f>
        <v>509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68" t="s">
        <v>219</v>
      </c>
      <c r="B41" s="69">
        <v>33</v>
      </c>
      <c r="C41" s="69">
        <v>33</v>
      </c>
      <c r="D41" s="69">
        <v>33</v>
      </c>
      <c r="E41" s="69">
        <v>39</v>
      </c>
      <c r="F41" s="70">
        <f>SUM(B41:E41)</f>
        <v>138</v>
      </c>
      <c r="G41"/>
      <c r="H41" s="68" t="s">
        <v>146</v>
      </c>
      <c r="I41" s="69">
        <v>38</v>
      </c>
      <c r="J41" s="69">
        <v>40</v>
      </c>
      <c r="K41" s="69">
        <v>48</v>
      </c>
      <c r="L41" s="69">
        <v>44</v>
      </c>
      <c r="M41" s="70">
        <f>SUM(I41:L41)</f>
        <v>170</v>
      </c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71" t="s">
        <v>35</v>
      </c>
      <c r="B42" s="26">
        <v>46</v>
      </c>
      <c r="C42" s="26">
        <v>44</v>
      </c>
      <c r="D42" s="26">
        <v>45</v>
      </c>
      <c r="E42" s="26">
        <v>46</v>
      </c>
      <c r="F42" s="29">
        <f>SUM(B42:E42)</f>
        <v>181</v>
      </c>
      <c r="G42"/>
      <c r="H42" s="71" t="s">
        <v>179</v>
      </c>
      <c r="I42" s="26">
        <v>44</v>
      </c>
      <c r="J42" s="26">
        <v>36</v>
      </c>
      <c r="K42" s="26">
        <v>40</v>
      </c>
      <c r="L42" s="26">
        <v>43</v>
      </c>
      <c r="M42" s="29">
        <f>SUM(I42:L42)</f>
        <v>163</v>
      </c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72" t="s">
        <v>211</v>
      </c>
      <c r="B43" s="35">
        <v>34</v>
      </c>
      <c r="C43" s="35">
        <v>37</v>
      </c>
      <c r="D43" s="35">
        <v>37</v>
      </c>
      <c r="E43" s="35">
        <v>41</v>
      </c>
      <c r="F43" s="38">
        <f>SUM(B43:E43)</f>
        <v>149</v>
      </c>
      <c r="G43"/>
      <c r="H43" s="72" t="s">
        <v>70</v>
      </c>
      <c r="I43" s="35">
        <v>44</v>
      </c>
      <c r="J43" s="35">
        <v>46</v>
      </c>
      <c r="K43" s="35">
        <v>43</v>
      </c>
      <c r="L43" s="35">
        <v>43</v>
      </c>
      <c r="M43" s="38">
        <f>SUM(I43:L43)</f>
        <v>176</v>
      </c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H45" s="74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311</v>
      </c>
      <c r="H46" s="81" t="s">
        <v>310</v>
      </c>
      <c r="I46" s="69">
        <v>5</v>
      </c>
      <c r="J46" s="69">
        <v>5</v>
      </c>
      <c r="K46" s="69"/>
      <c r="L46" s="69"/>
      <c r="M46" s="69">
        <v>2563</v>
      </c>
      <c r="N46" s="82">
        <v>10</v>
      </c>
      <c r="O46" s="43"/>
      <c r="P46" s="43"/>
    </row>
    <row r="47" spans="1:20" ht="15.75" customHeight="1" x14ac:dyDescent="0.3">
      <c r="B47" s="83" t="s">
        <v>312</v>
      </c>
      <c r="H47" s="84" t="s">
        <v>306</v>
      </c>
      <c r="I47" s="26">
        <v>5</v>
      </c>
      <c r="J47" s="26">
        <v>4</v>
      </c>
      <c r="K47" s="26"/>
      <c r="L47" s="26">
        <v>1</v>
      </c>
      <c r="M47" s="26">
        <v>2494</v>
      </c>
      <c r="N47" s="49">
        <v>8</v>
      </c>
      <c r="O47" s="43"/>
      <c r="P47" s="43"/>
    </row>
    <row r="48" spans="1:20" ht="15.75" customHeight="1" x14ac:dyDescent="0.3">
      <c r="B48" s="9" t="s">
        <v>304</v>
      </c>
      <c r="H48" s="84" t="s">
        <v>305</v>
      </c>
      <c r="I48" s="26">
        <v>5</v>
      </c>
      <c r="J48" s="26">
        <v>3</v>
      </c>
      <c r="K48" s="26"/>
      <c r="L48" s="26">
        <v>2</v>
      </c>
      <c r="M48" s="26">
        <v>2431</v>
      </c>
      <c r="N48" s="49">
        <v>6</v>
      </c>
      <c r="O48" s="43"/>
      <c r="P48" s="43"/>
    </row>
    <row r="49" spans="1:16" ht="15.75" customHeight="1" x14ac:dyDescent="0.3">
      <c r="H49" s="84" t="s">
        <v>307</v>
      </c>
      <c r="I49" s="26">
        <v>5</v>
      </c>
      <c r="J49" s="26">
        <v>2</v>
      </c>
      <c r="K49" s="26"/>
      <c r="L49" s="26">
        <v>3</v>
      </c>
      <c r="M49" s="26">
        <v>2397</v>
      </c>
      <c r="N49" s="49">
        <v>4</v>
      </c>
      <c r="O49" s="43"/>
      <c r="P49" s="43"/>
    </row>
    <row r="50" spans="1:16" ht="15.75" customHeight="1" x14ac:dyDescent="0.3">
      <c r="H50" s="84" t="s">
        <v>308</v>
      </c>
      <c r="I50" s="26">
        <v>5</v>
      </c>
      <c r="J50" s="26">
        <v>1</v>
      </c>
      <c r="K50" s="26"/>
      <c r="L50" s="26">
        <v>4</v>
      </c>
      <c r="M50" s="26">
        <v>2331</v>
      </c>
      <c r="N50" s="49">
        <v>2</v>
      </c>
      <c r="O50" s="43"/>
      <c r="P50" s="43"/>
    </row>
    <row r="51" spans="1:16" ht="15.75" customHeight="1" x14ac:dyDescent="0.3">
      <c r="H51" s="85" t="s">
        <v>309</v>
      </c>
      <c r="I51" s="35">
        <v>5</v>
      </c>
      <c r="J51" s="35"/>
      <c r="K51" s="35"/>
      <c r="L51" s="35">
        <v>5</v>
      </c>
      <c r="M51" s="35">
        <v>2337</v>
      </c>
      <c r="N51" s="52">
        <v>0</v>
      </c>
      <c r="O51" s="43"/>
      <c r="P51" s="43"/>
    </row>
    <row r="52" spans="1:16" ht="15.75" customHeight="1" x14ac:dyDescent="0.3"/>
    <row r="53" spans="1:16" ht="15.75" customHeight="1" x14ac:dyDescent="0.3">
      <c r="A53" s="10" t="s">
        <v>166</v>
      </c>
      <c r="E53" s="39"/>
      <c r="G53" s="86" t="s">
        <v>167</v>
      </c>
    </row>
    <row r="54" spans="1:16" ht="15.75" customHeight="1" x14ac:dyDescent="0.3">
      <c r="A54" s="10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347433E1-D7A9-4111-83BE-6986D727C4D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C76A9-CD88-47DB-B32C-990026547E1E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8" customWidth="1"/>
    <col min="2" max="3" width="20.7109375" style="218" customWidth="1"/>
    <col min="4" max="7" width="5" style="218" customWidth="1"/>
    <col min="8" max="8" width="1.7109375" style="218" customWidth="1"/>
    <col min="9" max="9" width="2.7109375" style="218" customWidth="1"/>
    <col min="10" max="11" width="20.7109375" style="218" customWidth="1"/>
    <col min="12" max="15" width="5" style="218" customWidth="1"/>
    <col min="16" max="25" width="11.7109375" style="218"/>
  </cols>
  <sheetData>
    <row r="1" spans="1:25" ht="18" x14ac:dyDescent="0.35">
      <c r="A1" s="217"/>
      <c r="B1" s="217" t="s">
        <v>1314</v>
      </c>
      <c r="C1" s="217"/>
      <c r="D1" s="3"/>
      <c r="E1" s="3"/>
      <c r="F1" s="3" t="s">
        <v>278</v>
      </c>
      <c r="G1" s="3"/>
      <c r="H1" s="3"/>
      <c r="I1" s="4" t="s">
        <v>1307</v>
      </c>
      <c r="J1" s="217"/>
      <c r="K1" s="3"/>
      <c r="L1" s="4"/>
      <c r="M1" s="217"/>
      <c r="N1" s="3"/>
      <c r="O1" s="3"/>
      <c r="P1" s="3"/>
      <c r="Q1" s="3"/>
      <c r="R1" s="3"/>
      <c r="S1" s="3"/>
      <c r="T1" s="3"/>
      <c r="U1" s="3"/>
      <c r="V1" s="3"/>
      <c r="W1" s="3"/>
      <c r="X1" s="217"/>
      <c r="Y1" s="217"/>
    </row>
    <row r="2" spans="1:25" ht="20.100000000000001" customHeight="1" x14ac:dyDescent="0.35">
      <c r="B2" s="5" t="s">
        <v>2</v>
      </c>
      <c r="C2" s="42" t="s">
        <v>3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219"/>
      <c r="B3" s="219" t="s">
        <v>4</v>
      </c>
      <c r="C3" s="220" t="s">
        <v>1320</v>
      </c>
      <c r="D3" s="220"/>
      <c r="E3" s="220" t="s">
        <v>1321</v>
      </c>
      <c r="F3" s="219"/>
      <c r="G3" s="219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221" t="s">
        <v>10</v>
      </c>
      <c r="C4" s="221" t="s">
        <v>11</v>
      </c>
      <c r="D4" s="222" t="s">
        <v>12</v>
      </c>
      <c r="E4" s="222" t="s">
        <v>13</v>
      </c>
      <c r="F4" s="222" t="s">
        <v>14</v>
      </c>
      <c r="G4" s="223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45" t="s">
        <v>448</v>
      </c>
      <c r="C5" s="45" t="s">
        <v>63</v>
      </c>
      <c r="D5" s="17">
        <v>91</v>
      </c>
      <c r="E5" s="225">
        <v>6</v>
      </c>
      <c r="F5" s="17">
        <v>449</v>
      </c>
      <c r="G5" s="46">
        <v>27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26">
        <v>1</v>
      </c>
      <c r="B6" s="227" t="s">
        <v>62</v>
      </c>
      <c r="C6" s="227" t="s">
        <v>63</v>
      </c>
      <c r="D6" s="229">
        <v>87</v>
      </c>
      <c r="E6" s="229">
        <v>5</v>
      </c>
      <c r="F6" s="31">
        <v>443</v>
      </c>
      <c r="G6" s="32">
        <v>24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7">
        <v>2</v>
      </c>
      <c r="B7" s="48" t="s">
        <v>1317</v>
      </c>
      <c r="C7" s="48" t="s">
        <v>63</v>
      </c>
      <c r="D7" s="26">
        <v>81</v>
      </c>
      <c r="E7" s="229">
        <v>2</v>
      </c>
      <c r="F7" s="26">
        <v>439</v>
      </c>
      <c r="G7" s="49">
        <v>23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26">
        <v>5</v>
      </c>
      <c r="B8" s="48" t="s">
        <v>1311</v>
      </c>
      <c r="C8" s="48" t="s">
        <v>41</v>
      </c>
      <c r="D8" s="26">
        <v>82</v>
      </c>
      <c r="E8" s="229">
        <v>3</v>
      </c>
      <c r="F8" s="26">
        <v>420</v>
      </c>
      <c r="G8" s="49">
        <v>15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26">
        <v>3</v>
      </c>
      <c r="B9" s="48" t="s">
        <v>1318</v>
      </c>
      <c r="C9" s="48" t="s">
        <v>41</v>
      </c>
      <c r="D9" s="26">
        <v>83</v>
      </c>
      <c r="E9" s="229">
        <v>4</v>
      </c>
      <c r="F9" s="26">
        <v>418</v>
      </c>
      <c r="G9" s="49">
        <v>13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0">
        <v>6</v>
      </c>
      <c r="B10" s="51" t="s">
        <v>202</v>
      </c>
      <c r="C10" s="51" t="s">
        <v>55</v>
      </c>
      <c r="D10" s="35">
        <v>72</v>
      </c>
      <c r="E10" s="236">
        <v>1</v>
      </c>
      <c r="F10" s="35">
        <v>376</v>
      </c>
      <c r="G10" s="52">
        <v>5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157" t="s">
        <v>1171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5">
      <c r="A13" s="43"/>
      <c r="B13" s="158" t="s">
        <v>1172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10" t="s">
        <v>277</v>
      </c>
      <c r="C15" s="10"/>
      <c r="D15" s="10"/>
      <c r="E15" s="10"/>
      <c r="F15" s="40" t="s">
        <v>167</v>
      </c>
      <c r="G15" s="10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0" t="s">
        <v>168</v>
      </c>
      <c r="C16" s="10"/>
      <c r="D16" s="10"/>
      <c r="E16" s="10"/>
      <c r="F16" s="10"/>
      <c r="G16" s="10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582E4CD7-0CFA-4EE4-8345-C73BA2901D1B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2DFD0-7F37-402E-9949-10BB4D76CBC1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8" customWidth="1"/>
    <col min="2" max="3" width="20.7109375" style="218" customWidth="1"/>
    <col min="4" max="7" width="5" style="218" customWidth="1"/>
    <col min="8" max="8" width="1.7109375" style="218" customWidth="1"/>
    <col min="9" max="9" width="2.7109375" style="218" customWidth="1"/>
    <col min="10" max="11" width="20.7109375" style="218" customWidth="1"/>
    <col min="12" max="15" width="5" style="218" customWidth="1"/>
    <col min="16" max="25" width="11.7109375" style="218"/>
  </cols>
  <sheetData>
    <row r="1" spans="1:25" ht="18" x14ac:dyDescent="0.35">
      <c r="A1" s="217"/>
      <c r="B1" s="217" t="s">
        <v>1322</v>
      </c>
      <c r="C1" s="217"/>
      <c r="D1" s="3"/>
      <c r="E1" s="3"/>
      <c r="F1" s="3"/>
      <c r="G1" s="3"/>
      <c r="H1" s="3"/>
      <c r="I1" s="4" t="s">
        <v>1307</v>
      </c>
      <c r="J1" s="217"/>
      <c r="K1" s="3"/>
      <c r="L1" s="4"/>
      <c r="M1" s="217"/>
      <c r="N1" s="3"/>
      <c r="O1" s="3"/>
      <c r="P1" s="3"/>
      <c r="Q1" s="3"/>
      <c r="R1" s="3"/>
      <c r="S1" s="3"/>
      <c r="T1" s="3"/>
      <c r="U1" s="3"/>
      <c r="V1" s="3"/>
      <c r="W1" s="3"/>
      <c r="X1" s="217"/>
      <c r="Y1" s="217"/>
    </row>
    <row r="2" spans="1:25" ht="20.100000000000001" customHeight="1" x14ac:dyDescent="0.3">
      <c r="B2" s="5" t="s">
        <v>2</v>
      </c>
      <c r="C2" s="88" t="s">
        <v>3</v>
      </c>
      <c r="D2" s="88"/>
      <c r="E2" s="88"/>
      <c r="F2" s="88"/>
      <c r="G2" s="88"/>
    </row>
    <row r="3" spans="1:25" ht="15.75" customHeight="1" x14ac:dyDescent="0.3">
      <c r="A3" s="219"/>
      <c r="B3" s="219" t="s">
        <v>4</v>
      </c>
      <c r="C3" s="220" t="s">
        <v>1323</v>
      </c>
      <c r="D3" s="220"/>
      <c r="E3" s="220" t="s">
        <v>1324</v>
      </c>
      <c r="F3" s="219"/>
      <c r="G3" s="219"/>
      <c r="H3" s="219"/>
      <c r="Q3" s="219"/>
      <c r="R3" s="219"/>
      <c r="S3" s="219"/>
      <c r="T3" s="219"/>
      <c r="U3" s="219"/>
      <c r="V3" s="219"/>
      <c r="W3" s="219"/>
      <c r="X3" s="219"/>
      <c r="Y3" s="219"/>
    </row>
    <row r="4" spans="1:25" ht="15.75" customHeight="1" x14ac:dyDescent="0.3">
      <c r="A4" s="11">
        <v>1</v>
      </c>
      <c r="B4" s="221" t="s">
        <v>10</v>
      </c>
      <c r="C4" s="221" t="s">
        <v>11</v>
      </c>
      <c r="D4" s="222" t="s">
        <v>12</v>
      </c>
      <c r="E4" s="222" t="s">
        <v>13</v>
      </c>
      <c r="F4" s="222" t="s">
        <v>14</v>
      </c>
      <c r="G4" s="223" t="s">
        <v>15</v>
      </c>
    </row>
    <row r="5" spans="1:25" ht="15.75" customHeight="1" x14ac:dyDescent="0.3">
      <c r="A5" s="224">
        <v>7</v>
      </c>
      <c r="B5" s="238" t="s">
        <v>585</v>
      </c>
      <c r="C5" s="238" t="s">
        <v>586</v>
      </c>
      <c r="D5" s="17">
        <v>89</v>
      </c>
      <c r="E5" s="225">
        <v>10</v>
      </c>
      <c r="F5" s="225">
        <v>421</v>
      </c>
      <c r="G5" s="234">
        <v>44</v>
      </c>
    </row>
    <row r="6" spans="1:25" ht="15.75" customHeight="1" x14ac:dyDescent="0.3">
      <c r="A6" s="226">
        <v>6</v>
      </c>
      <c r="B6" s="25" t="s">
        <v>185</v>
      </c>
      <c r="C6" s="25" t="s">
        <v>158</v>
      </c>
      <c r="D6" s="26">
        <v>82</v>
      </c>
      <c r="E6" s="228">
        <v>6</v>
      </c>
      <c r="F6" s="229">
        <v>415</v>
      </c>
      <c r="G6" s="230">
        <v>38</v>
      </c>
    </row>
    <row r="7" spans="1:25" ht="15.75" customHeight="1" x14ac:dyDescent="0.3">
      <c r="A7" s="226">
        <v>8</v>
      </c>
      <c r="B7" s="227" t="s">
        <v>1006</v>
      </c>
      <c r="C7" s="227" t="s">
        <v>500</v>
      </c>
      <c r="D7" s="26">
        <v>81</v>
      </c>
      <c r="E7" s="228">
        <v>5</v>
      </c>
      <c r="F7" s="229">
        <v>409</v>
      </c>
      <c r="G7" s="230">
        <v>38</v>
      </c>
      <c r="H7" s="10"/>
      <c r="I7" s="10"/>
      <c r="J7" s="89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26">
        <v>1</v>
      </c>
      <c r="B8" s="227" t="s">
        <v>1141</v>
      </c>
      <c r="C8" s="227" t="s">
        <v>41</v>
      </c>
      <c r="D8" s="26">
        <v>87</v>
      </c>
      <c r="E8" s="228">
        <v>9</v>
      </c>
      <c r="F8" s="31">
        <v>400</v>
      </c>
      <c r="G8" s="32">
        <v>35</v>
      </c>
      <c r="H8" s="10"/>
      <c r="I8" s="10"/>
      <c r="J8" s="10"/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26">
        <v>2</v>
      </c>
      <c r="B9" s="227" t="s">
        <v>1325</v>
      </c>
      <c r="C9" s="227" t="s">
        <v>273</v>
      </c>
      <c r="D9" s="26">
        <v>85</v>
      </c>
      <c r="E9" s="228">
        <v>8</v>
      </c>
      <c r="F9" s="229">
        <v>389</v>
      </c>
      <c r="G9" s="230">
        <v>31</v>
      </c>
    </row>
    <row r="10" spans="1:25" ht="15.75" customHeight="1" x14ac:dyDescent="0.3">
      <c r="A10" s="226">
        <v>4</v>
      </c>
      <c r="B10" s="25" t="s">
        <v>1326</v>
      </c>
      <c r="C10" s="25" t="s">
        <v>158</v>
      </c>
      <c r="D10" s="26">
        <v>83</v>
      </c>
      <c r="E10" s="228">
        <v>7</v>
      </c>
      <c r="F10" s="28">
        <v>385</v>
      </c>
      <c r="G10" s="29">
        <v>28</v>
      </c>
    </row>
    <row r="11" spans="1:25" ht="15.75" customHeight="1" x14ac:dyDescent="0.3">
      <c r="A11" s="226">
        <v>5</v>
      </c>
      <c r="B11" s="25" t="s">
        <v>1145</v>
      </c>
      <c r="C11" s="25" t="s">
        <v>273</v>
      </c>
      <c r="D11" s="26">
        <v>81</v>
      </c>
      <c r="E11" s="228">
        <v>5</v>
      </c>
      <c r="F11" s="229">
        <v>376</v>
      </c>
      <c r="G11" s="230">
        <v>24</v>
      </c>
    </row>
    <row r="12" spans="1:25" ht="15.75" customHeight="1" x14ac:dyDescent="0.3">
      <c r="A12" s="226">
        <v>9</v>
      </c>
      <c r="B12" s="227" t="s">
        <v>1140</v>
      </c>
      <c r="C12" s="227" t="s">
        <v>498</v>
      </c>
      <c r="D12" s="26">
        <v>73</v>
      </c>
      <c r="E12" s="228">
        <v>3</v>
      </c>
      <c r="F12" s="229">
        <v>342</v>
      </c>
      <c r="G12" s="230">
        <v>19</v>
      </c>
      <c r="V12" s="10"/>
      <c r="W12" s="10"/>
    </row>
    <row r="13" spans="1:25" ht="15.75" customHeight="1" x14ac:dyDescent="0.3">
      <c r="A13" s="226">
        <v>10</v>
      </c>
      <c r="B13" s="227" t="s">
        <v>202</v>
      </c>
      <c r="C13" s="227" t="s">
        <v>55</v>
      </c>
      <c r="D13" s="26" t="s">
        <v>79</v>
      </c>
      <c r="E13" s="228">
        <v>0</v>
      </c>
      <c r="F13" s="229">
        <v>265</v>
      </c>
      <c r="G13" s="230">
        <v>15</v>
      </c>
    </row>
    <row r="14" spans="1:25" ht="15.75" customHeight="1" x14ac:dyDescent="0.3">
      <c r="A14" s="231">
        <v>3</v>
      </c>
      <c r="B14" s="34" t="s">
        <v>1327</v>
      </c>
      <c r="C14" s="34" t="s">
        <v>498</v>
      </c>
      <c r="D14" s="35">
        <v>61</v>
      </c>
      <c r="E14" s="232">
        <v>2</v>
      </c>
      <c r="F14" s="37">
        <v>287</v>
      </c>
      <c r="G14" s="38">
        <v>8</v>
      </c>
      <c r="V14" s="10"/>
      <c r="W14" s="10"/>
    </row>
    <row r="15" spans="1:25" ht="15.75" customHeight="1" x14ac:dyDescent="0.3"/>
    <row r="16" spans="1:25" ht="15.75" customHeight="1" x14ac:dyDescent="0.3">
      <c r="B16" s="219" t="s">
        <v>1171</v>
      </c>
    </row>
    <row r="17" spans="2:7" ht="15.75" customHeight="1" x14ac:dyDescent="0.35">
      <c r="B17" s="233" t="s">
        <v>1172</v>
      </c>
    </row>
    <row r="18" spans="2:7" ht="15.75" customHeight="1" x14ac:dyDescent="0.3"/>
    <row r="19" spans="2:7" ht="15.75" customHeight="1" x14ac:dyDescent="0.3">
      <c r="B19" s="10" t="s">
        <v>1313</v>
      </c>
      <c r="C19" s="10"/>
      <c r="D19" s="10"/>
      <c r="E19" s="10"/>
      <c r="F19" s="40" t="s">
        <v>167</v>
      </c>
      <c r="G19" s="10"/>
    </row>
    <row r="20" spans="2:7" ht="15.75" customHeight="1" x14ac:dyDescent="0.3">
      <c r="B20" s="10" t="s">
        <v>168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9F9E943F-5519-48CB-9F56-EC47C22E01C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00942-25FD-4148-BDDE-C06680DD63EF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8" customWidth="1"/>
    <col min="2" max="3" width="20.7109375" style="218" customWidth="1"/>
    <col min="4" max="7" width="5" style="218" customWidth="1"/>
    <col min="8" max="8" width="1.7109375" style="218" customWidth="1"/>
    <col min="9" max="9" width="2.7109375" style="218" customWidth="1"/>
    <col min="10" max="11" width="20.7109375" style="218" customWidth="1"/>
    <col min="12" max="15" width="5" style="218" customWidth="1"/>
    <col min="16" max="25" width="11.7109375" style="218"/>
  </cols>
  <sheetData>
    <row r="1" spans="1:25" ht="18" x14ac:dyDescent="0.35">
      <c r="A1" s="217"/>
      <c r="B1" s="217" t="s">
        <v>1322</v>
      </c>
      <c r="C1" s="217"/>
      <c r="D1" s="3"/>
      <c r="E1" s="3"/>
      <c r="F1" s="3" t="s">
        <v>278</v>
      </c>
      <c r="G1" s="3"/>
      <c r="H1" s="3"/>
      <c r="I1" s="4" t="s">
        <v>1307</v>
      </c>
      <c r="J1" s="217"/>
      <c r="K1" s="3"/>
      <c r="L1" s="4"/>
      <c r="M1" s="217"/>
      <c r="N1" s="3"/>
      <c r="O1" s="3"/>
      <c r="P1" s="3"/>
      <c r="Q1" s="3"/>
      <c r="R1" s="3"/>
      <c r="S1" s="3"/>
      <c r="T1" s="3"/>
      <c r="U1" s="3"/>
      <c r="V1" s="3"/>
      <c r="W1" s="3"/>
      <c r="X1" s="217"/>
      <c r="Y1" s="217"/>
    </row>
    <row r="2" spans="1:25" ht="20.100000000000001" customHeight="1" x14ac:dyDescent="0.35">
      <c r="B2" s="5" t="s">
        <v>2</v>
      </c>
      <c r="C2" s="42" t="s">
        <v>3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219"/>
      <c r="B3" s="219" t="s">
        <v>4</v>
      </c>
      <c r="C3" s="220" t="s">
        <v>1328</v>
      </c>
      <c r="D3" s="220"/>
      <c r="E3" s="220" t="s">
        <v>1329</v>
      </c>
      <c r="F3" s="219"/>
      <c r="G3" s="219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221" t="s">
        <v>10</v>
      </c>
      <c r="C4" s="221" t="s">
        <v>11</v>
      </c>
      <c r="D4" s="222" t="s">
        <v>12</v>
      </c>
      <c r="E4" s="222" t="s">
        <v>13</v>
      </c>
      <c r="F4" s="222" t="s">
        <v>14</v>
      </c>
      <c r="G4" s="223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224">
        <v>3</v>
      </c>
      <c r="B5" s="45" t="s">
        <v>185</v>
      </c>
      <c r="C5" s="45" t="s">
        <v>158</v>
      </c>
      <c r="D5" s="17">
        <v>82</v>
      </c>
      <c r="E5" s="225">
        <v>3</v>
      </c>
      <c r="F5" s="17">
        <v>415</v>
      </c>
      <c r="G5" s="46">
        <v>19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4</v>
      </c>
      <c r="B6" s="48" t="s">
        <v>1006</v>
      </c>
      <c r="C6" s="48" t="s">
        <v>500</v>
      </c>
      <c r="D6" s="26">
        <v>81</v>
      </c>
      <c r="E6" s="229">
        <v>2</v>
      </c>
      <c r="F6" s="26">
        <v>409</v>
      </c>
      <c r="G6" s="49">
        <v>19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26">
        <v>1</v>
      </c>
      <c r="B7" s="227" t="s">
        <v>1141</v>
      </c>
      <c r="C7" s="227" t="s">
        <v>41</v>
      </c>
      <c r="D7" s="229">
        <v>87</v>
      </c>
      <c r="E7" s="229">
        <v>5</v>
      </c>
      <c r="F7" s="31">
        <v>400</v>
      </c>
      <c r="G7" s="32">
        <v>17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7">
        <v>2</v>
      </c>
      <c r="B8" s="48" t="s">
        <v>1326</v>
      </c>
      <c r="C8" s="48" t="s">
        <v>158</v>
      </c>
      <c r="D8" s="26">
        <v>83</v>
      </c>
      <c r="E8" s="229">
        <v>4</v>
      </c>
      <c r="F8" s="26">
        <v>385</v>
      </c>
      <c r="G8" s="49">
        <v>14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31">
        <v>5</v>
      </c>
      <c r="B9" s="51" t="s">
        <v>202</v>
      </c>
      <c r="C9" s="51" t="s">
        <v>55</v>
      </c>
      <c r="D9" s="35" t="s">
        <v>79</v>
      </c>
      <c r="E9" s="236">
        <v>0</v>
      </c>
      <c r="F9" s="35">
        <v>265</v>
      </c>
      <c r="G9" s="52">
        <v>7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3"/>
      <c r="B11" s="157" t="s">
        <v>1171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5">
      <c r="A12" s="43"/>
      <c r="B12" s="158" t="s">
        <v>1172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10" t="s">
        <v>277</v>
      </c>
      <c r="C14" s="10"/>
      <c r="D14" s="10"/>
      <c r="E14" s="10"/>
      <c r="F14" s="40" t="s">
        <v>167</v>
      </c>
      <c r="G14" s="10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10" t="s">
        <v>168</v>
      </c>
      <c r="C15" s="10"/>
      <c r="D15" s="10"/>
      <c r="E15" s="10"/>
      <c r="F15" s="10"/>
      <c r="G15" s="10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809B6F33-583C-4301-9A8C-78B23EFF682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00428-F9F7-4328-AF6F-37AE546CADEB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7"/>
      <c r="B1" s="2" t="s">
        <v>1330</v>
      </c>
      <c r="C1" s="2"/>
      <c r="D1" s="3"/>
      <c r="E1" s="3"/>
      <c r="F1" s="3"/>
      <c r="G1" s="3"/>
      <c r="H1" s="3"/>
      <c r="I1" s="4" t="s">
        <v>1331</v>
      </c>
      <c r="J1" s="2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2</v>
      </c>
      <c r="C2" s="61"/>
      <c r="F2" s="7" t="s">
        <v>3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4</v>
      </c>
      <c r="C3" s="9" t="s">
        <v>1332</v>
      </c>
      <c r="D3" s="9"/>
      <c r="E3" s="9" t="s">
        <v>1333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94" t="s">
        <v>11</v>
      </c>
      <c r="D4" s="65"/>
      <c r="E4" s="65"/>
      <c r="F4" s="65"/>
      <c r="G4" s="239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7</v>
      </c>
      <c r="B5" s="22" t="s">
        <v>38</v>
      </c>
      <c r="C5" s="22" t="s">
        <v>39</v>
      </c>
      <c r="D5" s="18">
        <v>44</v>
      </c>
      <c r="E5" s="18">
        <v>40</v>
      </c>
      <c r="F5" s="18">
        <v>43</v>
      </c>
      <c r="G5" s="18">
        <v>43</v>
      </c>
      <c r="H5" s="18">
        <f t="shared" ref="H5:H12" si="0">SUM(D5:G5)</f>
        <v>170</v>
      </c>
      <c r="I5" s="18">
        <v>7</v>
      </c>
      <c r="J5" s="18">
        <v>876</v>
      </c>
      <c r="K5" s="23">
        <v>38</v>
      </c>
    </row>
    <row r="6" spans="1:25" ht="15.75" customHeight="1" x14ac:dyDescent="0.3">
      <c r="A6" s="24">
        <v>3</v>
      </c>
      <c r="B6" s="25" t="s">
        <v>35</v>
      </c>
      <c r="C6" s="25" t="s">
        <v>36</v>
      </c>
      <c r="D6" s="28">
        <v>45</v>
      </c>
      <c r="E6" s="28">
        <v>44</v>
      </c>
      <c r="F6" s="28">
        <v>45</v>
      </c>
      <c r="G6" s="28">
        <v>44</v>
      </c>
      <c r="H6" s="28">
        <f t="shared" si="0"/>
        <v>178</v>
      </c>
      <c r="I6" s="27">
        <v>8</v>
      </c>
      <c r="J6" s="28">
        <v>870</v>
      </c>
      <c r="K6" s="29">
        <v>37</v>
      </c>
    </row>
    <row r="7" spans="1:25" ht="15.75" customHeight="1" x14ac:dyDescent="0.3">
      <c r="A7" s="24">
        <v>4</v>
      </c>
      <c r="B7" s="25" t="s">
        <v>887</v>
      </c>
      <c r="C7" s="25" t="s">
        <v>78</v>
      </c>
      <c r="D7" s="28">
        <v>44</v>
      </c>
      <c r="E7" s="28">
        <v>40</v>
      </c>
      <c r="F7" s="28">
        <v>41</v>
      </c>
      <c r="G7" s="28">
        <v>43</v>
      </c>
      <c r="H7" s="28">
        <f t="shared" si="0"/>
        <v>168</v>
      </c>
      <c r="I7" s="27">
        <v>6</v>
      </c>
      <c r="J7" s="28">
        <v>829</v>
      </c>
      <c r="K7" s="29">
        <v>31</v>
      </c>
    </row>
    <row r="8" spans="1:25" ht="15.75" customHeight="1" x14ac:dyDescent="0.3">
      <c r="A8" s="24">
        <v>8</v>
      </c>
      <c r="B8" s="25" t="s">
        <v>1334</v>
      </c>
      <c r="C8" s="25" t="s">
        <v>268</v>
      </c>
      <c r="D8" s="28">
        <v>41</v>
      </c>
      <c r="E8" s="28">
        <v>39</v>
      </c>
      <c r="F8" s="28">
        <v>40</v>
      </c>
      <c r="G8" s="28">
        <v>37</v>
      </c>
      <c r="H8" s="28">
        <f t="shared" si="0"/>
        <v>157</v>
      </c>
      <c r="I8" s="27">
        <v>4</v>
      </c>
      <c r="J8" s="28">
        <v>789</v>
      </c>
      <c r="K8" s="29">
        <v>22</v>
      </c>
    </row>
    <row r="9" spans="1:25" ht="15.75" customHeight="1" x14ac:dyDescent="0.3">
      <c r="A9" s="24">
        <v>1</v>
      </c>
      <c r="B9" s="25" t="s">
        <v>1046</v>
      </c>
      <c r="C9" s="25" t="s">
        <v>39</v>
      </c>
      <c r="D9" s="28">
        <v>46</v>
      </c>
      <c r="E9" s="28">
        <v>39</v>
      </c>
      <c r="F9" s="28">
        <v>34</v>
      </c>
      <c r="G9" s="28">
        <v>41</v>
      </c>
      <c r="H9" s="28">
        <f t="shared" si="0"/>
        <v>160</v>
      </c>
      <c r="I9" s="27">
        <v>5</v>
      </c>
      <c r="J9" s="31">
        <v>778</v>
      </c>
      <c r="K9" s="32">
        <v>22</v>
      </c>
    </row>
    <row r="10" spans="1:25" ht="15.75" customHeight="1" x14ac:dyDescent="0.3">
      <c r="A10" s="24">
        <v>2</v>
      </c>
      <c r="B10" s="25" t="s">
        <v>219</v>
      </c>
      <c r="C10" s="25" t="s">
        <v>36</v>
      </c>
      <c r="D10" s="28">
        <v>31</v>
      </c>
      <c r="E10" s="28">
        <v>38</v>
      </c>
      <c r="F10" s="28">
        <v>36</v>
      </c>
      <c r="G10" s="28">
        <v>36</v>
      </c>
      <c r="H10" s="28">
        <f t="shared" si="0"/>
        <v>141</v>
      </c>
      <c r="I10" s="27">
        <v>1</v>
      </c>
      <c r="J10" s="28">
        <v>694</v>
      </c>
      <c r="K10" s="29">
        <v>11</v>
      </c>
    </row>
    <row r="11" spans="1:25" ht="15.75" customHeight="1" x14ac:dyDescent="0.3">
      <c r="A11" s="24">
        <v>5</v>
      </c>
      <c r="B11" s="25" t="s">
        <v>255</v>
      </c>
      <c r="C11" s="25" t="s">
        <v>78</v>
      </c>
      <c r="D11" s="28">
        <v>41</v>
      </c>
      <c r="E11" s="28">
        <v>39</v>
      </c>
      <c r="F11" s="28">
        <v>33</v>
      </c>
      <c r="G11" s="28">
        <v>40</v>
      </c>
      <c r="H11" s="28">
        <f t="shared" si="0"/>
        <v>153</v>
      </c>
      <c r="I11" s="27">
        <v>2</v>
      </c>
      <c r="J11" s="28">
        <v>710</v>
      </c>
      <c r="K11" s="29">
        <v>10</v>
      </c>
    </row>
    <row r="12" spans="1:25" ht="15.75" customHeight="1" x14ac:dyDescent="0.3">
      <c r="A12" s="33">
        <v>6</v>
      </c>
      <c r="B12" s="34" t="s">
        <v>211</v>
      </c>
      <c r="C12" s="34" t="s">
        <v>36</v>
      </c>
      <c r="D12" s="37">
        <v>40</v>
      </c>
      <c r="E12" s="37">
        <v>36</v>
      </c>
      <c r="F12" s="37">
        <v>39</v>
      </c>
      <c r="G12" s="37">
        <v>41</v>
      </c>
      <c r="H12" s="37">
        <f t="shared" si="0"/>
        <v>156</v>
      </c>
      <c r="I12" s="36">
        <v>3</v>
      </c>
      <c r="J12" s="37">
        <v>709</v>
      </c>
      <c r="K12" s="38">
        <v>10</v>
      </c>
    </row>
    <row r="13" spans="1:25" ht="15.75" customHeight="1" x14ac:dyDescent="0.3">
      <c r="A13" s="10"/>
    </row>
    <row r="14" spans="1:25" ht="15.75" customHeight="1" x14ac:dyDescent="0.35">
      <c r="A14" s="10"/>
      <c r="B14" s="156" t="s">
        <v>1335</v>
      </c>
    </row>
    <row r="15" spans="1:25" ht="15.75" customHeight="1" x14ac:dyDescent="0.3">
      <c r="A15" s="10"/>
    </row>
    <row r="16" spans="1:25" ht="15.75" customHeight="1" x14ac:dyDescent="0.3">
      <c r="A16" s="10"/>
      <c r="B16" s="10" t="s">
        <v>1336</v>
      </c>
      <c r="F16" s="40" t="s">
        <v>167</v>
      </c>
    </row>
    <row r="17" spans="1:13" ht="15.75" customHeight="1" x14ac:dyDescent="0.3">
      <c r="A17" s="10"/>
      <c r="B17" s="10" t="s">
        <v>168</v>
      </c>
      <c r="M17" s="240" t="s">
        <v>1337</v>
      </c>
    </row>
    <row r="18" spans="1:13" ht="15.75" customHeight="1" x14ac:dyDescent="0.3">
      <c r="A18" s="10"/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89D56648-02B4-4747-A621-273700E1A2E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C1B87-3E6E-461E-86AA-336FC95B37F7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87"/>
      <c r="B1" s="2" t="s">
        <v>1338</v>
      </c>
      <c r="C1" s="2"/>
      <c r="D1" s="3"/>
      <c r="E1" s="3"/>
      <c r="F1" s="3"/>
      <c r="G1" s="3"/>
      <c r="H1" s="3"/>
      <c r="I1" s="4" t="s">
        <v>1339</v>
      </c>
      <c r="J1" s="2"/>
      <c r="K1" s="3"/>
      <c r="L1" s="241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E2" s="7" t="s">
        <v>3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4</v>
      </c>
      <c r="C3" s="9" t="s">
        <v>1340</v>
      </c>
      <c r="D3" s="9"/>
      <c r="E3" s="9" t="s">
        <v>1341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3</v>
      </c>
      <c r="B4" s="12" t="s">
        <v>10</v>
      </c>
      <c r="C4" s="12" t="s">
        <v>11</v>
      </c>
      <c r="D4" s="13">
        <v>150</v>
      </c>
      <c r="E4" s="13">
        <v>20</v>
      </c>
      <c r="F4" s="13">
        <v>10</v>
      </c>
      <c r="G4" s="13" t="s">
        <v>12</v>
      </c>
      <c r="H4" s="13" t="s">
        <v>13</v>
      </c>
      <c r="I4" s="13" t="s">
        <v>14</v>
      </c>
      <c r="J4" s="14" t="s">
        <v>15</v>
      </c>
    </row>
    <row r="5" spans="1:25" ht="15.75" customHeight="1" x14ac:dyDescent="0.3">
      <c r="A5" s="15">
        <v>9</v>
      </c>
      <c r="B5" s="22" t="s">
        <v>1342</v>
      </c>
      <c r="C5" s="22" t="s">
        <v>71</v>
      </c>
      <c r="D5" s="18">
        <v>96</v>
      </c>
      <c r="E5" s="18">
        <v>97</v>
      </c>
      <c r="F5" s="18">
        <v>88</v>
      </c>
      <c r="G5" s="18">
        <f t="shared" ref="G5:G13" si="0">SUM(D5:F5)</f>
        <v>281</v>
      </c>
      <c r="H5" s="18">
        <v>9</v>
      </c>
      <c r="I5" s="18">
        <v>1396</v>
      </c>
      <c r="J5" s="23">
        <v>44</v>
      </c>
    </row>
    <row r="6" spans="1:25" ht="15.75" customHeight="1" x14ac:dyDescent="0.3">
      <c r="A6" s="24">
        <v>6</v>
      </c>
      <c r="B6" s="25" t="s">
        <v>504</v>
      </c>
      <c r="C6" s="25" t="s">
        <v>420</v>
      </c>
      <c r="D6" s="28">
        <v>93</v>
      </c>
      <c r="E6" s="28">
        <v>92</v>
      </c>
      <c r="F6" s="28">
        <v>91</v>
      </c>
      <c r="G6" s="28">
        <f t="shared" si="0"/>
        <v>276</v>
      </c>
      <c r="H6" s="27">
        <v>8</v>
      </c>
      <c r="I6" s="28">
        <v>1366</v>
      </c>
      <c r="J6" s="29">
        <v>41</v>
      </c>
    </row>
    <row r="7" spans="1:25" ht="15.75" customHeight="1" x14ac:dyDescent="0.3">
      <c r="A7" s="24">
        <v>1</v>
      </c>
      <c r="B7" s="25" t="s">
        <v>1343</v>
      </c>
      <c r="C7" s="25" t="s">
        <v>490</v>
      </c>
      <c r="D7" s="28">
        <v>94</v>
      </c>
      <c r="E7" s="28">
        <v>92</v>
      </c>
      <c r="F7" s="28">
        <v>89</v>
      </c>
      <c r="G7" s="28">
        <f t="shared" si="0"/>
        <v>275</v>
      </c>
      <c r="H7" s="27">
        <v>7</v>
      </c>
      <c r="I7" s="31">
        <v>1335</v>
      </c>
      <c r="J7" s="32">
        <v>33</v>
      </c>
    </row>
    <row r="8" spans="1:25" ht="15.75" customHeight="1" x14ac:dyDescent="0.3">
      <c r="A8" s="24">
        <v>2</v>
      </c>
      <c r="B8" s="25" t="s">
        <v>1344</v>
      </c>
      <c r="C8" s="25" t="s">
        <v>78</v>
      </c>
      <c r="D8" s="28">
        <v>91</v>
      </c>
      <c r="E8" s="28">
        <v>86</v>
      </c>
      <c r="F8" s="28">
        <v>92</v>
      </c>
      <c r="G8" s="28">
        <f t="shared" si="0"/>
        <v>269</v>
      </c>
      <c r="H8" s="27">
        <v>5</v>
      </c>
      <c r="I8" s="28">
        <v>1320</v>
      </c>
      <c r="J8" s="29">
        <v>29</v>
      </c>
      <c r="K8" s="39"/>
    </row>
    <row r="9" spans="1:25" ht="15.75" customHeight="1" x14ac:dyDescent="0.3">
      <c r="A9" s="24">
        <v>8</v>
      </c>
      <c r="B9" s="25" t="s">
        <v>842</v>
      </c>
      <c r="C9" s="25" t="s">
        <v>78</v>
      </c>
      <c r="D9" s="28">
        <v>82</v>
      </c>
      <c r="E9" s="28">
        <v>90</v>
      </c>
      <c r="F9" s="28">
        <v>94</v>
      </c>
      <c r="G9" s="28">
        <f t="shared" si="0"/>
        <v>266</v>
      </c>
      <c r="H9" s="27">
        <v>4</v>
      </c>
      <c r="I9" s="28">
        <v>1310</v>
      </c>
      <c r="J9" s="29">
        <v>24</v>
      </c>
    </row>
    <row r="10" spans="1:25" ht="15.75" customHeight="1" x14ac:dyDescent="0.3">
      <c r="A10" s="24">
        <v>5</v>
      </c>
      <c r="B10" s="25" t="s">
        <v>1345</v>
      </c>
      <c r="C10" s="25" t="s">
        <v>145</v>
      </c>
      <c r="D10" s="28">
        <v>92</v>
      </c>
      <c r="E10" s="28">
        <v>90</v>
      </c>
      <c r="F10" s="28">
        <v>89</v>
      </c>
      <c r="G10" s="28">
        <f t="shared" si="0"/>
        <v>271</v>
      </c>
      <c r="H10" s="27">
        <v>6</v>
      </c>
      <c r="I10" s="28">
        <v>1291</v>
      </c>
      <c r="J10" s="29">
        <v>21</v>
      </c>
    </row>
    <row r="11" spans="1:25" ht="15.75" customHeight="1" x14ac:dyDescent="0.3">
      <c r="A11" s="24">
        <v>7</v>
      </c>
      <c r="B11" s="25" t="s">
        <v>1194</v>
      </c>
      <c r="C11" s="25" t="s">
        <v>673</v>
      </c>
      <c r="D11" s="28">
        <v>88</v>
      </c>
      <c r="E11" s="28">
        <v>83</v>
      </c>
      <c r="F11" s="28">
        <v>83</v>
      </c>
      <c r="G11" s="28">
        <f t="shared" si="0"/>
        <v>254</v>
      </c>
      <c r="H11" s="27">
        <v>3</v>
      </c>
      <c r="I11" s="28">
        <v>1254</v>
      </c>
      <c r="J11" s="29">
        <v>15</v>
      </c>
    </row>
    <row r="12" spans="1:25" ht="15.75" customHeight="1" x14ac:dyDescent="0.3">
      <c r="A12" s="24">
        <v>4</v>
      </c>
      <c r="B12" s="25" t="s">
        <v>1346</v>
      </c>
      <c r="C12" s="25" t="s">
        <v>420</v>
      </c>
      <c r="D12" s="28" t="s">
        <v>132</v>
      </c>
      <c r="E12" s="28"/>
      <c r="F12" s="28"/>
      <c r="G12" s="28">
        <f t="shared" si="0"/>
        <v>0</v>
      </c>
      <c r="H12" s="27">
        <v>0</v>
      </c>
      <c r="I12" s="28">
        <v>1004</v>
      </c>
      <c r="J12" s="29">
        <v>15</v>
      </c>
    </row>
    <row r="13" spans="1:25" ht="15.75" customHeight="1" x14ac:dyDescent="0.3">
      <c r="A13" s="33">
        <v>3</v>
      </c>
      <c r="B13" s="34" t="s">
        <v>1154</v>
      </c>
      <c r="C13" s="34" t="s">
        <v>586</v>
      </c>
      <c r="D13" s="37" t="s">
        <v>132</v>
      </c>
      <c r="E13" s="37"/>
      <c r="F13" s="37"/>
      <c r="G13" s="37">
        <f t="shared" si="0"/>
        <v>0</v>
      </c>
      <c r="H13" s="36">
        <v>0</v>
      </c>
      <c r="I13" s="37">
        <v>0</v>
      </c>
      <c r="J13" s="38">
        <v>0</v>
      </c>
    </row>
    <row r="14" spans="1:25" ht="15.75" customHeight="1" x14ac:dyDescent="0.3">
      <c r="A14" s="10"/>
    </row>
    <row r="15" spans="1:25" ht="15.75" customHeight="1" x14ac:dyDescent="0.3">
      <c r="A15" s="1"/>
      <c r="B15" s="8" t="s">
        <v>7</v>
      </c>
      <c r="C15" s="9" t="s">
        <v>1347</v>
      </c>
      <c r="D15" s="9"/>
      <c r="E15" s="9" t="s">
        <v>1348</v>
      </c>
      <c r="F15" s="8"/>
      <c r="G15" s="8"/>
      <c r="H15" s="8"/>
      <c r="I15" s="8"/>
      <c r="J15" s="8"/>
    </row>
    <row r="16" spans="1:25" ht="15.75" customHeight="1" x14ac:dyDescent="0.3">
      <c r="A16" s="11">
        <v>3</v>
      </c>
      <c r="B16" s="12" t="s">
        <v>10</v>
      </c>
      <c r="C16" s="12" t="s">
        <v>11</v>
      </c>
      <c r="D16" s="13">
        <v>150</v>
      </c>
      <c r="E16" s="13">
        <v>20</v>
      </c>
      <c r="F16" s="13">
        <v>10</v>
      </c>
      <c r="G16" s="13" t="s">
        <v>12</v>
      </c>
      <c r="H16" s="13" t="s">
        <v>13</v>
      </c>
      <c r="I16" s="13" t="s">
        <v>14</v>
      </c>
      <c r="J16" s="14" t="s">
        <v>15</v>
      </c>
    </row>
    <row r="17" spans="1:10" ht="15.75" customHeight="1" x14ac:dyDescent="0.3">
      <c r="A17" s="15">
        <v>2</v>
      </c>
      <c r="B17" s="22" t="s">
        <v>1349</v>
      </c>
      <c r="C17" s="22" t="s">
        <v>145</v>
      </c>
      <c r="D17" s="18">
        <v>89</v>
      </c>
      <c r="E17" s="18">
        <v>91</v>
      </c>
      <c r="F17" s="18">
        <v>84</v>
      </c>
      <c r="G17" s="18">
        <f t="shared" ref="G17:G24" si="1">SUM(D17:F17)</f>
        <v>264</v>
      </c>
      <c r="H17" s="18">
        <v>8</v>
      </c>
      <c r="I17" s="18">
        <v>1302</v>
      </c>
      <c r="J17" s="23">
        <v>39</v>
      </c>
    </row>
    <row r="18" spans="1:10" ht="15.75" customHeight="1" x14ac:dyDescent="0.3">
      <c r="A18" s="24">
        <v>7</v>
      </c>
      <c r="B18" s="25" t="s">
        <v>1350</v>
      </c>
      <c r="C18" s="25" t="s">
        <v>490</v>
      </c>
      <c r="D18" s="28">
        <v>84</v>
      </c>
      <c r="E18" s="28">
        <v>90</v>
      </c>
      <c r="F18" s="28">
        <v>85</v>
      </c>
      <c r="G18" s="28">
        <f t="shared" si="1"/>
        <v>259</v>
      </c>
      <c r="H18" s="27">
        <v>7</v>
      </c>
      <c r="I18" s="28">
        <v>1297</v>
      </c>
      <c r="J18" s="29">
        <v>36</v>
      </c>
    </row>
    <row r="19" spans="1:10" ht="15.75" customHeight="1" x14ac:dyDescent="0.3">
      <c r="A19" s="24">
        <v>8</v>
      </c>
      <c r="B19" s="25" t="s">
        <v>1351</v>
      </c>
      <c r="C19" s="25" t="s">
        <v>420</v>
      </c>
      <c r="D19" s="28">
        <v>86</v>
      </c>
      <c r="E19" s="28">
        <v>88</v>
      </c>
      <c r="F19" s="28">
        <v>79</v>
      </c>
      <c r="G19" s="28">
        <f t="shared" si="1"/>
        <v>253</v>
      </c>
      <c r="H19" s="27">
        <v>6</v>
      </c>
      <c r="I19" s="28">
        <v>1282</v>
      </c>
      <c r="J19" s="29">
        <v>33</v>
      </c>
    </row>
    <row r="20" spans="1:10" ht="15.75" customHeight="1" x14ac:dyDescent="0.3">
      <c r="A20" s="24">
        <v>1</v>
      </c>
      <c r="B20" s="25" t="s">
        <v>1010</v>
      </c>
      <c r="C20" s="25" t="s">
        <v>71</v>
      </c>
      <c r="D20" s="28">
        <v>86</v>
      </c>
      <c r="E20" s="28">
        <v>81</v>
      </c>
      <c r="F20" s="28">
        <v>77</v>
      </c>
      <c r="G20" s="28">
        <f t="shared" si="1"/>
        <v>244</v>
      </c>
      <c r="H20" s="27">
        <v>5</v>
      </c>
      <c r="I20" s="31">
        <v>1189</v>
      </c>
      <c r="J20" s="32">
        <v>24</v>
      </c>
    </row>
    <row r="21" spans="1:10" ht="15.75" customHeight="1" x14ac:dyDescent="0.3">
      <c r="A21" s="24">
        <v>3</v>
      </c>
      <c r="B21" s="25" t="s">
        <v>472</v>
      </c>
      <c r="C21" s="25" t="s">
        <v>673</v>
      </c>
      <c r="D21" s="28" t="s">
        <v>79</v>
      </c>
      <c r="E21" s="28"/>
      <c r="F21" s="28"/>
      <c r="G21" s="28">
        <f t="shared" si="1"/>
        <v>0</v>
      </c>
      <c r="H21" s="27">
        <v>0</v>
      </c>
      <c r="I21" s="28">
        <v>222</v>
      </c>
      <c r="J21" s="29">
        <v>5</v>
      </c>
    </row>
    <row r="22" spans="1:10" ht="15.75" customHeight="1" x14ac:dyDescent="0.3">
      <c r="A22" s="24">
        <v>4</v>
      </c>
      <c r="B22" s="25" t="s">
        <v>1352</v>
      </c>
      <c r="C22" s="25" t="s">
        <v>420</v>
      </c>
      <c r="D22" s="28" t="s">
        <v>132</v>
      </c>
      <c r="E22" s="28"/>
      <c r="F22" s="28"/>
      <c r="G22" s="28">
        <f t="shared" si="1"/>
        <v>0</v>
      </c>
      <c r="H22" s="27">
        <v>0</v>
      </c>
      <c r="I22" s="28">
        <v>0</v>
      </c>
      <c r="J22" s="29">
        <v>0</v>
      </c>
    </row>
    <row r="23" spans="1:10" ht="15.75" customHeight="1" x14ac:dyDescent="0.3">
      <c r="A23" s="24">
        <v>5</v>
      </c>
      <c r="B23" s="25" t="s">
        <v>1238</v>
      </c>
      <c r="C23" s="25" t="s">
        <v>586</v>
      </c>
      <c r="D23" s="28" t="s">
        <v>132</v>
      </c>
      <c r="E23" s="28"/>
      <c r="F23" s="28"/>
      <c r="G23" s="28">
        <f t="shared" si="1"/>
        <v>0</v>
      </c>
      <c r="H23" s="27">
        <v>0</v>
      </c>
      <c r="I23" s="28">
        <v>0</v>
      </c>
      <c r="J23" s="29">
        <v>0</v>
      </c>
    </row>
    <row r="24" spans="1:10" ht="15.75" customHeight="1" x14ac:dyDescent="0.3">
      <c r="A24" s="33">
        <v>6</v>
      </c>
      <c r="B24" s="34" t="s">
        <v>1266</v>
      </c>
      <c r="C24" s="34" t="s">
        <v>420</v>
      </c>
      <c r="D24" s="37" t="s">
        <v>132</v>
      </c>
      <c r="E24" s="37"/>
      <c r="F24" s="37"/>
      <c r="G24" s="37">
        <f t="shared" si="1"/>
        <v>0</v>
      </c>
      <c r="H24" s="36">
        <v>0</v>
      </c>
      <c r="I24" s="37">
        <v>0</v>
      </c>
      <c r="J24" s="38">
        <v>0</v>
      </c>
    </row>
    <row r="25" spans="1:10" ht="15.75" customHeight="1" x14ac:dyDescent="0.3">
      <c r="A25" s="10"/>
    </row>
    <row r="26" spans="1:10" ht="15.75" customHeight="1" x14ac:dyDescent="0.3">
      <c r="A26" s="1"/>
      <c r="B26" s="8" t="s">
        <v>46</v>
      </c>
      <c r="C26" s="9" t="s">
        <v>1353</v>
      </c>
      <c r="D26" s="9"/>
      <c r="E26" s="9" t="s">
        <v>1354</v>
      </c>
      <c r="F26" s="8"/>
      <c r="G26" s="8"/>
      <c r="H26" s="8"/>
      <c r="I26" s="8"/>
      <c r="J26" s="8"/>
    </row>
    <row r="27" spans="1:10" ht="15.75" customHeight="1" x14ac:dyDescent="0.3">
      <c r="A27" s="11">
        <v>3</v>
      </c>
      <c r="B27" s="12" t="s">
        <v>10</v>
      </c>
      <c r="C27" s="12" t="s">
        <v>11</v>
      </c>
      <c r="D27" s="13">
        <v>150</v>
      </c>
      <c r="E27" s="13">
        <v>20</v>
      </c>
      <c r="F27" s="13">
        <v>10</v>
      </c>
      <c r="G27" s="13" t="s">
        <v>12</v>
      </c>
      <c r="H27" s="13" t="s">
        <v>13</v>
      </c>
      <c r="I27" s="13" t="s">
        <v>14</v>
      </c>
      <c r="J27" s="14" t="s">
        <v>15</v>
      </c>
    </row>
    <row r="28" spans="1:10" ht="15.75" customHeight="1" x14ac:dyDescent="0.3">
      <c r="A28" s="15">
        <v>1</v>
      </c>
      <c r="B28" s="22" t="s">
        <v>1219</v>
      </c>
      <c r="C28" s="22" t="s">
        <v>586</v>
      </c>
      <c r="D28" s="18">
        <v>81</v>
      </c>
      <c r="E28" s="18">
        <v>66</v>
      </c>
      <c r="F28" s="18">
        <v>66</v>
      </c>
      <c r="G28" s="18">
        <f t="shared" ref="G28:G35" si="2">SUM(D28:F28)</f>
        <v>213</v>
      </c>
      <c r="H28" s="18">
        <v>3</v>
      </c>
      <c r="I28" s="19">
        <v>1244</v>
      </c>
      <c r="J28" s="20">
        <v>33</v>
      </c>
    </row>
    <row r="29" spans="1:10" ht="15.75" customHeight="1" x14ac:dyDescent="0.3">
      <c r="A29" s="24">
        <v>3</v>
      </c>
      <c r="B29" s="25" t="s">
        <v>1355</v>
      </c>
      <c r="C29" s="25" t="s">
        <v>145</v>
      </c>
      <c r="D29" s="28">
        <v>87</v>
      </c>
      <c r="E29" s="28">
        <v>81</v>
      </c>
      <c r="F29" s="28">
        <v>69</v>
      </c>
      <c r="G29" s="28">
        <f t="shared" si="2"/>
        <v>237</v>
      </c>
      <c r="H29" s="27">
        <v>4</v>
      </c>
      <c r="I29" s="28">
        <v>1249</v>
      </c>
      <c r="J29" s="29">
        <v>31</v>
      </c>
    </row>
    <row r="30" spans="1:10" ht="15.75" customHeight="1" x14ac:dyDescent="0.3">
      <c r="A30" s="24">
        <v>2</v>
      </c>
      <c r="B30" s="25" t="s">
        <v>1144</v>
      </c>
      <c r="C30" s="25" t="s">
        <v>326</v>
      </c>
      <c r="D30" s="28">
        <v>87</v>
      </c>
      <c r="E30" s="28">
        <v>92</v>
      </c>
      <c r="F30" s="28">
        <v>75</v>
      </c>
      <c r="G30" s="28">
        <f t="shared" si="2"/>
        <v>254</v>
      </c>
      <c r="H30" s="27">
        <v>8</v>
      </c>
      <c r="I30" s="28">
        <v>1235</v>
      </c>
      <c r="J30" s="29">
        <v>29</v>
      </c>
    </row>
    <row r="31" spans="1:10" ht="15.75" customHeight="1" x14ac:dyDescent="0.3">
      <c r="A31" s="24">
        <v>8</v>
      </c>
      <c r="B31" s="25" t="s">
        <v>530</v>
      </c>
      <c r="C31" s="25" t="s">
        <v>420</v>
      </c>
      <c r="D31" s="28">
        <v>83</v>
      </c>
      <c r="E31" s="28">
        <v>77</v>
      </c>
      <c r="F31" s="28">
        <v>86</v>
      </c>
      <c r="G31" s="28">
        <f t="shared" si="2"/>
        <v>246</v>
      </c>
      <c r="H31" s="27">
        <v>7</v>
      </c>
      <c r="I31" s="28">
        <v>1001</v>
      </c>
      <c r="J31" s="29">
        <v>27</v>
      </c>
    </row>
    <row r="32" spans="1:10" ht="15.75" customHeight="1" x14ac:dyDescent="0.3">
      <c r="A32" s="24">
        <v>6</v>
      </c>
      <c r="B32" s="25" t="s">
        <v>1356</v>
      </c>
      <c r="C32" s="25" t="s">
        <v>420</v>
      </c>
      <c r="D32" s="28">
        <v>76</v>
      </c>
      <c r="E32" s="28">
        <v>85</v>
      </c>
      <c r="F32" s="28">
        <v>80</v>
      </c>
      <c r="G32" s="28">
        <f t="shared" si="2"/>
        <v>241</v>
      </c>
      <c r="H32" s="27">
        <v>5</v>
      </c>
      <c r="I32" s="28">
        <v>1216</v>
      </c>
      <c r="J32" s="29">
        <v>26</v>
      </c>
    </row>
    <row r="33" spans="1:10" ht="15.75" customHeight="1" x14ac:dyDescent="0.3">
      <c r="A33" s="24">
        <v>4</v>
      </c>
      <c r="B33" s="25" t="s">
        <v>626</v>
      </c>
      <c r="C33" s="25" t="s">
        <v>145</v>
      </c>
      <c r="D33" s="28">
        <v>85</v>
      </c>
      <c r="E33" s="28">
        <v>77</v>
      </c>
      <c r="F33" s="28">
        <v>80</v>
      </c>
      <c r="G33" s="28">
        <f t="shared" si="2"/>
        <v>242</v>
      </c>
      <c r="H33" s="27">
        <v>6</v>
      </c>
      <c r="I33" s="28">
        <v>1156</v>
      </c>
      <c r="J33" s="29">
        <v>18</v>
      </c>
    </row>
    <row r="34" spans="1:10" ht="15.75" customHeight="1" x14ac:dyDescent="0.3">
      <c r="A34" s="24">
        <v>5</v>
      </c>
      <c r="B34" s="25" t="s">
        <v>1357</v>
      </c>
      <c r="C34" s="25" t="s">
        <v>41</v>
      </c>
      <c r="D34" s="28">
        <v>73</v>
      </c>
      <c r="E34" s="28">
        <v>70</v>
      </c>
      <c r="F34" s="28">
        <v>66</v>
      </c>
      <c r="G34" s="28">
        <f t="shared" si="2"/>
        <v>209</v>
      </c>
      <c r="H34" s="27">
        <v>2</v>
      </c>
      <c r="I34" s="28">
        <v>1046</v>
      </c>
      <c r="J34" s="29">
        <v>11</v>
      </c>
    </row>
    <row r="35" spans="1:10" ht="15.75" customHeight="1" x14ac:dyDescent="0.3">
      <c r="A35" s="33">
        <v>7</v>
      </c>
      <c r="B35" s="34" t="s">
        <v>1358</v>
      </c>
      <c r="C35" s="34" t="s">
        <v>145</v>
      </c>
      <c r="D35" s="37" t="s">
        <v>132</v>
      </c>
      <c r="E35" s="37"/>
      <c r="F35" s="37"/>
      <c r="G35" s="37">
        <f t="shared" si="2"/>
        <v>0</v>
      </c>
      <c r="H35" s="36">
        <v>0</v>
      </c>
      <c r="I35" s="37">
        <v>529</v>
      </c>
      <c r="J35" s="38">
        <v>4</v>
      </c>
    </row>
    <row r="36" spans="1:10" ht="15.75" customHeight="1" x14ac:dyDescent="0.3">
      <c r="A36" s="10"/>
    </row>
    <row r="37" spans="1:10" ht="15.75" customHeight="1" x14ac:dyDescent="0.3">
      <c r="A37" s="1"/>
      <c r="B37" s="8" t="s">
        <v>49</v>
      </c>
      <c r="C37" s="9" t="s">
        <v>1359</v>
      </c>
      <c r="D37" s="9"/>
      <c r="E37" s="9" t="s">
        <v>1360</v>
      </c>
      <c r="F37" s="8"/>
      <c r="G37" s="8"/>
      <c r="H37" s="8"/>
      <c r="I37" s="8"/>
      <c r="J37" s="8"/>
    </row>
    <row r="38" spans="1:10" ht="15.75" customHeight="1" x14ac:dyDescent="0.3">
      <c r="A38" s="11">
        <v>3</v>
      </c>
      <c r="B38" s="12" t="s">
        <v>10</v>
      </c>
      <c r="C38" s="12" t="s">
        <v>11</v>
      </c>
      <c r="D38" s="13">
        <v>150</v>
      </c>
      <c r="E38" s="13">
        <v>20</v>
      </c>
      <c r="F38" s="13">
        <v>10</v>
      </c>
      <c r="G38" s="13" t="s">
        <v>12</v>
      </c>
      <c r="H38" s="13" t="s">
        <v>13</v>
      </c>
      <c r="I38" s="13" t="s">
        <v>14</v>
      </c>
      <c r="J38" s="14" t="s">
        <v>15</v>
      </c>
    </row>
    <row r="39" spans="1:10" ht="15.75" customHeight="1" x14ac:dyDescent="0.3">
      <c r="A39" s="15">
        <v>7</v>
      </c>
      <c r="B39" s="22" t="s">
        <v>1361</v>
      </c>
      <c r="C39" s="22" t="s">
        <v>840</v>
      </c>
      <c r="D39" s="18">
        <v>90</v>
      </c>
      <c r="E39" s="18">
        <v>89</v>
      </c>
      <c r="F39" s="18">
        <v>84</v>
      </c>
      <c r="G39" s="18">
        <f t="shared" ref="G39:G46" si="3">SUM(D39:F39)</f>
        <v>263</v>
      </c>
      <c r="H39" s="18">
        <v>8</v>
      </c>
      <c r="I39" s="18">
        <v>1284</v>
      </c>
      <c r="J39" s="23">
        <v>39</v>
      </c>
    </row>
    <row r="40" spans="1:10" ht="15.75" customHeight="1" x14ac:dyDescent="0.3">
      <c r="A40" s="24">
        <v>8</v>
      </c>
      <c r="B40" s="25" t="s">
        <v>1362</v>
      </c>
      <c r="C40" s="25" t="s">
        <v>840</v>
      </c>
      <c r="D40" s="28">
        <v>91</v>
      </c>
      <c r="E40" s="28">
        <v>89</v>
      </c>
      <c r="F40" s="28">
        <v>80</v>
      </c>
      <c r="G40" s="28">
        <f t="shared" si="3"/>
        <v>260</v>
      </c>
      <c r="H40" s="27">
        <v>7</v>
      </c>
      <c r="I40" s="28">
        <v>1248</v>
      </c>
      <c r="J40" s="29">
        <v>36</v>
      </c>
    </row>
    <row r="41" spans="1:10" ht="15.75" customHeight="1" x14ac:dyDescent="0.3">
      <c r="A41" s="24">
        <v>3</v>
      </c>
      <c r="B41" s="25" t="s">
        <v>1170</v>
      </c>
      <c r="C41" s="25" t="s">
        <v>586</v>
      </c>
      <c r="D41" s="28">
        <v>77</v>
      </c>
      <c r="E41" s="28">
        <v>74</v>
      </c>
      <c r="F41" s="28">
        <v>76</v>
      </c>
      <c r="G41" s="28">
        <f t="shared" si="3"/>
        <v>227</v>
      </c>
      <c r="H41" s="27">
        <v>5</v>
      </c>
      <c r="I41" s="28">
        <v>1090</v>
      </c>
      <c r="J41" s="29">
        <v>21</v>
      </c>
    </row>
    <row r="42" spans="1:10" ht="15.75" customHeight="1" x14ac:dyDescent="0.3">
      <c r="A42" s="24">
        <v>2</v>
      </c>
      <c r="B42" s="25" t="s">
        <v>1363</v>
      </c>
      <c r="C42" s="25" t="s">
        <v>71</v>
      </c>
      <c r="D42" s="28">
        <v>71</v>
      </c>
      <c r="E42" s="28">
        <v>76</v>
      </c>
      <c r="F42" s="28">
        <v>71</v>
      </c>
      <c r="G42" s="28">
        <f t="shared" si="3"/>
        <v>218</v>
      </c>
      <c r="H42" s="27">
        <v>3</v>
      </c>
      <c r="I42" s="28">
        <v>1077</v>
      </c>
      <c r="J42" s="29">
        <v>21</v>
      </c>
    </row>
    <row r="43" spans="1:10" ht="15.75" customHeight="1" x14ac:dyDescent="0.3">
      <c r="A43" s="24">
        <v>5</v>
      </c>
      <c r="B43" s="25" t="s">
        <v>1364</v>
      </c>
      <c r="C43" s="25" t="s">
        <v>840</v>
      </c>
      <c r="D43" s="28">
        <v>84</v>
      </c>
      <c r="E43" s="28">
        <v>74</v>
      </c>
      <c r="F43" s="28">
        <v>74</v>
      </c>
      <c r="G43" s="28">
        <f t="shared" si="3"/>
        <v>232</v>
      </c>
      <c r="H43" s="27">
        <v>6</v>
      </c>
      <c r="I43" s="28">
        <v>1105</v>
      </c>
      <c r="J43" s="29">
        <v>19</v>
      </c>
    </row>
    <row r="44" spans="1:10" ht="15.75" customHeight="1" x14ac:dyDescent="0.3">
      <c r="A44" s="24">
        <v>1</v>
      </c>
      <c r="B44" s="25" t="s">
        <v>1365</v>
      </c>
      <c r="C44" s="25" t="s">
        <v>71</v>
      </c>
      <c r="D44" s="28">
        <v>68</v>
      </c>
      <c r="E44" s="28">
        <v>67</v>
      </c>
      <c r="F44" s="28">
        <v>56</v>
      </c>
      <c r="G44" s="28">
        <f t="shared" si="3"/>
        <v>191</v>
      </c>
      <c r="H44" s="27">
        <v>2</v>
      </c>
      <c r="I44" s="31">
        <v>1065</v>
      </c>
      <c r="J44" s="32">
        <v>18</v>
      </c>
    </row>
    <row r="45" spans="1:10" ht="15.75" customHeight="1" x14ac:dyDescent="0.3">
      <c r="A45" s="24">
        <v>6</v>
      </c>
      <c r="B45" s="25" t="s">
        <v>1366</v>
      </c>
      <c r="C45" s="25" t="s">
        <v>840</v>
      </c>
      <c r="D45" s="28">
        <v>87</v>
      </c>
      <c r="E45" s="28">
        <v>76</v>
      </c>
      <c r="F45" s="28">
        <v>64</v>
      </c>
      <c r="G45" s="28">
        <f t="shared" si="3"/>
        <v>227</v>
      </c>
      <c r="H45" s="27">
        <v>5</v>
      </c>
      <c r="I45" s="28">
        <v>834</v>
      </c>
      <c r="J45" s="29">
        <v>17</v>
      </c>
    </row>
    <row r="46" spans="1:10" ht="15.75" customHeight="1" x14ac:dyDescent="0.3">
      <c r="A46" s="33">
        <v>4</v>
      </c>
      <c r="B46" s="34" t="s">
        <v>1367</v>
      </c>
      <c r="C46" s="34" t="s">
        <v>840</v>
      </c>
      <c r="D46" s="37" t="s">
        <v>132</v>
      </c>
      <c r="E46" s="37"/>
      <c r="F46" s="37"/>
      <c r="G46" s="37">
        <f t="shared" si="3"/>
        <v>0</v>
      </c>
      <c r="H46" s="36">
        <v>0</v>
      </c>
      <c r="I46" s="37">
        <v>430</v>
      </c>
      <c r="J46" s="38">
        <v>8</v>
      </c>
    </row>
    <row r="47" spans="1:10" ht="15.75" customHeight="1" x14ac:dyDescent="0.3">
      <c r="A47" s="10"/>
    </row>
    <row r="48" spans="1:10" ht="15.75" customHeight="1" x14ac:dyDescent="0.35">
      <c r="A48" s="10"/>
      <c r="B48" s="156" t="s">
        <v>1368</v>
      </c>
    </row>
    <row r="49" spans="1:13" ht="15.75" customHeight="1" x14ac:dyDescent="0.3">
      <c r="A49" s="10"/>
    </row>
    <row r="50" spans="1:13" ht="15.75" customHeight="1" x14ac:dyDescent="0.3">
      <c r="A50" s="10"/>
      <c r="B50" s="10" t="s">
        <v>1369</v>
      </c>
      <c r="F50" s="40" t="s">
        <v>167</v>
      </c>
    </row>
    <row r="51" spans="1:13" ht="15.75" customHeight="1" x14ac:dyDescent="0.3">
      <c r="A51" s="10"/>
      <c r="B51" s="10" t="s">
        <v>168</v>
      </c>
      <c r="M51" s="240"/>
    </row>
    <row r="52" spans="1:13" ht="15.75" customHeight="1" x14ac:dyDescent="0.3">
      <c r="A52" s="10"/>
    </row>
    <row r="53" spans="1:13" ht="15.75" customHeight="1" x14ac:dyDescent="0.3">
      <c r="A53" s="10"/>
    </row>
    <row r="54" spans="1:13" ht="15.75" customHeight="1" x14ac:dyDescent="0.3">
      <c r="A54" s="10"/>
    </row>
    <row r="55" spans="1:13" ht="15.75" customHeight="1" x14ac:dyDescent="0.3">
      <c r="A55" s="10"/>
    </row>
    <row r="56" spans="1:13" ht="15.75" customHeight="1" x14ac:dyDescent="0.3">
      <c r="A56" s="10"/>
    </row>
    <row r="57" spans="1:13" ht="15.75" customHeight="1" x14ac:dyDescent="0.3">
      <c r="A57" s="10"/>
    </row>
    <row r="58" spans="1:13" ht="15.75" customHeight="1" x14ac:dyDescent="0.3">
      <c r="A58" s="10"/>
    </row>
    <row r="59" spans="1:13" ht="15.75" customHeight="1" x14ac:dyDescent="0.3">
      <c r="A59" s="10"/>
    </row>
    <row r="60" spans="1:13" ht="15.75" customHeight="1" x14ac:dyDescent="0.3">
      <c r="A60" s="10"/>
    </row>
    <row r="61" spans="1:13" ht="15.75" customHeight="1" x14ac:dyDescent="0.3">
      <c r="A61" s="10"/>
    </row>
    <row r="62" spans="1:13" ht="15.75" customHeight="1" x14ac:dyDescent="0.3">
      <c r="A62" s="10"/>
    </row>
    <row r="63" spans="1:13" ht="15.75" customHeight="1" x14ac:dyDescent="0.3">
      <c r="A63" s="10"/>
    </row>
    <row r="64" spans="1:13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078BE1A5-96A8-4A19-A643-32A0357DA1E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4CA9D-E2B9-4BF0-895F-0D1567BDE476}">
  <sheetPr>
    <tabColor rgb="FFFFC000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7"/>
      <c r="B1" s="2" t="s">
        <v>1370</v>
      </c>
      <c r="C1" s="2"/>
      <c r="D1" s="3"/>
      <c r="E1" s="3"/>
      <c r="F1" s="3"/>
      <c r="G1" s="3"/>
      <c r="H1" s="3"/>
      <c r="I1" s="4" t="s">
        <v>1371</v>
      </c>
      <c r="J1" s="2"/>
      <c r="K1" s="3"/>
      <c r="L1" s="4">
        <v>49407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J2" s="7" t="s">
        <v>329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1372</v>
      </c>
      <c r="D3" s="9"/>
      <c r="E3" s="9" t="s">
        <v>1373</v>
      </c>
      <c r="F3" s="8"/>
      <c r="G3" s="8"/>
      <c r="H3" s="8"/>
      <c r="I3" s="1"/>
      <c r="J3" s="8" t="s">
        <v>7</v>
      </c>
      <c r="K3" s="9" t="s">
        <v>1374</v>
      </c>
      <c r="L3" s="9"/>
      <c r="M3" s="9" t="s">
        <v>1375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2</v>
      </c>
      <c r="B5" s="22" t="s">
        <v>1294</v>
      </c>
      <c r="C5" s="22" t="s">
        <v>194</v>
      </c>
      <c r="D5" s="18">
        <v>99</v>
      </c>
      <c r="E5" s="18">
        <v>9</v>
      </c>
      <c r="F5" s="18">
        <v>498</v>
      </c>
      <c r="G5" s="23">
        <v>45</v>
      </c>
      <c r="I5" s="15">
        <v>8</v>
      </c>
      <c r="J5" s="104" t="s">
        <v>1376</v>
      </c>
      <c r="K5" s="22" t="s">
        <v>26</v>
      </c>
      <c r="L5" s="18">
        <v>99</v>
      </c>
      <c r="M5" s="18">
        <v>9</v>
      </c>
      <c r="N5" s="18">
        <v>490</v>
      </c>
      <c r="O5" s="23">
        <v>37</v>
      </c>
    </row>
    <row r="6" spans="1:25" ht="15.75" customHeight="1" x14ac:dyDescent="0.3">
      <c r="A6" s="24">
        <v>8</v>
      </c>
      <c r="B6" s="25" t="s">
        <v>1377</v>
      </c>
      <c r="C6" s="25" t="s">
        <v>89</v>
      </c>
      <c r="D6" s="28">
        <v>99</v>
      </c>
      <c r="E6" s="27">
        <v>9</v>
      </c>
      <c r="F6" s="28">
        <v>495</v>
      </c>
      <c r="G6" s="29">
        <v>41</v>
      </c>
      <c r="I6" s="24">
        <v>1</v>
      </c>
      <c r="J6" s="25" t="s">
        <v>1378</v>
      </c>
      <c r="K6" s="25" t="s">
        <v>21</v>
      </c>
      <c r="L6" s="28">
        <v>98</v>
      </c>
      <c r="M6" s="27">
        <v>7</v>
      </c>
      <c r="N6" s="31">
        <v>487</v>
      </c>
      <c r="O6" s="32">
        <v>31</v>
      </c>
    </row>
    <row r="7" spans="1:25" ht="15.75" customHeight="1" x14ac:dyDescent="0.3">
      <c r="A7" s="24">
        <v>4</v>
      </c>
      <c r="B7" s="25" t="s">
        <v>1379</v>
      </c>
      <c r="C7" s="25" t="s">
        <v>89</v>
      </c>
      <c r="D7" s="28">
        <v>98</v>
      </c>
      <c r="E7" s="27">
        <v>6</v>
      </c>
      <c r="F7" s="28">
        <v>493</v>
      </c>
      <c r="G7" s="29">
        <v>34</v>
      </c>
      <c r="I7" s="24">
        <v>2</v>
      </c>
      <c r="J7" s="25" t="s">
        <v>1380</v>
      </c>
      <c r="K7" s="25" t="s">
        <v>1074</v>
      </c>
      <c r="L7" s="28">
        <v>97</v>
      </c>
      <c r="M7" s="27">
        <v>6</v>
      </c>
      <c r="N7" s="28">
        <v>485</v>
      </c>
      <c r="O7" s="29">
        <v>31</v>
      </c>
    </row>
    <row r="8" spans="1:25" ht="15.75" customHeight="1" x14ac:dyDescent="0.3">
      <c r="A8" s="24">
        <v>3</v>
      </c>
      <c r="B8" s="25" t="s">
        <v>1381</v>
      </c>
      <c r="C8" s="25" t="s">
        <v>383</v>
      </c>
      <c r="D8" s="28">
        <v>99</v>
      </c>
      <c r="E8" s="27">
        <v>9</v>
      </c>
      <c r="F8" s="28">
        <v>491</v>
      </c>
      <c r="G8" s="29">
        <v>30</v>
      </c>
      <c r="I8" s="24">
        <v>3</v>
      </c>
      <c r="J8" s="91" t="s">
        <v>1382</v>
      </c>
      <c r="K8" s="25" t="s">
        <v>614</v>
      </c>
      <c r="L8" s="28">
        <v>95</v>
      </c>
      <c r="M8" s="27">
        <v>3</v>
      </c>
      <c r="N8" s="28">
        <v>484</v>
      </c>
      <c r="O8" s="29">
        <v>30</v>
      </c>
    </row>
    <row r="9" spans="1:25" ht="15.75" customHeight="1" x14ac:dyDescent="0.3">
      <c r="A9" s="24">
        <v>9</v>
      </c>
      <c r="B9" s="25" t="s">
        <v>88</v>
      </c>
      <c r="C9" s="25" t="s">
        <v>89</v>
      </c>
      <c r="D9" s="28">
        <v>98</v>
      </c>
      <c r="E9" s="27">
        <v>6</v>
      </c>
      <c r="F9" s="28">
        <v>486</v>
      </c>
      <c r="G9" s="29">
        <v>27</v>
      </c>
      <c r="I9" s="24">
        <v>6</v>
      </c>
      <c r="J9" s="25" t="s">
        <v>922</v>
      </c>
      <c r="K9" s="25" t="s">
        <v>109</v>
      </c>
      <c r="L9" s="28">
        <v>99</v>
      </c>
      <c r="M9" s="27">
        <v>9</v>
      </c>
      <c r="N9" s="28">
        <v>484</v>
      </c>
      <c r="O9" s="29">
        <v>28</v>
      </c>
    </row>
    <row r="10" spans="1:25" x14ac:dyDescent="0.3">
      <c r="A10" s="24">
        <v>7</v>
      </c>
      <c r="B10" s="25" t="s">
        <v>1351</v>
      </c>
      <c r="C10" s="25" t="s">
        <v>420</v>
      </c>
      <c r="D10" s="28">
        <v>96</v>
      </c>
      <c r="E10" s="27">
        <v>3</v>
      </c>
      <c r="F10" s="28">
        <v>486</v>
      </c>
      <c r="G10" s="29">
        <v>25</v>
      </c>
      <c r="I10" s="24">
        <v>5</v>
      </c>
      <c r="J10" s="25" t="s">
        <v>1383</v>
      </c>
      <c r="K10" s="25" t="s">
        <v>71</v>
      </c>
      <c r="L10" s="28">
        <v>97</v>
      </c>
      <c r="M10" s="27">
        <v>6</v>
      </c>
      <c r="N10" s="28">
        <v>482</v>
      </c>
      <c r="O10" s="29">
        <v>27</v>
      </c>
    </row>
    <row r="11" spans="1:25" x14ac:dyDescent="0.3">
      <c r="A11" s="24">
        <v>1</v>
      </c>
      <c r="B11" s="25" t="s">
        <v>1384</v>
      </c>
      <c r="C11" s="25" t="s">
        <v>55</v>
      </c>
      <c r="D11" s="28">
        <v>97</v>
      </c>
      <c r="E11" s="27">
        <v>4</v>
      </c>
      <c r="F11" s="31">
        <v>486</v>
      </c>
      <c r="G11" s="32">
        <v>23</v>
      </c>
      <c r="I11" s="24">
        <v>7</v>
      </c>
      <c r="J11" s="25" t="s">
        <v>1385</v>
      </c>
      <c r="K11" s="25" t="s">
        <v>109</v>
      </c>
      <c r="L11" s="28">
        <v>96</v>
      </c>
      <c r="M11" s="27">
        <v>4</v>
      </c>
      <c r="N11" s="28">
        <v>482</v>
      </c>
      <c r="O11" s="29">
        <v>24</v>
      </c>
    </row>
    <row r="12" spans="1:25" x14ac:dyDescent="0.3">
      <c r="A12" s="24">
        <v>6</v>
      </c>
      <c r="B12" s="25" t="s">
        <v>1386</v>
      </c>
      <c r="C12" s="25" t="s">
        <v>1074</v>
      </c>
      <c r="D12" s="28">
        <v>94</v>
      </c>
      <c r="E12" s="27">
        <v>2</v>
      </c>
      <c r="F12" s="28">
        <v>478</v>
      </c>
      <c r="G12" s="29">
        <v>16</v>
      </c>
      <c r="I12" s="24">
        <v>4</v>
      </c>
      <c r="J12" s="25" t="s">
        <v>1387</v>
      </c>
      <c r="K12" s="25" t="s">
        <v>1388</v>
      </c>
      <c r="L12" s="28">
        <v>94</v>
      </c>
      <c r="M12" s="27">
        <v>2</v>
      </c>
      <c r="N12" s="28">
        <v>479</v>
      </c>
      <c r="O12" s="29">
        <v>20</v>
      </c>
    </row>
    <row r="13" spans="1:25" x14ac:dyDescent="0.3">
      <c r="A13" s="33">
        <v>5</v>
      </c>
      <c r="B13" s="34" t="s">
        <v>1389</v>
      </c>
      <c r="C13" s="34" t="s">
        <v>21</v>
      </c>
      <c r="D13" s="37" t="s">
        <v>79</v>
      </c>
      <c r="E13" s="36">
        <v>0</v>
      </c>
      <c r="F13" s="37">
        <v>99</v>
      </c>
      <c r="G13" s="38">
        <v>8</v>
      </c>
      <c r="I13" s="33">
        <v>9</v>
      </c>
      <c r="J13" s="34" t="s">
        <v>1390</v>
      </c>
      <c r="K13" s="34" t="s">
        <v>1074</v>
      </c>
      <c r="L13" s="37">
        <v>89</v>
      </c>
      <c r="M13" s="36">
        <v>1</v>
      </c>
      <c r="N13" s="37">
        <v>473</v>
      </c>
      <c r="O13" s="38">
        <v>17</v>
      </c>
    </row>
    <row r="15" spans="1:25" x14ac:dyDescent="0.3">
      <c r="A15" s="1"/>
      <c r="B15" s="8" t="s">
        <v>46</v>
      </c>
      <c r="C15" s="9" t="s">
        <v>1391</v>
      </c>
      <c r="D15" s="9"/>
      <c r="E15" s="9" t="s">
        <v>1392</v>
      </c>
      <c r="F15" s="8"/>
      <c r="G15" s="8"/>
      <c r="I15" s="1"/>
      <c r="J15" s="8" t="s">
        <v>49</v>
      </c>
      <c r="K15" s="9" t="s">
        <v>1393</v>
      </c>
      <c r="L15" s="9"/>
      <c r="M15" s="9" t="s">
        <v>1394</v>
      </c>
      <c r="N15" s="8"/>
      <c r="O15" s="8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x14ac:dyDescent="0.3">
      <c r="A17" s="15">
        <v>1</v>
      </c>
      <c r="B17" s="22" t="s">
        <v>1395</v>
      </c>
      <c r="C17" s="22" t="s">
        <v>1074</v>
      </c>
      <c r="D17" s="18">
        <v>95</v>
      </c>
      <c r="E17" s="18">
        <v>4</v>
      </c>
      <c r="F17" s="19">
        <v>484</v>
      </c>
      <c r="G17" s="20">
        <v>36</v>
      </c>
      <c r="I17" s="15">
        <v>8</v>
      </c>
      <c r="J17" s="22" t="s">
        <v>1396</v>
      </c>
      <c r="K17" s="22" t="s">
        <v>194</v>
      </c>
      <c r="L17" s="18">
        <v>95</v>
      </c>
      <c r="M17" s="18">
        <v>8</v>
      </c>
      <c r="N17" s="18">
        <v>481</v>
      </c>
      <c r="O17" s="23">
        <v>38</v>
      </c>
    </row>
    <row r="18" spans="1:15" x14ac:dyDescent="0.3">
      <c r="A18" s="24">
        <v>6</v>
      </c>
      <c r="B18" s="25" t="s">
        <v>1397</v>
      </c>
      <c r="C18" s="25" t="s">
        <v>55</v>
      </c>
      <c r="D18" s="28">
        <v>96</v>
      </c>
      <c r="E18" s="27">
        <v>6</v>
      </c>
      <c r="F18" s="28">
        <v>485</v>
      </c>
      <c r="G18" s="29">
        <v>35</v>
      </c>
      <c r="I18" s="24">
        <v>9</v>
      </c>
      <c r="J18" s="25" t="s">
        <v>899</v>
      </c>
      <c r="K18" s="25" t="s">
        <v>848</v>
      </c>
      <c r="L18" s="28">
        <v>92</v>
      </c>
      <c r="M18" s="27">
        <v>3</v>
      </c>
      <c r="N18" s="28">
        <v>482</v>
      </c>
      <c r="O18" s="29">
        <v>35</v>
      </c>
    </row>
    <row r="19" spans="1:15" x14ac:dyDescent="0.3">
      <c r="A19" s="24">
        <v>9</v>
      </c>
      <c r="B19" s="25" t="s">
        <v>1398</v>
      </c>
      <c r="C19" s="25" t="s">
        <v>89</v>
      </c>
      <c r="D19" s="28">
        <v>98</v>
      </c>
      <c r="E19" s="27">
        <v>9</v>
      </c>
      <c r="F19" s="28">
        <v>482</v>
      </c>
      <c r="G19" s="29">
        <v>35</v>
      </c>
      <c r="I19" s="24">
        <v>4</v>
      </c>
      <c r="J19" s="25" t="s">
        <v>1399</v>
      </c>
      <c r="K19" s="25" t="s">
        <v>109</v>
      </c>
      <c r="L19" s="28">
        <v>97</v>
      </c>
      <c r="M19" s="27">
        <v>9</v>
      </c>
      <c r="N19" s="28">
        <v>480</v>
      </c>
      <c r="O19" s="29">
        <v>34</v>
      </c>
    </row>
    <row r="20" spans="1:15" x14ac:dyDescent="0.3">
      <c r="A20" s="24">
        <v>5</v>
      </c>
      <c r="B20" s="25" t="s">
        <v>1400</v>
      </c>
      <c r="C20" s="25" t="s">
        <v>1388</v>
      </c>
      <c r="D20" s="28">
        <v>94</v>
      </c>
      <c r="E20" s="27">
        <v>3</v>
      </c>
      <c r="F20" s="28">
        <v>481</v>
      </c>
      <c r="G20" s="29">
        <v>32</v>
      </c>
      <c r="I20" s="24">
        <v>3</v>
      </c>
      <c r="J20" s="25" t="s">
        <v>1401</v>
      </c>
      <c r="K20" s="25" t="s">
        <v>246</v>
      </c>
      <c r="L20" s="28">
        <v>95</v>
      </c>
      <c r="M20" s="27">
        <v>8</v>
      </c>
      <c r="N20" s="28">
        <v>480</v>
      </c>
      <c r="O20" s="29">
        <v>32</v>
      </c>
    </row>
    <row r="21" spans="1:15" x14ac:dyDescent="0.3">
      <c r="A21" s="24">
        <v>8</v>
      </c>
      <c r="B21" s="25" t="s">
        <v>1402</v>
      </c>
      <c r="C21" s="25" t="s">
        <v>482</v>
      </c>
      <c r="D21" s="28">
        <v>97</v>
      </c>
      <c r="E21" s="27">
        <v>8</v>
      </c>
      <c r="F21" s="28">
        <v>480</v>
      </c>
      <c r="G21" s="29">
        <v>32</v>
      </c>
      <c r="I21" s="24">
        <v>2</v>
      </c>
      <c r="J21" s="25" t="s">
        <v>1403</v>
      </c>
      <c r="K21" s="25" t="s">
        <v>21</v>
      </c>
      <c r="L21" s="28">
        <v>95</v>
      </c>
      <c r="M21" s="27">
        <v>8</v>
      </c>
      <c r="N21" s="28">
        <v>477</v>
      </c>
      <c r="O21" s="29">
        <v>29</v>
      </c>
    </row>
    <row r="22" spans="1:15" x14ac:dyDescent="0.3">
      <c r="A22" s="24">
        <v>7</v>
      </c>
      <c r="B22" s="25" t="s">
        <v>1404</v>
      </c>
      <c r="C22" s="25" t="s">
        <v>21</v>
      </c>
      <c r="D22" s="28">
        <v>97</v>
      </c>
      <c r="E22" s="27">
        <v>8</v>
      </c>
      <c r="F22" s="28">
        <v>480</v>
      </c>
      <c r="G22" s="29">
        <v>31</v>
      </c>
      <c r="I22" s="24">
        <v>7</v>
      </c>
      <c r="J22" s="25" t="s">
        <v>1405</v>
      </c>
      <c r="K22" s="25" t="s">
        <v>840</v>
      </c>
      <c r="L22" s="28">
        <v>93</v>
      </c>
      <c r="M22" s="27">
        <v>5</v>
      </c>
      <c r="N22" s="28">
        <v>476</v>
      </c>
      <c r="O22" s="29">
        <v>29</v>
      </c>
    </row>
    <row r="23" spans="1:15" x14ac:dyDescent="0.3">
      <c r="A23" s="24">
        <v>2</v>
      </c>
      <c r="B23" s="25" t="s">
        <v>1406</v>
      </c>
      <c r="C23" s="25" t="s">
        <v>840</v>
      </c>
      <c r="D23" s="28">
        <v>96</v>
      </c>
      <c r="E23" s="27">
        <v>6</v>
      </c>
      <c r="F23" s="28">
        <v>463</v>
      </c>
      <c r="G23" s="29">
        <v>18</v>
      </c>
      <c r="I23" s="24">
        <v>1</v>
      </c>
      <c r="J23" s="25" t="s">
        <v>1407</v>
      </c>
      <c r="K23" s="25" t="s">
        <v>127</v>
      </c>
      <c r="L23" s="28">
        <v>90</v>
      </c>
      <c r="M23" s="27">
        <v>1</v>
      </c>
      <c r="N23" s="31">
        <v>471</v>
      </c>
      <c r="O23" s="32">
        <v>26</v>
      </c>
    </row>
    <row r="24" spans="1:15" x14ac:dyDescent="0.3">
      <c r="A24" s="24">
        <v>4</v>
      </c>
      <c r="B24" s="25" t="s">
        <v>1408</v>
      </c>
      <c r="C24" s="25" t="s">
        <v>21</v>
      </c>
      <c r="D24" s="28" t="s">
        <v>132</v>
      </c>
      <c r="E24" s="27">
        <v>0</v>
      </c>
      <c r="F24" s="28">
        <v>98</v>
      </c>
      <c r="G24" s="29">
        <v>9</v>
      </c>
      <c r="I24" s="24">
        <v>6</v>
      </c>
      <c r="J24" s="25" t="s">
        <v>1133</v>
      </c>
      <c r="K24" s="25" t="s">
        <v>78</v>
      </c>
      <c r="L24" s="28">
        <v>93</v>
      </c>
      <c r="M24" s="27">
        <v>5</v>
      </c>
      <c r="N24" s="28">
        <v>464</v>
      </c>
      <c r="O24" s="29">
        <v>18</v>
      </c>
    </row>
    <row r="25" spans="1:15" x14ac:dyDescent="0.3">
      <c r="A25" s="33">
        <v>3</v>
      </c>
      <c r="B25" s="34" t="s">
        <v>1409</v>
      </c>
      <c r="C25" s="34" t="s">
        <v>623</v>
      </c>
      <c r="D25" s="37" t="s">
        <v>79</v>
      </c>
      <c r="E25" s="36">
        <v>0</v>
      </c>
      <c r="F25" s="37">
        <v>0</v>
      </c>
      <c r="G25" s="38">
        <v>0</v>
      </c>
      <c r="I25" s="33">
        <v>5</v>
      </c>
      <c r="J25" s="34" t="s">
        <v>1410</v>
      </c>
      <c r="K25" s="34" t="s">
        <v>848</v>
      </c>
      <c r="L25" s="37">
        <v>91</v>
      </c>
      <c r="M25" s="36">
        <v>2</v>
      </c>
      <c r="N25" s="37">
        <v>454</v>
      </c>
      <c r="O25" s="38">
        <v>8</v>
      </c>
    </row>
    <row r="27" spans="1:15" x14ac:dyDescent="0.3">
      <c r="A27" s="1"/>
      <c r="B27" s="8" t="s">
        <v>82</v>
      </c>
      <c r="C27" s="9" t="s">
        <v>1411</v>
      </c>
      <c r="D27" s="9"/>
      <c r="E27" s="9" t="s">
        <v>1412</v>
      </c>
      <c r="F27" s="8"/>
      <c r="G27" s="8"/>
      <c r="I27" s="1"/>
      <c r="J27" s="8" t="s">
        <v>85</v>
      </c>
      <c r="K27" s="9" t="s">
        <v>1413</v>
      </c>
      <c r="L27" s="9"/>
      <c r="M27" s="9" t="s">
        <v>1414</v>
      </c>
      <c r="N27" s="8"/>
      <c r="O27" s="8"/>
    </row>
    <row r="28" spans="1:15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x14ac:dyDescent="0.3">
      <c r="A29" s="15">
        <v>4</v>
      </c>
      <c r="B29" s="22" t="s">
        <v>1415</v>
      </c>
      <c r="C29" s="22" t="s">
        <v>326</v>
      </c>
      <c r="D29" s="18">
        <v>97</v>
      </c>
      <c r="E29" s="18">
        <v>8</v>
      </c>
      <c r="F29" s="18">
        <v>486</v>
      </c>
      <c r="G29" s="23">
        <v>41</v>
      </c>
      <c r="I29" s="15">
        <v>9</v>
      </c>
      <c r="J29" s="22" t="s">
        <v>1416</v>
      </c>
      <c r="K29" s="22" t="s">
        <v>614</v>
      </c>
      <c r="L29" s="18">
        <v>94</v>
      </c>
      <c r="M29" s="18">
        <v>8</v>
      </c>
      <c r="N29" s="18">
        <v>477</v>
      </c>
      <c r="O29" s="23">
        <v>39</v>
      </c>
    </row>
    <row r="30" spans="1:15" x14ac:dyDescent="0.3">
      <c r="A30" s="24">
        <v>2</v>
      </c>
      <c r="B30" s="25" t="s">
        <v>1417</v>
      </c>
      <c r="C30" s="25" t="s">
        <v>482</v>
      </c>
      <c r="D30" s="28">
        <v>95</v>
      </c>
      <c r="E30" s="27">
        <v>7</v>
      </c>
      <c r="F30" s="28">
        <v>483</v>
      </c>
      <c r="G30" s="29">
        <v>40</v>
      </c>
      <c r="I30" s="24">
        <v>2</v>
      </c>
      <c r="J30" s="25" t="s">
        <v>868</v>
      </c>
      <c r="K30" s="25" t="s">
        <v>181</v>
      </c>
      <c r="L30" s="28">
        <v>94</v>
      </c>
      <c r="M30" s="27">
        <v>8</v>
      </c>
      <c r="N30" s="28">
        <v>474</v>
      </c>
      <c r="O30" s="29">
        <v>37</v>
      </c>
    </row>
    <row r="31" spans="1:15" x14ac:dyDescent="0.3">
      <c r="A31" s="24">
        <v>9</v>
      </c>
      <c r="B31" s="25" t="s">
        <v>1418</v>
      </c>
      <c r="C31" s="25" t="s">
        <v>614</v>
      </c>
      <c r="D31" s="28">
        <v>93</v>
      </c>
      <c r="E31" s="27">
        <v>4</v>
      </c>
      <c r="F31" s="28">
        <v>474</v>
      </c>
      <c r="G31" s="29">
        <v>28</v>
      </c>
      <c r="I31" s="24">
        <v>6</v>
      </c>
      <c r="J31" s="25" t="s">
        <v>1419</v>
      </c>
      <c r="K31" s="25" t="s">
        <v>500</v>
      </c>
      <c r="L31" s="28">
        <v>94</v>
      </c>
      <c r="M31" s="27">
        <v>8</v>
      </c>
      <c r="N31" s="28">
        <v>472</v>
      </c>
      <c r="O31" s="29">
        <v>37</v>
      </c>
    </row>
    <row r="32" spans="1:15" x14ac:dyDescent="0.3">
      <c r="A32" s="24">
        <v>7</v>
      </c>
      <c r="B32" s="25" t="s">
        <v>1420</v>
      </c>
      <c r="C32" s="25" t="s">
        <v>623</v>
      </c>
      <c r="D32" s="28">
        <v>94</v>
      </c>
      <c r="E32" s="27">
        <v>6</v>
      </c>
      <c r="F32" s="28">
        <v>470</v>
      </c>
      <c r="G32" s="29">
        <v>28</v>
      </c>
      <c r="I32" s="24">
        <v>8</v>
      </c>
      <c r="J32" s="25" t="s">
        <v>1421</v>
      </c>
      <c r="K32" s="25" t="s">
        <v>614</v>
      </c>
      <c r="L32" s="28">
        <v>94</v>
      </c>
      <c r="M32" s="27">
        <v>8</v>
      </c>
      <c r="N32" s="28">
        <v>471</v>
      </c>
      <c r="O32" s="29">
        <v>36</v>
      </c>
    </row>
    <row r="33" spans="1:15" x14ac:dyDescent="0.3">
      <c r="A33" s="24">
        <v>3</v>
      </c>
      <c r="B33" s="25" t="s">
        <v>106</v>
      </c>
      <c r="C33" s="25" t="s">
        <v>107</v>
      </c>
      <c r="D33" s="28">
        <v>99</v>
      </c>
      <c r="E33" s="27">
        <v>9</v>
      </c>
      <c r="F33" s="28">
        <v>473</v>
      </c>
      <c r="G33" s="29">
        <v>26</v>
      </c>
      <c r="I33" s="24">
        <v>1</v>
      </c>
      <c r="J33" s="25" t="s">
        <v>1422</v>
      </c>
      <c r="K33" s="25" t="s">
        <v>89</v>
      </c>
      <c r="L33" s="28">
        <v>97</v>
      </c>
      <c r="M33" s="27">
        <v>9</v>
      </c>
      <c r="N33" s="31">
        <v>472</v>
      </c>
      <c r="O33" s="32">
        <v>28</v>
      </c>
    </row>
    <row r="34" spans="1:15" x14ac:dyDescent="0.3">
      <c r="A34" s="24">
        <v>6</v>
      </c>
      <c r="B34" s="25" t="s">
        <v>1423</v>
      </c>
      <c r="C34" s="25" t="s">
        <v>1074</v>
      </c>
      <c r="D34" s="28">
        <v>91</v>
      </c>
      <c r="E34" s="27">
        <v>3</v>
      </c>
      <c r="F34" s="28">
        <v>473</v>
      </c>
      <c r="G34" s="29">
        <v>25</v>
      </c>
      <c r="I34" s="24">
        <v>5</v>
      </c>
      <c r="J34" s="25" t="s">
        <v>1424</v>
      </c>
      <c r="K34" s="25" t="s">
        <v>194</v>
      </c>
      <c r="L34" s="28">
        <v>94</v>
      </c>
      <c r="M34" s="27">
        <v>8</v>
      </c>
      <c r="N34" s="28">
        <v>462</v>
      </c>
      <c r="O34" s="29">
        <v>28</v>
      </c>
    </row>
    <row r="35" spans="1:15" x14ac:dyDescent="0.3">
      <c r="A35" s="24">
        <v>8</v>
      </c>
      <c r="B35" s="25" t="s">
        <v>1425</v>
      </c>
      <c r="C35" s="25" t="s">
        <v>109</v>
      </c>
      <c r="D35" s="28">
        <v>90</v>
      </c>
      <c r="E35" s="27">
        <v>2</v>
      </c>
      <c r="F35" s="28">
        <v>468</v>
      </c>
      <c r="G35" s="29">
        <v>24</v>
      </c>
      <c r="I35" s="24">
        <v>3</v>
      </c>
      <c r="J35" s="25" t="s">
        <v>121</v>
      </c>
      <c r="K35" s="25" t="s">
        <v>1074</v>
      </c>
      <c r="L35" s="28">
        <v>94</v>
      </c>
      <c r="M35" s="27">
        <v>8</v>
      </c>
      <c r="N35" s="28">
        <v>462</v>
      </c>
      <c r="O35" s="29">
        <v>21</v>
      </c>
    </row>
    <row r="36" spans="1:15" x14ac:dyDescent="0.3">
      <c r="A36" s="24">
        <v>5</v>
      </c>
      <c r="B36" s="25" t="s">
        <v>1426</v>
      </c>
      <c r="C36" s="25" t="s">
        <v>1161</v>
      </c>
      <c r="D36" s="28">
        <v>94</v>
      </c>
      <c r="E36" s="27">
        <v>6</v>
      </c>
      <c r="F36" s="28">
        <v>460</v>
      </c>
      <c r="G36" s="29">
        <v>14</v>
      </c>
      <c r="I36" s="24">
        <v>7</v>
      </c>
      <c r="J36" s="25" t="s">
        <v>960</v>
      </c>
      <c r="K36" s="25" t="s">
        <v>848</v>
      </c>
      <c r="L36" s="28">
        <v>91</v>
      </c>
      <c r="M36" s="27">
        <v>2</v>
      </c>
      <c r="N36" s="28">
        <v>459</v>
      </c>
      <c r="O36" s="29">
        <v>19</v>
      </c>
    </row>
    <row r="37" spans="1:15" x14ac:dyDescent="0.3">
      <c r="A37" s="33">
        <v>1</v>
      </c>
      <c r="B37" s="34" t="s">
        <v>230</v>
      </c>
      <c r="C37" s="34" t="s">
        <v>21</v>
      </c>
      <c r="D37" s="37">
        <v>87</v>
      </c>
      <c r="E37" s="36">
        <v>1</v>
      </c>
      <c r="F37" s="54">
        <v>369</v>
      </c>
      <c r="G37" s="55">
        <v>13</v>
      </c>
      <c r="I37" s="33">
        <v>4</v>
      </c>
      <c r="J37" s="34" t="s">
        <v>505</v>
      </c>
      <c r="K37" s="34" t="s">
        <v>107</v>
      </c>
      <c r="L37" s="37">
        <v>86</v>
      </c>
      <c r="M37" s="36">
        <v>1</v>
      </c>
      <c r="N37" s="37">
        <v>439</v>
      </c>
      <c r="O37" s="38">
        <v>11</v>
      </c>
    </row>
    <row r="39" spans="1:15" x14ac:dyDescent="0.3">
      <c r="A39" s="1"/>
      <c r="B39" s="8" t="s">
        <v>111</v>
      </c>
      <c r="C39" s="9" t="s">
        <v>1427</v>
      </c>
      <c r="D39" s="9"/>
      <c r="E39" s="9" t="s">
        <v>1428</v>
      </c>
      <c r="F39" s="8"/>
      <c r="G39" s="8"/>
      <c r="I39" s="1"/>
      <c r="J39" s="8" t="s">
        <v>114</v>
      </c>
      <c r="K39" s="9" t="s">
        <v>1429</v>
      </c>
      <c r="L39" s="9"/>
      <c r="M39" s="9" t="s">
        <v>1412</v>
      </c>
      <c r="N39" s="8"/>
      <c r="O39" s="8"/>
    </row>
    <row r="40" spans="1:15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x14ac:dyDescent="0.3">
      <c r="A41" s="15">
        <v>3</v>
      </c>
      <c r="B41" s="22" t="s">
        <v>1430</v>
      </c>
      <c r="C41" s="22" t="s">
        <v>840</v>
      </c>
      <c r="D41" s="18">
        <v>95</v>
      </c>
      <c r="E41" s="18">
        <v>8</v>
      </c>
      <c r="F41" s="18">
        <v>482</v>
      </c>
      <c r="G41" s="23">
        <v>40</v>
      </c>
      <c r="I41" s="15">
        <v>6</v>
      </c>
      <c r="J41" s="22" t="s">
        <v>160</v>
      </c>
      <c r="K41" s="22" t="s">
        <v>107</v>
      </c>
      <c r="L41" s="18">
        <v>96</v>
      </c>
      <c r="M41" s="18">
        <v>8</v>
      </c>
      <c r="N41" s="18">
        <v>478</v>
      </c>
      <c r="O41" s="23">
        <v>34</v>
      </c>
    </row>
    <row r="42" spans="1:15" x14ac:dyDescent="0.3">
      <c r="A42" s="24">
        <v>8</v>
      </c>
      <c r="B42" s="25" t="s">
        <v>1431</v>
      </c>
      <c r="C42" s="25" t="s">
        <v>194</v>
      </c>
      <c r="D42" s="28">
        <v>95</v>
      </c>
      <c r="E42" s="27">
        <v>8</v>
      </c>
      <c r="F42" s="28">
        <v>477</v>
      </c>
      <c r="G42" s="29">
        <v>38</v>
      </c>
      <c r="I42" s="24">
        <v>5</v>
      </c>
      <c r="J42" s="25" t="s">
        <v>1432</v>
      </c>
      <c r="K42" s="25" t="s">
        <v>78</v>
      </c>
      <c r="L42" s="28">
        <v>97</v>
      </c>
      <c r="M42" s="27">
        <v>9</v>
      </c>
      <c r="N42" s="28">
        <v>474</v>
      </c>
      <c r="O42" s="29">
        <v>34</v>
      </c>
    </row>
    <row r="43" spans="1:15" x14ac:dyDescent="0.3">
      <c r="A43" s="24">
        <v>5</v>
      </c>
      <c r="B43" s="25" t="s">
        <v>1433</v>
      </c>
      <c r="C43" s="25" t="s">
        <v>246</v>
      </c>
      <c r="D43" s="28">
        <v>93</v>
      </c>
      <c r="E43" s="27">
        <v>6</v>
      </c>
      <c r="F43" s="28">
        <v>469</v>
      </c>
      <c r="G43" s="29">
        <v>34</v>
      </c>
      <c r="I43" s="24">
        <v>9</v>
      </c>
      <c r="J43" s="25" t="s">
        <v>1434</v>
      </c>
      <c r="K43" s="25" t="s">
        <v>127</v>
      </c>
      <c r="L43" s="28">
        <v>93</v>
      </c>
      <c r="M43" s="27">
        <v>4</v>
      </c>
      <c r="N43" s="28">
        <v>472</v>
      </c>
      <c r="O43" s="29">
        <v>32</v>
      </c>
    </row>
    <row r="44" spans="1:15" x14ac:dyDescent="0.3">
      <c r="A44" s="24">
        <v>9</v>
      </c>
      <c r="B44" s="25" t="s">
        <v>1435</v>
      </c>
      <c r="C44" s="25" t="s">
        <v>1436</v>
      </c>
      <c r="D44" s="28">
        <v>97</v>
      </c>
      <c r="E44" s="27">
        <v>9</v>
      </c>
      <c r="F44" s="28">
        <v>470</v>
      </c>
      <c r="G44" s="29">
        <v>31</v>
      </c>
      <c r="I44" s="24">
        <v>3</v>
      </c>
      <c r="J44" s="25" t="s">
        <v>1437</v>
      </c>
      <c r="K44" s="25" t="s">
        <v>686</v>
      </c>
      <c r="L44" s="28">
        <v>95</v>
      </c>
      <c r="M44" s="27">
        <v>6</v>
      </c>
      <c r="N44" s="28">
        <v>473</v>
      </c>
      <c r="O44" s="29">
        <v>30</v>
      </c>
    </row>
    <row r="45" spans="1:15" x14ac:dyDescent="0.3">
      <c r="A45" s="24">
        <v>2</v>
      </c>
      <c r="B45" s="25" t="s">
        <v>1438</v>
      </c>
      <c r="C45" s="25" t="s">
        <v>1388</v>
      </c>
      <c r="D45" s="28">
        <v>90</v>
      </c>
      <c r="E45" s="27">
        <v>4</v>
      </c>
      <c r="F45" s="28">
        <v>467</v>
      </c>
      <c r="G45" s="29">
        <v>31</v>
      </c>
      <c r="I45" s="24">
        <v>7</v>
      </c>
      <c r="J45" s="25" t="s">
        <v>1439</v>
      </c>
      <c r="K45" s="25" t="s">
        <v>482</v>
      </c>
      <c r="L45" s="28">
        <v>96</v>
      </c>
      <c r="M45" s="27">
        <v>8</v>
      </c>
      <c r="N45" s="28">
        <v>470</v>
      </c>
      <c r="O45" s="29">
        <v>30</v>
      </c>
    </row>
    <row r="46" spans="1:15" x14ac:dyDescent="0.3">
      <c r="A46" s="24">
        <v>1</v>
      </c>
      <c r="B46" s="25" t="s">
        <v>1440</v>
      </c>
      <c r="C46" s="25" t="s">
        <v>500</v>
      </c>
      <c r="D46" s="28" t="s">
        <v>132</v>
      </c>
      <c r="E46" s="27">
        <v>0</v>
      </c>
      <c r="F46" s="31">
        <v>371</v>
      </c>
      <c r="G46" s="32">
        <v>23</v>
      </c>
      <c r="I46" s="24">
        <v>1</v>
      </c>
      <c r="J46" s="25" t="s">
        <v>1441</v>
      </c>
      <c r="K46" s="25" t="s">
        <v>89</v>
      </c>
      <c r="L46" s="28">
        <v>93</v>
      </c>
      <c r="M46" s="27">
        <v>4</v>
      </c>
      <c r="N46" s="31">
        <v>471</v>
      </c>
      <c r="O46" s="32">
        <v>29</v>
      </c>
    </row>
    <row r="47" spans="1:15" x14ac:dyDescent="0.3">
      <c r="A47" s="24">
        <v>7</v>
      </c>
      <c r="B47" s="25" t="s">
        <v>1442</v>
      </c>
      <c r="C47" s="25" t="s">
        <v>89</v>
      </c>
      <c r="D47" s="28">
        <v>92</v>
      </c>
      <c r="E47" s="27">
        <v>5</v>
      </c>
      <c r="F47" s="28">
        <v>452</v>
      </c>
      <c r="G47" s="29">
        <v>20</v>
      </c>
      <c r="I47" s="24">
        <v>4</v>
      </c>
      <c r="J47" s="25" t="s">
        <v>1443</v>
      </c>
      <c r="K47" s="25" t="s">
        <v>194</v>
      </c>
      <c r="L47" s="28">
        <v>94</v>
      </c>
      <c r="M47" s="27">
        <v>5</v>
      </c>
      <c r="N47" s="28">
        <v>462</v>
      </c>
      <c r="O47" s="29">
        <v>24</v>
      </c>
    </row>
    <row r="48" spans="1:15" x14ac:dyDescent="0.3">
      <c r="A48" s="24">
        <v>6</v>
      </c>
      <c r="B48" s="25" t="s">
        <v>1303</v>
      </c>
      <c r="C48" s="25" t="s">
        <v>109</v>
      </c>
      <c r="D48" s="28">
        <v>89</v>
      </c>
      <c r="E48" s="27">
        <v>3</v>
      </c>
      <c r="F48" s="28">
        <v>440</v>
      </c>
      <c r="G48" s="29">
        <v>13</v>
      </c>
      <c r="I48" s="24">
        <v>8</v>
      </c>
      <c r="J48" s="25" t="s">
        <v>1444</v>
      </c>
      <c r="K48" s="25" t="s">
        <v>1436</v>
      </c>
      <c r="L48" s="28">
        <v>86</v>
      </c>
      <c r="M48" s="27">
        <v>1</v>
      </c>
      <c r="N48" s="28">
        <v>447</v>
      </c>
      <c r="O48" s="29">
        <v>14</v>
      </c>
    </row>
    <row r="49" spans="1:15" x14ac:dyDescent="0.3">
      <c r="A49" s="33">
        <v>4</v>
      </c>
      <c r="B49" s="34" t="s">
        <v>1445</v>
      </c>
      <c r="C49" s="34" t="s">
        <v>78</v>
      </c>
      <c r="D49" s="37" t="s">
        <v>132</v>
      </c>
      <c r="E49" s="36">
        <v>0</v>
      </c>
      <c r="F49" s="37">
        <v>0</v>
      </c>
      <c r="G49" s="38">
        <v>0</v>
      </c>
      <c r="I49" s="33">
        <v>2</v>
      </c>
      <c r="J49" s="34" t="s">
        <v>205</v>
      </c>
      <c r="K49" s="34" t="s">
        <v>55</v>
      </c>
      <c r="L49" s="37">
        <v>90</v>
      </c>
      <c r="M49" s="36">
        <v>2</v>
      </c>
      <c r="N49" s="37">
        <v>450</v>
      </c>
      <c r="O49" s="38">
        <v>12</v>
      </c>
    </row>
    <row r="51" spans="1:15" x14ac:dyDescent="0.3">
      <c r="A51" s="1"/>
      <c r="B51" s="8" t="s">
        <v>138</v>
      </c>
      <c r="C51" s="9" t="s">
        <v>1446</v>
      </c>
      <c r="D51" s="9"/>
      <c r="E51" s="9" t="s">
        <v>1447</v>
      </c>
      <c r="F51" s="8"/>
      <c r="G51" s="8"/>
      <c r="I51" s="1"/>
      <c r="J51" s="8" t="s">
        <v>141</v>
      </c>
      <c r="K51" s="9" t="s">
        <v>1448</v>
      </c>
      <c r="L51" s="9"/>
      <c r="M51" s="9" t="s">
        <v>1449</v>
      </c>
      <c r="N51" s="8"/>
      <c r="O51" s="8"/>
    </row>
    <row r="52" spans="1:15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3</v>
      </c>
      <c r="B53" s="22" t="s">
        <v>1450</v>
      </c>
      <c r="C53" s="22" t="s">
        <v>127</v>
      </c>
      <c r="D53" s="18">
        <v>95</v>
      </c>
      <c r="E53" s="18">
        <v>9</v>
      </c>
      <c r="F53" s="18">
        <v>467</v>
      </c>
      <c r="G53" s="23">
        <v>40</v>
      </c>
      <c r="I53" s="15">
        <v>5</v>
      </c>
      <c r="J53" s="22" t="s">
        <v>1451</v>
      </c>
      <c r="K53" s="22" t="s">
        <v>500</v>
      </c>
      <c r="L53" s="18">
        <v>95</v>
      </c>
      <c r="M53" s="18">
        <v>9</v>
      </c>
      <c r="N53" s="18">
        <v>471</v>
      </c>
      <c r="O53" s="23">
        <v>40</v>
      </c>
    </row>
    <row r="54" spans="1:15" x14ac:dyDescent="0.3">
      <c r="A54" s="24">
        <v>4</v>
      </c>
      <c r="B54" s="25" t="s">
        <v>1452</v>
      </c>
      <c r="C54" s="25" t="s">
        <v>89</v>
      </c>
      <c r="D54" s="28">
        <v>91</v>
      </c>
      <c r="E54" s="27">
        <v>6</v>
      </c>
      <c r="F54" s="28">
        <v>465</v>
      </c>
      <c r="G54" s="29">
        <v>39</v>
      </c>
      <c r="I54" s="24">
        <v>1</v>
      </c>
      <c r="J54" s="25" t="s">
        <v>1453</v>
      </c>
      <c r="K54" s="25" t="s">
        <v>383</v>
      </c>
      <c r="L54" s="28">
        <v>91</v>
      </c>
      <c r="M54" s="27">
        <v>7</v>
      </c>
      <c r="N54" s="31">
        <v>470</v>
      </c>
      <c r="O54" s="32">
        <v>39</v>
      </c>
    </row>
    <row r="55" spans="1:15" x14ac:dyDescent="0.3">
      <c r="A55" s="24">
        <v>1</v>
      </c>
      <c r="B55" s="25" t="s">
        <v>1454</v>
      </c>
      <c r="C55" s="25" t="s">
        <v>1074</v>
      </c>
      <c r="D55" s="28">
        <v>93</v>
      </c>
      <c r="E55" s="27">
        <v>8</v>
      </c>
      <c r="F55" s="31">
        <v>448</v>
      </c>
      <c r="G55" s="32">
        <v>31</v>
      </c>
      <c r="I55" s="24">
        <v>7</v>
      </c>
      <c r="J55" s="25" t="s">
        <v>1455</v>
      </c>
      <c r="K55" s="25" t="s">
        <v>1074</v>
      </c>
      <c r="L55" s="28">
        <v>95</v>
      </c>
      <c r="M55" s="27">
        <v>9</v>
      </c>
      <c r="N55" s="28">
        <v>458</v>
      </c>
      <c r="O55" s="29">
        <v>33</v>
      </c>
    </row>
    <row r="56" spans="1:15" x14ac:dyDescent="0.3">
      <c r="A56" s="24">
        <v>7</v>
      </c>
      <c r="B56" s="25" t="s">
        <v>1456</v>
      </c>
      <c r="C56" s="25" t="s">
        <v>194</v>
      </c>
      <c r="D56" s="28">
        <v>85</v>
      </c>
      <c r="E56" s="27">
        <v>3</v>
      </c>
      <c r="F56" s="28">
        <v>453</v>
      </c>
      <c r="G56" s="29">
        <v>30</v>
      </c>
      <c r="I56" s="24">
        <v>3</v>
      </c>
      <c r="J56" s="25" t="s">
        <v>1457</v>
      </c>
      <c r="K56" s="25" t="s">
        <v>1074</v>
      </c>
      <c r="L56" s="28">
        <v>86</v>
      </c>
      <c r="M56" s="27">
        <v>3</v>
      </c>
      <c r="N56" s="28">
        <v>455</v>
      </c>
      <c r="O56" s="29">
        <v>29</v>
      </c>
    </row>
    <row r="57" spans="1:15" x14ac:dyDescent="0.3">
      <c r="A57" s="24">
        <v>8</v>
      </c>
      <c r="B57" s="25" t="s">
        <v>1458</v>
      </c>
      <c r="C57" s="25" t="s">
        <v>1436</v>
      </c>
      <c r="D57" s="28">
        <v>93</v>
      </c>
      <c r="E57" s="27">
        <v>8</v>
      </c>
      <c r="F57" s="28">
        <v>449</v>
      </c>
      <c r="G57" s="29">
        <v>28</v>
      </c>
      <c r="I57" s="24">
        <v>9</v>
      </c>
      <c r="J57" s="25" t="s">
        <v>1459</v>
      </c>
      <c r="K57" s="25" t="s">
        <v>1436</v>
      </c>
      <c r="L57" s="28">
        <v>90</v>
      </c>
      <c r="M57" s="27">
        <v>5</v>
      </c>
      <c r="N57" s="28">
        <v>446</v>
      </c>
      <c r="O57" s="29">
        <v>23</v>
      </c>
    </row>
    <row r="58" spans="1:15" x14ac:dyDescent="0.3">
      <c r="A58" s="24">
        <v>5</v>
      </c>
      <c r="B58" s="25" t="s">
        <v>1460</v>
      </c>
      <c r="C58" s="25" t="s">
        <v>71</v>
      </c>
      <c r="D58" s="28">
        <v>69</v>
      </c>
      <c r="E58" s="27">
        <v>2</v>
      </c>
      <c r="F58" s="28">
        <v>436</v>
      </c>
      <c r="G58" s="29">
        <v>28</v>
      </c>
      <c r="I58" s="24">
        <v>2</v>
      </c>
      <c r="J58" s="25" t="s">
        <v>1461</v>
      </c>
      <c r="K58" s="25" t="s">
        <v>614</v>
      </c>
      <c r="L58" s="28">
        <v>86</v>
      </c>
      <c r="M58" s="27">
        <v>3</v>
      </c>
      <c r="N58" s="28">
        <v>441</v>
      </c>
      <c r="O58" s="29">
        <v>22</v>
      </c>
    </row>
    <row r="59" spans="1:15" x14ac:dyDescent="0.3">
      <c r="A59" s="24">
        <v>2</v>
      </c>
      <c r="B59" s="25" t="s">
        <v>1462</v>
      </c>
      <c r="C59" s="25" t="s">
        <v>39</v>
      </c>
      <c r="D59" s="28">
        <v>88</v>
      </c>
      <c r="E59" s="27">
        <v>4</v>
      </c>
      <c r="F59" s="28">
        <v>430</v>
      </c>
      <c r="G59" s="29">
        <v>17</v>
      </c>
      <c r="I59" s="24">
        <v>8</v>
      </c>
      <c r="J59" s="25" t="s">
        <v>1152</v>
      </c>
      <c r="K59" s="25" t="s">
        <v>1463</v>
      </c>
      <c r="L59" s="28">
        <v>91</v>
      </c>
      <c r="M59" s="27">
        <v>7</v>
      </c>
      <c r="N59" s="28">
        <v>437</v>
      </c>
      <c r="O59" s="29">
        <v>20</v>
      </c>
    </row>
    <row r="60" spans="1:15" x14ac:dyDescent="0.3">
      <c r="A60" s="24">
        <v>9</v>
      </c>
      <c r="B60" s="25" t="s">
        <v>1464</v>
      </c>
      <c r="C60" s="25" t="s">
        <v>194</v>
      </c>
      <c r="D60" s="28">
        <v>90</v>
      </c>
      <c r="E60" s="27">
        <v>5</v>
      </c>
      <c r="F60" s="28">
        <v>268</v>
      </c>
      <c r="G60" s="29">
        <v>13</v>
      </c>
      <c r="I60" s="24">
        <v>4</v>
      </c>
      <c r="J60" s="25" t="s">
        <v>1465</v>
      </c>
      <c r="K60" s="25" t="s">
        <v>1466</v>
      </c>
      <c r="L60" s="28">
        <v>89</v>
      </c>
      <c r="M60" s="27">
        <v>4</v>
      </c>
      <c r="N60" s="28">
        <v>441</v>
      </c>
      <c r="O60" s="29">
        <v>18</v>
      </c>
    </row>
    <row r="61" spans="1:15" x14ac:dyDescent="0.3">
      <c r="A61" s="33">
        <v>6</v>
      </c>
      <c r="B61" s="34" t="s">
        <v>1467</v>
      </c>
      <c r="C61" s="34" t="s">
        <v>482</v>
      </c>
      <c r="D61" s="37" t="s">
        <v>79</v>
      </c>
      <c r="E61" s="36">
        <v>0</v>
      </c>
      <c r="F61" s="37">
        <v>259</v>
      </c>
      <c r="G61" s="38">
        <v>10</v>
      </c>
      <c r="I61" s="33">
        <v>6</v>
      </c>
      <c r="J61" s="34" t="s">
        <v>1468</v>
      </c>
      <c r="K61" s="34" t="s">
        <v>194</v>
      </c>
      <c r="L61" s="37" t="s">
        <v>132</v>
      </c>
      <c r="M61" s="36">
        <v>0</v>
      </c>
      <c r="N61" s="37">
        <v>180</v>
      </c>
      <c r="O61" s="38">
        <v>7</v>
      </c>
    </row>
    <row r="63" spans="1:15" x14ac:dyDescent="0.3">
      <c r="B63" s="10" t="s">
        <v>1336</v>
      </c>
      <c r="F63" s="40" t="s">
        <v>392</v>
      </c>
    </row>
    <row r="64" spans="1:15" x14ac:dyDescent="0.3">
      <c r="B64" s="10" t="s">
        <v>393</v>
      </c>
    </row>
  </sheetData>
  <mergeCells count="1">
    <mergeCell ref="J2:O2"/>
  </mergeCells>
  <hyperlinks>
    <hyperlink ref="B2" location="'Index'!A3" tooltip="Go to the Index sheet" display="á" xr:uid="{82E8CE08-9865-4CAB-9EC3-9AECD7F6667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654A6-D97F-4BF0-8AC3-509BC63C2D3E}">
  <sheetPr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7"/>
      <c r="B1" s="2" t="s">
        <v>1370</v>
      </c>
      <c r="C1" s="2"/>
      <c r="D1" s="3"/>
      <c r="E1" s="3"/>
      <c r="F1" s="3"/>
      <c r="G1" s="3"/>
      <c r="H1" s="3"/>
      <c r="I1" s="4" t="s">
        <v>1371</v>
      </c>
      <c r="J1" s="2"/>
      <c r="K1" s="3"/>
      <c r="L1" s="4">
        <v>49407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1"/>
      <c r="E2" s="41"/>
      <c r="F2" s="41"/>
      <c r="G2" s="41"/>
      <c r="H2" s="41"/>
      <c r="I2" s="41"/>
      <c r="J2" s="42" t="s">
        <v>329</v>
      </c>
      <c r="K2" s="42"/>
      <c r="L2" s="42"/>
      <c r="M2" s="42"/>
      <c r="N2" s="42"/>
      <c r="O2" s="42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169</v>
      </c>
      <c r="C3" s="9" t="s">
        <v>1469</v>
      </c>
      <c r="D3" s="9"/>
      <c r="E3" s="9" t="s">
        <v>1470</v>
      </c>
      <c r="F3" s="8"/>
      <c r="G3" s="8"/>
      <c r="H3" s="43"/>
      <c r="I3" s="1"/>
      <c r="J3" s="8" t="s">
        <v>172</v>
      </c>
      <c r="K3" s="9" t="s">
        <v>1471</v>
      </c>
      <c r="L3" s="9"/>
      <c r="M3" s="9" t="s">
        <v>1472</v>
      </c>
      <c r="N3" s="8"/>
      <c r="O3" s="8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1</v>
      </c>
      <c r="B5" s="22" t="s">
        <v>1473</v>
      </c>
      <c r="C5" s="22" t="s">
        <v>482</v>
      </c>
      <c r="D5" s="18">
        <v>93</v>
      </c>
      <c r="E5" s="18">
        <v>7</v>
      </c>
      <c r="F5" s="19">
        <v>468</v>
      </c>
      <c r="G5" s="20">
        <v>40</v>
      </c>
      <c r="H5" s="43"/>
      <c r="I5" s="15">
        <v>3</v>
      </c>
      <c r="J5" s="242" t="s">
        <v>1474</v>
      </c>
      <c r="K5" s="45" t="s">
        <v>614</v>
      </c>
      <c r="L5" s="17">
        <v>85</v>
      </c>
      <c r="M5" s="18">
        <v>3</v>
      </c>
      <c r="N5" s="17">
        <v>461</v>
      </c>
      <c r="O5" s="46">
        <v>39</v>
      </c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4">
        <v>3</v>
      </c>
      <c r="B6" s="48" t="s">
        <v>1475</v>
      </c>
      <c r="C6" s="48" t="s">
        <v>127</v>
      </c>
      <c r="D6" s="26">
        <v>92</v>
      </c>
      <c r="E6" s="27">
        <v>5</v>
      </c>
      <c r="F6" s="26">
        <v>469</v>
      </c>
      <c r="G6" s="49">
        <v>37</v>
      </c>
      <c r="H6" s="43"/>
      <c r="I6" s="47">
        <v>4</v>
      </c>
      <c r="J6" s="48" t="s">
        <v>1476</v>
      </c>
      <c r="K6" s="48" t="s">
        <v>848</v>
      </c>
      <c r="L6" s="26">
        <v>93</v>
      </c>
      <c r="M6" s="27">
        <v>8</v>
      </c>
      <c r="N6" s="26">
        <v>460</v>
      </c>
      <c r="O6" s="49">
        <v>39</v>
      </c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7">
        <v>2</v>
      </c>
      <c r="B7" s="48" t="s">
        <v>1477</v>
      </c>
      <c r="C7" s="48" t="s">
        <v>194</v>
      </c>
      <c r="D7" s="26">
        <v>97</v>
      </c>
      <c r="E7" s="27">
        <v>9</v>
      </c>
      <c r="F7" s="26">
        <v>466</v>
      </c>
      <c r="G7" s="49">
        <v>36</v>
      </c>
      <c r="H7" s="43"/>
      <c r="I7" s="24">
        <v>1</v>
      </c>
      <c r="J7" s="25" t="s">
        <v>1478</v>
      </c>
      <c r="K7" s="25" t="s">
        <v>127</v>
      </c>
      <c r="L7" s="28">
        <v>94</v>
      </c>
      <c r="M7" s="27">
        <v>9</v>
      </c>
      <c r="N7" s="31">
        <v>460</v>
      </c>
      <c r="O7" s="32">
        <v>38</v>
      </c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4">
        <v>7</v>
      </c>
      <c r="B8" s="48" t="s">
        <v>1479</v>
      </c>
      <c r="C8" s="48" t="s">
        <v>1074</v>
      </c>
      <c r="D8" s="26">
        <v>93</v>
      </c>
      <c r="E8" s="27">
        <v>7</v>
      </c>
      <c r="F8" s="26">
        <v>456</v>
      </c>
      <c r="G8" s="49">
        <v>31</v>
      </c>
      <c r="H8" s="43"/>
      <c r="I8" s="47">
        <v>6</v>
      </c>
      <c r="J8" s="48" t="s">
        <v>1480</v>
      </c>
      <c r="K8" s="48" t="s">
        <v>1436</v>
      </c>
      <c r="L8" s="26">
        <v>92</v>
      </c>
      <c r="M8" s="27">
        <v>7</v>
      </c>
      <c r="N8" s="26">
        <v>448</v>
      </c>
      <c r="O8" s="49">
        <v>33</v>
      </c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4</v>
      </c>
      <c r="B9" s="48" t="s">
        <v>1044</v>
      </c>
      <c r="C9" s="48" t="s">
        <v>26</v>
      </c>
      <c r="D9" s="26">
        <v>90</v>
      </c>
      <c r="E9" s="27">
        <v>3</v>
      </c>
      <c r="F9" s="26">
        <v>453</v>
      </c>
      <c r="G9" s="49">
        <v>26</v>
      </c>
      <c r="H9" s="43"/>
      <c r="I9" s="47">
        <v>2</v>
      </c>
      <c r="J9" s="48" t="s">
        <v>1481</v>
      </c>
      <c r="K9" s="48" t="s">
        <v>1074</v>
      </c>
      <c r="L9" s="26">
        <v>90</v>
      </c>
      <c r="M9" s="27">
        <v>6</v>
      </c>
      <c r="N9" s="26">
        <v>434</v>
      </c>
      <c r="O9" s="49">
        <v>24</v>
      </c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24">
        <v>5</v>
      </c>
      <c r="B10" s="48" t="s">
        <v>519</v>
      </c>
      <c r="C10" s="48" t="s">
        <v>109</v>
      </c>
      <c r="D10" s="26">
        <v>91</v>
      </c>
      <c r="E10" s="27">
        <v>4</v>
      </c>
      <c r="F10" s="26">
        <v>450</v>
      </c>
      <c r="G10" s="49">
        <v>22</v>
      </c>
      <c r="H10" s="43"/>
      <c r="I10" s="24">
        <v>9</v>
      </c>
      <c r="J10" s="48" t="s">
        <v>1482</v>
      </c>
      <c r="K10" s="48" t="s">
        <v>194</v>
      </c>
      <c r="L10" s="26">
        <v>86</v>
      </c>
      <c r="M10" s="27">
        <v>4</v>
      </c>
      <c r="N10" s="26">
        <v>433</v>
      </c>
      <c r="O10" s="49">
        <v>24</v>
      </c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47">
        <v>8</v>
      </c>
      <c r="B11" s="48" t="s">
        <v>1483</v>
      </c>
      <c r="C11" s="48" t="s">
        <v>482</v>
      </c>
      <c r="D11" s="26">
        <v>95</v>
      </c>
      <c r="E11" s="27">
        <v>8</v>
      </c>
      <c r="F11" s="26">
        <v>446</v>
      </c>
      <c r="G11" s="49">
        <v>22</v>
      </c>
      <c r="H11" s="43"/>
      <c r="I11" s="47">
        <v>8</v>
      </c>
      <c r="J11" s="48" t="s">
        <v>1484</v>
      </c>
      <c r="K11" s="48" t="s">
        <v>482</v>
      </c>
      <c r="L11" s="26">
        <v>87</v>
      </c>
      <c r="M11" s="27">
        <v>5</v>
      </c>
      <c r="N11" s="26">
        <v>424</v>
      </c>
      <c r="O11" s="49">
        <v>21</v>
      </c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47">
        <v>6</v>
      </c>
      <c r="B12" s="48" t="s">
        <v>1485</v>
      </c>
      <c r="C12" s="48" t="s">
        <v>482</v>
      </c>
      <c r="D12" s="26">
        <v>90</v>
      </c>
      <c r="E12" s="27">
        <v>3</v>
      </c>
      <c r="F12" s="26">
        <v>447</v>
      </c>
      <c r="G12" s="49">
        <v>20</v>
      </c>
      <c r="H12" s="43"/>
      <c r="I12" s="24">
        <v>7</v>
      </c>
      <c r="J12" s="48" t="s">
        <v>764</v>
      </c>
      <c r="K12" s="48" t="s">
        <v>273</v>
      </c>
      <c r="L12" s="26">
        <v>82</v>
      </c>
      <c r="M12" s="27">
        <v>2</v>
      </c>
      <c r="N12" s="26">
        <v>377</v>
      </c>
      <c r="O12" s="49">
        <v>10</v>
      </c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33">
        <v>9</v>
      </c>
      <c r="B13" s="51" t="s">
        <v>416</v>
      </c>
      <c r="C13" s="51" t="s">
        <v>74</v>
      </c>
      <c r="D13" s="35" t="s">
        <v>132</v>
      </c>
      <c r="E13" s="36">
        <v>0</v>
      </c>
      <c r="F13" s="35">
        <v>0</v>
      </c>
      <c r="G13" s="52">
        <v>0</v>
      </c>
      <c r="H13" s="43"/>
      <c r="I13" s="33">
        <v>5</v>
      </c>
      <c r="J13" s="51" t="s">
        <v>1486</v>
      </c>
      <c r="K13" s="51" t="s">
        <v>127</v>
      </c>
      <c r="L13" s="35" t="s">
        <v>132</v>
      </c>
      <c r="M13" s="36">
        <v>0</v>
      </c>
      <c r="N13" s="35">
        <v>0</v>
      </c>
      <c r="O13" s="52">
        <v>0</v>
      </c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1"/>
      <c r="B15" s="8" t="s">
        <v>196</v>
      </c>
      <c r="C15" s="9" t="s">
        <v>1487</v>
      </c>
      <c r="D15" s="9"/>
      <c r="E15" s="9" t="s">
        <v>1488</v>
      </c>
      <c r="F15" s="8"/>
      <c r="G15" s="8"/>
      <c r="H15" s="43"/>
      <c r="I15" s="1"/>
      <c r="J15" s="8" t="s">
        <v>199</v>
      </c>
      <c r="K15" s="9" t="s">
        <v>1489</v>
      </c>
      <c r="L15" s="9"/>
      <c r="M15" s="9" t="s">
        <v>1490</v>
      </c>
      <c r="N15" s="8"/>
      <c r="O15" s="8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3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15">
        <v>3</v>
      </c>
      <c r="B17" s="45" t="s">
        <v>1491</v>
      </c>
      <c r="C17" s="45" t="s">
        <v>194</v>
      </c>
      <c r="D17" s="17">
        <v>91</v>
      </c>
      <c r="E17" s="18">
        <v>6</v>
      </c>
      <c r="F17" s="17">
        <v>459</v>
      </c>
      <c r="G17" s="46">
        <v>36</v>
      </c>
      <c r="H17" s="43"/>
      <c r="I17" s="15">
        <v>3</v>
      </c>
      <c r="J17" s="45" t="s">
        <v>1492</v>
      </c>
      <c r="K17" s="45" t="s">
        <v>89</v>
      </c>
      <c r="L17" s="17">
        <v>95</v>
      </c>
      <c r="M17" s="18">
        <v>9</v>
      </c>
      <c r="N17" s="17">
        <v>458</v>
      </c>
      <c r="O17" s="46">
        <v>40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24">
        <v>9</v>
      </c>
      <c r="B18" s="48" t="s">
        <v>855</v>
      </c>
      <c r="C18" s="48" t="s">
        <v>482</v>
      </c>
      <c r="D18" s="26">
        <v>93</v>
      </c>
      <c r="E18" s="27">
        <v>9</v>
      </c>
      <c r="F18" s="26">
        <v>456</v>
      </c>
      <c r="G18" s="49">
        <v>36</v>
      </c>
      <c r="H18" s="43"/>
      <c r="I18" s="24">
        <v>7</v>
      </c>
      <c r="J18" s="48" t="s">
        <v>1493</v>
      </c>
      <c r="K18" s="48" t="s">
        <v>181</v>
      </c>
      <c r="L18" s="26">
        <v>93</v>
      </c>
      <c r="M18" s="27">
        <v>8</v>
      </c>
      <c r="N18" s="26">
        <v>445</v>
      </c>
      <c r="O18" s="49">
        <v>31</v>
      </c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24">
        <v>5</v>
      </c>
      <c r="B19" s="48" t="s">
        <v>1494</v>
      </c>
      <c r="C19" s="48" t="s">
        <v>26</v>
      </c>
      <c r="D19" s="26">
        <v>92</v>
      </c>
      <c r="E19" s="27">
        <v>8</v>
      </c>
      <c r="F19" s="26">
        <v>455</v>
      </c>
      <c r="G19" s="49">
        <v>33</v>
      </c>
      <c r="H19" s="43"/>
      <c r="I19" s="47">
        <v>2</v>
      </c>
      <c r="J19" s="48" t="s">
        <v>1495</v>
      </c>
      <c r="K19" s="48" t="s">
        <v>482</v>
      </c>
      <c r="L19" s="26">
        <v>87</v>
      </c>
      <c r="M19" s="27">
        <v>6</v>
      </c>
      <c r="N19" s="26">
        <v>360</v>
      </c>
      <c r="O19" s="49">
        <v>31</v>
      </c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24">
        <v>7</v>
      </c>
      <c r="B20" s="48" t="s">
        <v>1496</v>
      </c>
      <c r="C20" s="48" t="s">
        <v>194</v>
      </c>
      <c r="D20" s="26">
        <v>92</v>
      </c>
      <c r="E20" s="27">
        <v>8</v>
      </c>
      <c r="F20" s="26">
        <v>453</v>
      </c>
      <c r="G20" s="49">
        <v>32</v>
      </c>
      <c r="H20" s="43"/>
      <c r="I20" s="24">
        <v>5</v>
      </c>
      <c r="J20" s="48" t="s">
        <v>1497</v>
      </c>
      <c r="K20" s="48" t="s">
        <v>107</v>
      </c>
      <c r="L20" s="26">
        <v>92</v>
      </c>
      <c r="M20" s="27">
        <v>7</v>
      </c>
      <c r="N20" s="26">
        <v>445</v>
      </c>
      <c r="O20" s="49">
        <v>29</v>
      </c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47">
        <v>2</v>
      </c>
      <c r="B21" s="48" t="s">
        <v>1498</v>
      </c>
      <c r="C21" s="48" t="s">
        <v>1436</v>
      </c>
      <c r="D21" s="26">
        <v>87</v>
      </c>
      <c r="E21" s="27">
        <v>5</v>
      </c>
      <c r="F21" s="26">
        <v>448</v>
      </c>
      <c r="G21" s="49">
        <v>30</v>
      </c>
      <c r="H21" s="43"/>
      <c r="I21" s="24">
        <v>9</v>
      </c>
      <c r="J21" s="48" t="s">
        <v>1499</v>
      </c>
      <c r="K21" s="48" t="s">
        <v>194</v>
      </c>
      <c r="L21" s="26">
        <v>87</v>
      </c>
      <c r="M21" s="27">
        <v>6</v>
      </c>
      <c r="N21" s="26">
        <v>438</v>
      </c>
      <c r="O21" s="49">
        <v>29</v>
      </c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47">
        <v>6</v>
      </c>
      <c r="B22" s="48" t="s">
        <v>1500</v>
      </c>
      <c r="C22" s="48" t="s">
        <v>109</v>
      </c>
      <c r="D22" s="26">
        <v>87</v>
      </c>
      <c r="E22" s="27">
        <v>5</v>
      </c>
      <c r="F22" s="26">
        <v>438</v>
      </c>
      <c r="G22" s="49">
        <v>25</v>
      </c>
      <c r="H22" s="43"/>
      <c r="I22" s="47">
        <v>4</v>
      </c>
      <c r="J22" s="48" t="s">
        <v>1501</v>
      </c>
      <c r="K22" s="48" t="s">
        <v>1074</v>
      </c>
      <c r="L22" s="26">
        <v>87</v>
      </c>
      <c r="M22" s="27">
        <v>6</v>
      </c>
      <c r="N22" s="26">
        <v>357</v>
      </c>
      <c r="O22" s="49">
        <v>27</v>
      </c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47">
        <v>8</v>
      </c>
      <c r="B23" s="48" t="s">
        <v>150</v>
      </c>
      <c r="C23" s="48" t="s">
        <v>26</v>
      </c>
      <c r="D23" s="26">
        <v>84</v>
      </c>
      <c r="E23" s="27">
        <v>2</v>
      </c>
      <c r="F23" s="26">
        <v>431</v>
      </c>
      <c r="G23" s="49">
        <v>17</v>
      </c>
      <c r="H23" s="43"/>
      <c r="I23" s="24">
        <v>1</v>
      </c>
      <c r="J23" s="25" t="s">
        <v>1502</v>
      </c>
      <c r="K23" s="25" t="s">
        <v>614</v>
      </c>
      <c r="L23" s="96">
        <v>0</v>
      </c>
      <c r="M23" s="27">
        <v>0</v>
      </c>
      <c r="N23" s="31">
        <v>343</v>
      </c>
      <c r="O23" s="32">
        <v>20</v>
      </c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47">
        <v>4</v>
      </c>
      <c r="B24" s="48" t="s">
        <v>1503</v>
      </c>
      <c r="C24" s="48" t="s">
        <v>194</v>
      </c>
      <c r="D24" s="26" t="s">
        <v>132</v>
      </c>
      <c r="E24" s="27">
        <v>0</v>
      </c>
      <c r="F24" s="26">
        <v>345</v>
      </c>
      <c r="G24" s="49">
        <v>16</v>
      </c>
      <c r="H24" s="43"/>
      <c r="I24" s="47">
        <v>8</v>
      </c>
      <c r="J24" s="48" t="s">
        <v>1504</v>
      </c>
      <c r="K24" s="48" t="s">
        <v>1074</v>
      </c>
      <c r="L24" s="26" t="s">
        <v>132</v>
      </c>
      <c r="M24" s="27">
        <v>0</v>
      </c>
      <c r="N24" s="26">
        <v>335</v>
      </c>
      <c r="O24" s="49">
        <v>13</v>
      </c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33">
        <v>1</v>
      </c>
      <c r="B25" s="34" t="s">
        <v>1505</v>
      </c>
      <c r="C25" s="34" t="s">
        <v>623</v>
      </c>
      <c r="D25" s="37">
        <v>87</v>
      </c>
      <c r="E25" s="36">
        <v>5</v>
      </c>
      <c r="F25" s="54">
        <v>404</v>
      </c>
      <c r="G25" s="55">
        <v>9</v>
      </c>
      <c r="H25" s="43"/>
      <c r="I25" s="50">
        <v>6</v>
      </c>
      <c r="J25" s="51" t="s">
        <v>1506</v>
      </c>
      <c r="K25" s="51" t="s">
        <v>1388</v>
      </c>
      <c r="L25" s="35" t="s">
        <v>79</v>
      </c>
      <c r="M25" s="36">
        <v>0</v>
      </c>
      <c r="N25" s="35">
        <v>0</v>
      </c>
      <c r="O25" s="52">
        <v>0</v>
      </c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1"/>
      <c r="B27" s="8" t="s">
        <v>222</v>
      </c>
      <c r="C27" s="9" t="s">
        <v>1507</v>
      </c>
      <c r="D27" s="9"/>
      <c r="E27" s="9" t="s">
        <v>1508</v>
      </c>
      <c r="F27" s="8"/>
      <c r="G27" s="8"/>
      <c r="H27" s="43"/>
      <c r="I27" s="1"/>
      <c r="J27" s="8" t="s">
        <v>225</v>
      </c>
      <c r="K27" s="9" t="s">
        <v>1509</v>
      </c>
      <c r="L27" s="9"/>
      <c r="M27" s="9" t="s">
        <v>1510</v>
      </c>
      <c r="N27" s="8"/>
      <c r="O27" s="8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3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15">
        <v>1</v>
      </c>
      <c r="B29" s="22" t="s">
        <v>1511</v>
      </c>
      <c r="C29" s="22" t="s">
        <v>1436</v>
      </c>
      <c r="D29" s="18">
        <v>96</v>
      </c>
      <c r="E29" s="18">
        <v>8</v>
      </c>
      <c r="F29" s="19">
        <v>457</v>
      </c>
      <c r="G29" s="20">
        <v>38</v>
      </c>
      <c r="H29" s="43"/>
      <c r="I29" s="44">
        <v>8</v>
      </c>
      <c r="J29" s="45" t="s">
        <v>1512</v>
      </c>
      <c r="K29" s="45" t="s">
        <v>1436</v>
      </c>
      <c r="L29" s="17">
        <v>91</v>
      </c>
      <c r="M29" s="18">
        <v>8</v>
      </c>
      <c r="N29" s="17">
        <v>447</v>
      </c>
      <c r="O29" s="46">
        <v>34</v>
      </c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24">
        <v>5</v>
      </c>
      <c r="B30" s="48" t="s">
        <v>1513</v>
      </c>
      <c r="C30" s="48" t="s">
        <v>71</v>
      </c>
      <c r="D30" s="26">
        <v>90</v>
      </c>
      <c r="E30" s="27">
        <v>5</v>
      </c>
      <c r="F30" s="26">
        <v>444</v>
      </c>
      <c r="G30" s="49">
        <v>33</v>
      </c>
      <c r="H30" s="43"/>
      <c r="I30" s="24">
        <v>5</v>
      </c>
      <c r="J30" s="48" t="s">
        <v>1514</v>
      </c>
      <c r="K30" s="48" t="s">
        <v>246</v>
      </c>
      <c r="L30" s="26">
        <v>88</v>
      </c>
      <c r="M30" s="27">
        <v>7</v>
      </c>
      <c r="N30" s="26">
        <v>446</v>
      </c>
      <c r="O30" s="49">
        <v>33</v>
      </c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47">
        <v>6</v>
      </c>
      <c r="B31" s="48" t="s">
        <v>1515</v>
      </c>
      <c r="C31" s="48" t="s">
        <v>1466</v>
      </c>
      <c r="D31" s="26">
        <v>93</v>
      </c>
      <c r="E31" s="27">
        <v>7</v>
      </c>
      <c r="F31" s="26">
        <v>434</v>
      </c>
      <c r="G31" s="49">
        <v>29</v>
      </c>
      <c r="H31" s="43"/>
      <c r="I31" s="47">
        <v>2</v>
      </c>
      <c r="J31" s="48" t="s">
        <v>1516</v>
      </c>
      <c r="K31" s="48" t="s">
        <v>127</v>
      </c>
      <c r="L31" s="26">
        <v>88</v>
      </c>
      <c r="M31" s="27">
        <v>7</v>
      </c>
      <c r="N31" s="26">
        <v>433</v>
      </c>
      <c r="O31" s="49">
        <v>26</v>
      </c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24">
        <v>3</v>
      </c>
      <c r="B32" s="48" t="s">
        <v>1517</v>
      </c>
      <c r="C32" s="48" t="s">
        <v>194</v>
      </c>
      <c r="D32" s="26">
        <v>82</v>
      </c>
      <c r="E32" s="27">
        <v>4</v>
      </c>
      <c r="F32" s="26">
        <v>346</v>
      </c>
      <c r="G32" s="49">
        <v>21</v>
      </c>
      <c r="H32" s="43"/>
      <c r="I32" s="24">
        <v>7</v>
      </c>
      <c r="J32" s="48" t="s">
        <v>1518</v>
      </c>
      <c r="K32" s="48" t="s">
        <v>107</v>
      </c>
      <c r="L32" s="26">
        <v>82</v>
      </c>
      <c r="M32" s="27">
        <v>4</v>
      </c>
      <c r="N32" s="26">
        <v>428</v>
      </c>
      <c r="O32" s="49">
        <v>25</v>
      </c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47">
        <v>8</v>
      </c>
      <c r="B33" s="48" t="s">
        <v>1519</v>
      </c>
      <c r="C33" s="48" t="s">
        <v>1466</v>
      </c>
      <c r="D33" s="26">
        <v>76</v>
      </c>
      <c r="E33" s="27">
        <v>2</v>
      </c>
      <c r="F33" s="26">
        <v>412</v>
      </c>
      <c r="G33" s="49">
        <v>20</v>
      </c>
      <c r="H33" s="43"/>
      <c r="I33" s="24">
        <v>3</v>
      </c>
      <c r="J33" s="48" t="s">
        <v>1520</v>
      </c>
      <c r="K33" s="48" t="s">
        <v>194</v>
      </c>
      <c r="L33" s="26">
        <v>82</v>
      </c>
      <c r="M33" s="27">
        <v>4</v>
      </c>
      <c r="N33" s="26">
        <v>343</v>
      </c>
      <c r="O33" s="49">
        <v>20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24">
        <v>7</v>
      </c>
      <c r="B34" s="48" t="s">
        <v>1521</v>
      </c>
      <c r="C34" s="48" t="s">
        <v>482</v>
      </c>
      <c r="D34" s="26">
        <v>93</v>
      </c>
      <c r="E34" s="27">
        <v>7</v>
      </c>
      <c r="F34" s="26">
        <v>417</v>
      </c>
      <c r="G34" s="49">
        <v>18</v>
      </c>
      <c r="H34" s="43"/>
      <c r="I34" s="47">
        <v>6</v>
      </c>
      <c r="J34" s="48" t="s">
        <v>1522</v>
      </c>
      <c r="K34" s="48" t="s">
        <v>482</v>
      </c>
      <c r="L34" s="26">
        <v>80</v>
      </c>
      <c r="M34" s="27">
        <v>2</v>
      </c>
      <c r="N34" s="26">
        <v>420</v>
      </c>
      <c r="O34" s="49">
        <v>17</v>
      </c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47">
        <v>4</v>
      </c>
      <c r="B35" s="48" t="s">
        <v>1523</v>
      </c>
      <c r="C35" s="48" t="s">
        <v>1074</v>
      </c>
      <c r="D35" s="26">
        <v>77</v>
      </c>
      <c r="E35" s="27">
        <v>3</v>
      </c>
      <c r="F35" s="26">
        <v>392</v>
      </c>
      <c r="G35" s="49">
        <v>14</v>
      </c>
      <c r="H35" s="43"/>
      <c r="I35" s="47">
        <v>4</v>
      </c>
      <c r="J35" s="48" t="s">
        <v>1524</v>
      </c>
      <c r="K35" s="48" t="s">
        <v>1436</v>
      </c>
      <c r="L35" s="26">
        <v>83</v>
      </c>
      <c r="M35" s="27">
        <v>5</v>
      </c>
      <c r="N35" s="26">
        <v>408</v>
      </c>
      <c r="O35" s="49">
        <v>17</v>
      </c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50">
        <v>2</v>
      </c>
      <c r="B36" s="51" t="s">
        <v>1525</v>
      </c>
      <c r="C36" s="51" t="s">
        <v>840</v>
      </c>
      <c r="D36" s="35" t="s">
        <v>132</v>
      </c>
      <c r="E36" s="36">
        <v>0</v>
      </c>
      <c r="F36" s="35">
        <v>247</v>
      </c>
      <c r="G36" s="52">
        <v>9</v>
      </c>
      <c r="H36" s="43"/>
      <c r="I36" s="33">
        <v>1</v>
      </c>
      <c r="J36" s="34" t="s">
        <v>195</v>
      </c>
      <c r="K36" s="34" t="s">
        <v>55</v>
      </c>
      <c r="L36" s="37">
        <v>74</v>
      </c>
      <c r="M36" s="36">
        <v>1</v>
      </c>
      <c r="N36" s="54">
        <v>394</v>
      </c>
      <c r="O36" s="55">
        <v>15</v>
      </c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43"/>
      <c r="B38" s="10" t="s">
        <v>1336</v>
      </c>
      <c r="F38" s="40" t="s">
        <v>392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43"/>
      <c r="B39" s="10" t="s">
        <v>393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mergeCells count="1">
    <mergeCell ref="J2:O2"/>
  </mergeCells>
  <hyperlinks>
    <hyperlink ref="B2" location="'Index'!A3" tooltip="Go to the Index sheet" display="á" xr:uid="{93DAFAEB-BEF1-4788-BF44-D61222FF669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CF0D4-9D21-4714-9C61-861EF402C97B}">
  <sheetPr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7"/>
      <c r="B1" s="2" t="s">
        <v>1370</v>
      </c>
      <c r="C1" s="2"/>
      <c r="D1" s="3"/>
      <c r="E1" s="3"/>
      <c r="F1" s="3" t="s">
        <v>274</v>
      </c>
      <c r="G1" s="3"/>
      <c r="H1" s="3"/>
      <c r="I1" s="4" t="s">
        <v>1371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 t="s">
        <v>329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1526</v>
      </c>
      <c r="D3" s="9"/>
      <c r="E3" s="9" t="s">
        <v>1527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45" t="s">
        <v>1477</v>
      </c>
      <c r="C5" s="45" t="s">
        <v>194</v>
      </c>
      <c r="D5" s="17">
        <v>97</v>
      </c>
      <c r="E5" s="18">
        <v>7</v>
      </c>
      <c r="F5" s="17">
        <v>466</v>
      </c>
      <c r="G5" s="46">
        <v>29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2</v>
      </c>
      <c r="B6" s="48" t="s">
        <v>1491</v>
      </c>
      <c r="C6" s="48" t="s">
        <v>194</v>
      </c>
      <c r="D6" s="26">
        <v>91</v>
      </c>
      <c r="E6" s="28">
        <v>4</v>
      </c>
      <c r="F6" s="26">
        <v>459</v>
      </c>
      <c r="G6" s="49">
        <v>28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4">
        <v>1</v>
      </c>
      <c r="B7" s="25" t="s">
        <v>1478</v>
      </c>
      <c r="C7" s="25" t="s">
        <v>127</v>
      </c>
      <c r="D7" s="28">
        <v>94</v>
      </c>
      <c r="E7" s="28">
        <v>6</v>
      </c>
      <c r="F7" s="31">
        <v>460</v>
      </c>
      <c r="G7" s="32">
        <v>27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7">
        <v>6</v>
      </c>
      <c r="B8" s="48" t="s">
        <v>1496</v>
      </c>
      <c r="C8" s="48" t="s">
        <v>194</v>
      </c>
      <c r="D8" s="26">
        <v>92</v>
      </c>
      <c r="E8" s="28">
        <v>5</v>
      </c>
      <c r="F8" s="26">
        <v>453</v>
      </c>
      <c r="G8" s="49">
        <v>22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4">
        <v>5</v>
      </c>
      <c r="B9" s="48" t="s">
        <v>1503</v>
      </c>
      <c r="C9" s="48" t="s">
        <v>194</v>
      </c>
      <c r="D9" s="26" t="s">
        <v>132</v>
      </c>
      <c r="E9" s="28">
        <v>0</v>
      </c>
      <c r="F9" s="26">
        <v>345</v>
      </c>
      <c r="G9" s="49">
        <v>11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24">
        <v>7</v>
      </c>
      <c r="B10" s="48" t="s">
        <v>1464</v>
      </c>
      <c r="C10" s="48" t="s">
        <v>194</v>
      </c>
      <c r="D10" s="26">
        <v>90</v>
      </c>
      <c r="E10" s="28">
        <v>3</v>
      </c>
      <c r="F10" s="26">
        <v>268</v>
      </c>
      <c r="G10" s="49">
        <v>10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33">
        <v>3</v>
      </c>
      <c r="B11" s="51" t="s">
        <v>1468</v>
      </c>
      <c r="C11" s="51" t="s">
        <v>194</v>
      </c>
      <c r="D11" s="35" t="s">
        <v>132</v>
      </c>
      <c r="E11" s="37">
        <v>0</v>
      </c>
      <c r="F11" s="35">
        <v>180</v>
      </c>
      <c r="G11" s="52">
        <v>9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1"/>
      <c r="B13" s="8" t="s">
        <v>7</v>
      </c>
      <c r="C13" s="9" t="s">
        <v>1528</v>
      </c>
      <c r="D13" s="9"/>
      <c r="E13" s="9" t="s">
        <v>1529</v>
      </c>
      <c r="F13" s="8"/>
      <c r="G13" s="8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15">
        <v>5</v>
      </c>
      <c r="B15" s="45" t="s">
        <v>1499</v>
      </c>
      <c r="C15" s="45" t="s">
        <v>194</v>
      </c>
      <c r="D15" s="17">
        <v>87</v>
      </c>
      <c r="E15" s="18">
        <v>5</v>
      </c>
      <c r="F15" s="17">
        <v>438</v>
      </c>
      <c r="G15" s="46">
        <v>26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47">
        <v>2</v>
      </c>
      <c r="B16" s="48" t="s">
        <v>1517</v>
      </c>
      <c r="C16" s="48" t="s">
        <v>194</v>
      </c>
      <c r="D16" s="26">
        <v>82</v>
      </c>
      <c r="E16" s="28">
        <v>4</v>
      </c>
      <c r="F16" s="26">
        <v>346</v>
      </c>
      <c r="G16" s="49">
        <v>18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24">
        <v>1</v>
      </c>
      <c r="B17" s="25" t="s">
        <v>1520</v>
      </c>
      <c r="C17" s="25" t="s">
        <v>194</v>
      </c>
      <c r="D17" s="28">
        <v>82</v>
      </c>
      <c r="E17" s="28">
        <v>4</v>
      </c>
      <c r="F17" s="31">
        <v>343</v>
      </c>
      <c r="G17" s="32">
        <v>18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24">
        <v>3</v>
      </c>
      <c r="B18" s="48" t="s">
        <v>1504</v>
      </c>
      <c r="C18" s="48" t="s">
        <v>1074</v>
      </c>
      <c r="D18" s="26" t="s">
        <v>132</v>
      </c>
      <c r="E18" s="28">
        <v>0</v>
      </c>
      <c r="F18" s="26">
        <v>335</v>
      </c>
      <c r="G18" s="49">
        <v>17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47">
        <v>6</v>
      </c>
      <c r="B19" s="48" t="s">
        <v>1521</v>
      </c>
      <c r="C19" s="48" t="s">
        <v>482</v>
      </c>
      <c r="D19" s="26">
        <v>93</v>
      </c>
      <c r="E19" s="28">
        <v>6</v>
      </c>
      <c r="F19" s="26">
        <v>417</v>
      </c>
      <c r="G19" s="49">
        <v>15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50">
        <v>4</v>
      </c>
      <c r="B20" s="51" t="s">
        <v>1523</v>
      </c>
      <c r="C20" s="51" t="s">
        <v>1074</v>
      </c>
      <c r="D20" s="35">
        <v>77</v>
      </c>
      <c r="E20" s="37">
        <v>2</v>
      </c>
      <c r="F20" s="35">
        <v>392</v>
      </c>
      <c r="G20" s="52">
        <v>11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43"/>
      <c r="B22" s="10" t="s">
        <v>277</v>
      </c>
      <c r="F22" s="40" t="s">
        <v>392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43"/>
      <c r="B23" s="10" t="s">
        <v>393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DAD41A3F-7AD1-4ED2-99C3-A6DCE54DAF0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19744-364E-4B22-AFE9-F15039BD015A}">
  <sheetPr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7"/>
      <c r="B1" s="2" t="s">
        <v>1370</v>
      </c>
      <c r="C1" s="2"/>
      <c r="D1" s="3"/>
      <c r="E1" s="3"/>
      <c r="F1" s="3" t="s">
        <v>278</v>
      </c>
      <c r="G1" s="3"/>
      <c r="H1" s="3"/>
      <c r="I1" s="4" t="s">
        <v>1371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 t="s">
        <v>329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1530</v>
      </c>
      <c r="D3" s="9"/>
      <c r="E3" s="9" t="s">
        <v>1531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3</v>
      </c>
      <c r="B5" s="45" t="s">
        <v>1401</v>
      </c>
      <c r="C5" s="45" t="s">
        <v>246</v>
      </c>
      <c r="D5" s="17">
        <v>95</v>
      </c>
      <c r="E5" s="18">
        <v>7</v>
      </c>
      <c r="F5" s="17">
        <v>480</v>
      </c>
      <c r="G5" s="46">
        <v>39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4">
        <v>7</v>
      </c>
      <c r="B6" s="48" t="s">
        <v>1433</v>
      </c>
      <c r="C6" s="48" t="s">
        <v>246</v>
      </c>
      <c r="D6" s="26">
        <v>93</v>
      </c>
      <c r="E6" s="28">
        <v>5</v>
      </c>
      <c r="F6" s="26">
        <v>469</v>
      </c>
      <c r="G6" s="49">
        <v>33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4">
        <v>1</v>
      </c>
      <c r="B7" s="25" t="s">
        <v>1422</v>
      </c>
      <c r="C7" s="25" t="s">
        <v>89</v>
      </c>
      <c r="D7" s="28">
        <v>97</v>
      </c>
      <c r="E7" s="28">
        <v>9</v>
      </c>
      <c r="F7" s="31">
        <v>472</v>
      </c>
      <c r="G7" s="32">
        <v>32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4">
        <v>5</v>
      </c>
      <c r="B8" s="48" t="s">
        <v>1419</v>
      </c>
      <c r="C8" s="48" t="s">
        <v>500</v>
      </c>
      <c r="D8" s="26">
        <v>94</v>
      </c>
      <c r="E8" s="28">
        <v>6</v>
      </c>
      <c r="F8" s="26">
        <v>472</v>
      </c>
      <c r="G8" s="49">
        <v>32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4</v>
      </c>
      <c r="B9" s="48" t="s">
        <v>1439</v>
      </c>
      <c r="C9" s="48" t="s">
        <v>482</v>
      </c>
      <c r="D9" s="26">
        <v>96</v>
      </c>
      <c r="E9" s="28">
        <v>8</v>
      </c>
      <c r="F9" s="26">
        <v>470</v>
      </c>
      <c r="G9" s="49">
        <v>32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24">
        <v>9</v>
      </c>
      <c r="B10" s="48" t="s">
        <v>1133</v>
      </c>
      <c r="C10" s="48" t="s">
        <v>78</v>
      </c>
      <c r="D10" s="26">
        <v>93</v>
      </c>
      <c r="E10" s="28">
        <v>5</v>
      </c>
      <c r="F10" s="26">
        <v>464</v>
      </c>
      <c r="G10" s="49">
        <v>28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47">
        <v>2</v>
      </c>
      <c r="B11" s="48" t="s">
        <v>1440</v>
      </c>
      <c r="C11" s="48" t="s">
        <v>500</v>
      </c>
      <c r="D11" s="26" t="s">
        <v>132</v>
      </c>
      <c r="E11" s="28">
        <v>0</v>
      </c>
      <c r="F11" s="26">
        <v>371</v>
      </c>
      <c r="G11" s="49">
        <v>23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47">
        <v>8</v>
      </c>
      <c r="B12" s="48" t="s">
        <v>1303</v>
      </c>
      <c r="C12" s="48" t="s">
        <v>109</v>
      </c>
      <c r="D12" s="26">
        <v>89</v>
      </c>
      <c r="E12" s="28">
        <v>3</v>
      </c>
      <c r="F12" s="26">
        <v>440</v>
      </c>
      <c r="G12" s="49">
        <v>12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50">
        <v>6</v>
      </c>
      <c r="B13" s="51" t="s">
        <v>1445</v>
      </c>
      <c r="C13" s="51" t="s">
        <v>78</v>
      </c>
      <c r="D13" s="35" t="s">
        <v>132</v>
      </c>
      <c r="E13" s="37">
        <v>0</v>
      </c>
      <c r="F13" s="35">
        <v>0</v>
      </c>
      <c r="G13" s="52">
        <v>0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1"/>
      <c r="B15" s="8" t="s">
        <v>7</v>
      </c>
      <c r="C15" s="9" t="s">
        <v>1532</v>
      </c>
      <c r="D15" s="9"/>
      <c r="E15" s="9" t="s">
        <v>1449</v>
      </c>
      <c r="F15" s="8"/>
      <c r="G15" s="8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15">
        <v>3</v>
      </c>
      <c r="B17" s="45" t="s">
        <v>1437</v>
      </c>
      <c r="C17" s="45" t="s">
        <v>686</v>
      </c>
      <c r="D17" s="17">
        <v>95</v>
      </c>
      <c r="E17" s="18">
        <v>8</v>
      </c>
      <c r="F17" s="17">
        <v>473</v>
      </c>
      <c r="G17" s="46">
        <v>39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47">
        <v>4</v>
      </c>
      <c r="B18" s="48" t="s">
        <v>1451</v>
      </c>
      <c r="C18" s="48" t="s">
        <v>500</v>
      </c>
      <c r="D18" s="26">
        <v>95</v>
      </c>
      <c r="E18" s="28">
        <v>8</v>
      </c>
      <c r="F18" s="26">
        <v>471</v>
      </c>
      <c r="G18" s="49">
        <v>38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47">
        <v>2</v>
      </c>
      <c r="B19" s="48" t="s">
        <v>205</v>
      </c>
      <c r="C19" s="48" t="s">
        <v>55</v>
      </c>
      <c r="D19" s="26">
        <v>90</v>
      </c>
      <c r="E19" s="28">
        <v>5</v>
      </c>
      <c r="F19" s="26">
        <v>450</v>
      </c>
      <c r="G19" s="49">
        <v>24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24">
        <v>5</v>
      </c>
      <c r="B20" s="48" t="s">
        <v>519</v>
      </c>
      <c r="C20" s="48" t="s">
        <v>109</v>
      </c>
      <c r="D20" s="26">
        <v>91</v>
      </c>
      <c r="E20" s="28">
        <v>6</v>
      </c>
      <c r="F20" s="26">
        <v>450</v>
      </c>
      <c r="G20" s="49">
        <v>24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47">
        <v>6</v>
      </c>
      <c r="B21" s="48" t="s">
        <v>1514</v>
      </c>
      <c r="C21" s="48" t="s">
        <v>246</v>
      </c>
      <c r="D21" s="26">
        <v>88</v>
      </c>
      <c r="E21" s="28">
        <v>4</v>
      </c>
      <c r="F21" s="26">
        <v>446</v>
      </c>
      <c r="G21" s="49">
        <v>19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24">
        <v>1</v>
      </c>
      <c r="B22" s="25" t="s">
        <v>1495</v>
      </c>
      <c r="C22" s="25" t="s">
        <v>482</v>
      </c>
      <c r="D22" s="28">
        <v>87</v>
      </c>
      <c r="E22" s="28">
        <v>3</v>
      </c>
      <c r="F22" s="31">
        <v>360</v>
      </c>
      <c r="G22" s="32">
        <v>19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47">
        <v>8</v>
      </c>
      <c r="B23" s="48" t="s">
        <v>1484</v>
      </c>
      <c r="C23" s="48" t="s">
        <v>482</v>
      </c>
      <c r="D23" s="26">
        <v>87</v>
      </c>
      <c r="E23" s="28">
        <v>3</v>
      </c>
      <c r="F23" s="26">
        <v>424</v>
      </c>
      <c r="G23" s="49">
        <v>13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33">
        <v>7</v>
      </c>
      <c r="B24" s="51" t="s">
        <v>1467</v>
      </c>
      <c r="C24" s="51" t="s">
        <v>482</v>
      </c>
      <c r="D24" s="35" t="s">
        <v>79</v>
      </c>
      <c r="E24" s="37">
        <v>0</v>
      </c>
      <c r="F24" s="35">
        <v>259</v>
      </c>
      <c r="G24" s="52">
        <v>7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43"/>
      <c r="B26" s="10" t="s">
        <v>277</v>
      </c>
      <c r="F26" s="40" t="s">
        <v>392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43"/>
      <c r="B27" s="10" t="s">
        <v>393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2C8687B5-75E5-4B42-9695-ED9A8E10782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D6BAD-236D-44BE-9D00-BC20A70350E6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1533</v>
      </c>
      <c r="B1" s="2"/>
      <c r="C1" s="2"/>
      <c r="D1" s="3"/>
      <c r="E1" s="3"/>
      <c r="F1" s="3"/>
      <c r="G1" s="58"/>
      <c r="H1" s="3"/>
      <c r="I1" s="4" t="s">
        <v>1371</v>
      </c>
      <c r="J1" s="59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1"/>
      <c r="I2" s="7" t="s">
        <v>329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403</v>
      </c>
      <c r="B4" s="63"/>
      <c r="C4" s="64">
        <v>583</v>
      </c>
      <c r="D4" s="63"/>
      <c r="E4" s="65" t="s">
        <v>15</v>
      </c>
      <c r="F4" s="66">
        <f>SUM(F5:F7)</f>
        <v>579</v>
      </c>
      <c r="G4" s="67" t="s">
        <v>291</v>
      </c>
      <c r="H4" s="62" t="s">
        <v>1534</v>
      </c>
      <c r="I4" s="63"/>
      <c r="J4" s="64">
        <v>579</v>
      </c>
      <c r="K4" s="63"/>
      <c r="L4" s="65" t="s">
        <v>15</v>
      </c>
      <c r="M4" s="66">
        <f>SUM(M5:M7)</f>
        <v>578</v>
      </c>
      <c r="N4"/>
    </row>
    <row r="5" spans="1:25" ht="15.75" customHeight="1" x14ac:dyDescent="0.3">
      <c r="A5" s="143" t="s">
        <v>405</v>
      </c>
      <c r="B5" s="110"/>
      <c r="C5" s="111"/>
      <c r="D5" s="27">
        <v>95</v>
      </c>
      <c r="E5" s="27">
        <v>96</v>
      </c>
      <c r="F5" s="70">
        <f>SUM(D5:E5)</f>
        <v>191</v>
      </c>
      <c r="G5"/>
      <c r="H5" s="143" t="s">
        <v>1535</v>
      </c>
      <c r="I5" s="110"/>
      <c r="J5" s="111"/>
      <c r="K5" s="27">
        <v>98</v>
      </c>
      <c r="L5" s="27">
        <v>97</v>
      </c>
      <c r="M5" s="70">
        <f>SUM(K5:L5)</f>
        <v>195</v>
      </c>
      <c r="N5"/>
    </row>
    <row r="6" spans="1:25" ht="15.75" customHeight="1" x14ac:dyDescent="0.3">
      <c r="A6" s="114" t="s">
        <v>1378</v>
      </c>
      <c r="B6" s="115"/>
      <c r="C6" s="116"/>
      <c r="D6" s="28">
        <v>99</v>
      </c>
      <c r="E6" s="28">
        <v>98</v>
      </c>
      <c r="F6" s="29">
        <f>SUM(D6:E6)</f>
        <v>197</v>
      </c>
      <c r="G6"/>
      <c r="H6" s="114" t="s">
        <v>1536</v>
      </c>
      <c r="I6" s="115"/>
      <c r="J6" s="116"/>
      <c r="K6" s="28">
        <v>98</v>
      </c>
      <c r="L6" s="28">
        <v>92</v>
      </c>
      <c r="M6" s="29">
        <f>SUM(K6:L6)</f>
        <v>190</v>
      </c>
      <c r="N6"/>
    </row>
    <row r="7" spans="1:25" ht="15.75" customHeight="1" x14ac:dyDescent="0.3">
      <c r="A7" s="119" t="s">
        <v>1537</v>
      </c>
      <c r="B7" s="120"/>
      <c r="C7" s="121"/>
      <c r="D7" s="37">
        <v>94</v>
      </c>
      <c r="E7" s="37">
        <v>97</v>
      </c>
      <c r="F7" s="38">
        <f>SUM(D7:E7)</f>
        <v>191</v>
      </c>
      <c r="G7"/>
      <c r="H7" s="119" t="s">
        <v>585</v>
      </c>
      <c r="I7" s="120"/>
      <c r="J7" s="121"/>
      <c r="K7" s="37">
        <v>97</v>
      </c>
      <c r="L7" s="37">
        <v>96</v>
      </c>
      <c r="M7" s="38">
        <f>SUM(K7:L7)</f>
        <v>193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62" t="s">
        <v>1538</v>
      </c>
      <c r="B9" s="63"/>
      <c r="C9" s="64">
        <v>592</v>
      </c>
      <c r="D9" s="63"/>
      <c r="E9" s="65" t="s">
        <v>15</v>
      </c>
      <c r="F9" s="66">
        <f>SUM(F10:F12)</f>
        <v>589</v>
      </c>
      <c r="G9" s="67" t="s">
        <v>291</v>
      </c>
      <c r="H9" s="62" t="s">
        <v>1101</v>
      </c>
      <c r="I9" s="63"/>
      <c r="J9" s="64">
        <v>578</v>
      </c>
      <c r="K9" s="63"/>
      <c r="L9" s="65" t="s">
        <v>15</v>
      </c>
      <c r="M9" s="66">
        <f>SUM(M10:M12)</f>
        <v>579</v>
      </c>
      <c r="N9"/>
    </row>
    <row r="10" spans="1:25" ht="15.75" customHeight="1" x14ac:dyDescent="0.3">
      <c r="A10" s="143" t="s">
        <v>1379</v>
      </c>
      <c r="B10" s="110"/>
      <c r="C10" s="111"/>
      <c r="D10" s="27">
        <v>98</v>
      </c>
      <c r="E10" s="27">
        <v>99</v>
      </c>
      <c r="F10" s="70">
        <f>SUM(D10:E10)</f>
        <v>197</v>
      </c>
      <c r="G10"/>
      <c r="H10" s="143" t="s">
        <v>922</v>
      </c>
      <c r="I10" s="110"/>
      <c r="J10" s="111"/>
      <c r="K10" s="27">
        <v>99</v>
      </c>
      <c r="L10" s="27">
        <v>99</v>
      </c>
      <c r="M10" s="70">
        <f>SUM(K10:L10)</f>
        <v>198</v>
      </c>
      <c r="N10"/>
    </row>
    <row r="11" spans="1:25" ht="15.75" customHeight="1" x14ac:dyDescent="0.3">
      <c r="A11" s="114" t="s">
        <v>1377</v>
      </c>
      <c r="B11" s="115"/>
      <c r="C11" s="116"/>
      <c r="D11" s="28">
        <v>97</v>
      </c>
      <c r="E11" s="28">
        <v>99</v>
      </c>
      <c r="F11" s="29">
        <f>SUM(D11:E11)</f>
        <v>196</v>
      </c>
      <c r="G11"/>
      <c r="H11" s="114" t="s">
        <v>1399</v>
      </c>
      <c r="I11" s="115"/>
      <c r="J11" s="116"/>
      <c r="K11" s="28">
        <v>97</v>
      </c>
      <c r="L11" s="28">
        <v>94</v>
      </c>
      <c r="M11" s="29">
        <f>SUM(K11:L11)</f>
        <v>191</v>
      </c>
      <c r="N11"/>
    </row>
    <row r="12" spans="1:25" ht="15.75" customHeight="1" x14ac:dyDescent="0.3">
      <c r="A12" s="119" t="s">
        <v>88</v>
      </c>
      <c r="B12" s="120"/>
      <c r="C12" s="121"/>
      <c r="D12" s="37">
        <v>98</v>
      </c>
      <c r="E12" s="37">
        <v>98</v>
      </c>
      <c r="F12" s="38">
        <f>SUM(D12:E12)</f>
        <v>196</v>
      </c>
      <c r="G12"/>
      <c r="H12" s="119" t="s">
        <v>1385</v>
      </c>
      <c r="I12" s="120"/>
      <c r="J12" s="121"/>
      <c r="K12" s="37">
        <v>96</v>
      </c>
      <c r="L12" s="37">
        <v>94</v>
      </c>
      <c r="M12" s="38">
        <f>SUM(K12:L12)</f>
        <v>190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2" t="s">
        <v>1539</v>
      </c>
      <c r="B14" s="63"/>
      <c r="C14" s="64">
        <v>581</v>
      </c>
      <c r="D14" s="63"/>
      <c r="E14" s="65" t="s">
        <v>15</v>
      </c>
      <c r="F14" s="66">
        <f>SUM(F15:F17)</f>
        <v>572</v>
      </c>
      <c r="G14" s="67" t="s">
        <v>291</v>
      </c>
      <c r="H14" s="62" t="s">
        <v>1540</v>
      </c>
      <c r="I14" s="63"/>
      <c r="J14" s="64">
        <v>584</v>
      </c>
      <c r="K14" s="63"/>
      <c r="L14" s="65" t="s">
        <v>15</v>
      </c>
      <c r="M14" s="66">
        <f>SUM(M15:M17)</f>
        <v>587</v>
      </c>
      <c r="N14"/>
    </row>
    <row r="15" spans="1:25" ht="15.75" customHeight="1" x14ac:dyDescent="0.3">
      <c r="A15" s="143" t="s">
        <v>1380</v>
      </c>
      <c r="B15" s="110"/>
      <c r="C15" s="111"/>
      <c r="D15" s="27">
        <v>97</v>
      </c>
      <c r="E15" s="27">
        <v>97</v>
      </c>
      <c r="F15" s="70">
        <f>SUM(D15:E15)</f>
        <v>194</v>
      </c>
      <c r="G15"/>
      <c r="H15" s="143" t="s">
        <v>1294</v>
      </c>
      <c r="I15" s="110"/>
      <c r="J15" s="111"/>
      <c r="K15" s="27">
        <v>98</v>
      </c>
      <c r="L15" s="27">
        <v>97</v>
      </c>
      <c r="M15" s="70">
        <f>SUM(K15:L15)</f>
        <v>195</v>
      </c>
      <c r="N15"/>
    </row>
    <row r="16" spans="1:25" ht="15.75" customHeight="1" x14ac:dyDescent="0.3">
      <c r="A16" s="114" t="s">
        <v>1386</v>
      </c>
      <c r="B16" s="115"/>
      <c r="C16" s="116"/>
      <c r="D16" s="28">
        <v>94</v>
      </c>
      <c r="E16" s="28">
        <v>96</v>
      </c>
      <c r="F16" s="29">
        <f>SUM(D16:E16)</f>
        <v>190</v>
      </c>
      <c r="G16"/>
      <c r="H16" s="114" t="s">
        <v>1541</v>
      </c>
      <c r="I16" s="115"/>
      <c r="J16" s="116"/>
      <c r="K16" s="28">
        <v>98</v>
      </c>
      <c r="L16" s="28">
        <v>97</v>
      </c>
      <c r="M16" s="29">
        <f>SUM(K16:L16)</f>
        <v>195</v>
      </c>
      <c r="N16"/>
    </row>
    <row r="17" spans="1:20" ht="15.75" customHeight="1" x14ac:dyDescent="0.3">
      <c r="A17" s="119" t="s">
        <v>1390</v>
      </c>
      <c r="B17" s="120"/>
      <c r="C17" s="121"/>
      <c r="D17" s="37">
        <v>99</v>
      </c>
      <c r="E17" s="37">
        <v>89</v>
      </c>
      <c r="F17" s="38">
        <f>SUM(D17:E17)</f>
        <v>188</v>
      </c>
      <c r="G17"/>
      <c r="H17" s="119" t="s">
        <v>1542</v>
      </c>
      <c r="I17" s="120"/>
      <c r="J17" s="121"/>
      <c r="K17" s="37">
        <v>98</v>
      </c>
      <c r="L17" s="37">
        <v>99</v>
      </c>
      <c r="M17" s="38">
        <f>SUM(K17:L17)</f>
        <v>197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4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1543</v>
      </c>
      <c r="H20" s="75" t="s">
        <v>1538</v>
      </c>
      <c r="I20" s="27">
        <v>5</v>
      </c>
      <c r="J20" s="27">
        <v>5</v>
      </c>
      <c r="K20" s="27"/>
      <c r="L20" s="27"/>
      <c r="M20" s="27">
        <v>2955</v>
      </c>
      <c r="N20" s="70">
        <v>10</v>
      </c>
    </row>
    <row r="21" spans="1:20" ht="15.75" customHeight="1" x14ac:dyDescent="0.3">
      <c r="B21" s="76" t="s">
        <v>1544</v>
      </c>
      <c r="H21" s="71" t="s">
        <v>1540</v>
      </c>
      <c r="I21" s="28">
        <v>5</v>
      </c>
      <c r="J21" s="28">
        <v>3</v>
      </c>
      <c r="K21" s="28"/>
      <c r="L21" s="28">
        <v>2</v>
      </c>
      <c r="M21" s="28">
        <v>2919</v>
      </c>
      <c r="N21" s="29">
        <v>6</v>
      </c>
    </row>
    <row r="22" spans="1:20" ht="15.75" customHeight="1" x14ac:dyDescent="0.3">
      <c r="B22" s="9" t="s">
        <v>304</v>
      </c>
      <c r="H22" s="71" t="s">
        <v>1534</v>
      </c>
      <c r="I22" s="28">
        <v>5</v>
      </c>
      <c r="J22" s="28">
        <v>3</v>
      </c>
      <c r="K22" s="28"/>
      <c r="L22" s="28">
        <v>2</v>
      </c>
      <c r="M22" s="28">
        <v>2820</v>
      </c>
      <c r="N22" s="29">
        <v>6</v>
      </c>
    </row>
    <row r="23" spans="1:20" ht="15.75" customHeight="1" x14ac:dyDescent="0.3">
      <c r="H23" s="71" t="s">
        <v>1101</v>
      </c>
      <c r="I23" s="28">
        <v>5</v>
      </c>
      <c r="J23" s="28">
        <v>2</v>
      </c>
      <c r="K23" s="28"/>
      <c r="L23" s="28">
        <v>3</v>
      </c>
      <c r="M23" s="28">
        <v>2885</v>
      </c>
      <c r="N23" s="29">
        <v>4</v>
      </c>
    </row>
    <row r="24" spans="1:20" ht="15.75" customHeight="1" x14ac:dyDescent="0.3">
      <c r="H24" s="71" t="s">
        <v>1539</v>
      </c>
      <c r="I24" s="28">
        <v>5</v>
      </c>
      <c r="J24" s="28">
        <v>1</v>
      </c>
      <c r="K24" s="28"/>
      <c r="L24" s="28">
        <v>4</v>
      </c>
      <c r="M24" s="28">
        <v>2888</v>
      </c>
      <c r="N24" s="29">
        <v>2</v>
      </c>
    </row>
    <row r="25" spans="1:20" ht="15.75" customHeight="1" x14ac:dyDescent="0.3">
      <c r="H25" s="72" t="s">
        <v>403</v>
      </c>
      <c r="I25" s="54">
        <v>5</v>
      </c>
      <c r="J25" s="54">
        <v>1</v>
      </c>
      <c r="K25" s="54"/>
      <c r="L25" s="54">
        <v>4</v>
      </c>
      <c r="M25" s="54">
        <v>2606</v>
      </c>
      <c r="N25" s="55">
        <v>2</v>
      </c>
    </row>
    <row r="26" spans="1:20" ht="15.75" customHeight="1" x14ac:dyDescent="0.3">
      <c r="B26" s="89"/>
      <c r="C26" s="89"/>
      <c r="H26" s="243"/>
      <c r="I26" s="80"/>
      <c r="J26" s="80"/>
      <c r="K26" s="80"/>
      <c r="L26" s="80"/>
      <c r="M26" s="80"/>
      <c r="N26" s="80"/>
    </row>
    <row r="27" spans="1:20" ht="15.75" customHeight="1" x14ac:dyDescent="0.3">
      <c r="A27" s="78"/>
      <c r="B27" s="78"/>
      <c r="C27" s="78"/>
      <c r="D27" s="78"/>
      <c r="E27" s="78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2" t="s">
        <v>1092</v>
      </c>
      <c r="B30" s="63"/>
      <c r="C30" s="64">
        <v>573</v>
      </c>
      <c r="D30" s="63"/>
      <c r="E30" s="65" t="s">
        <v>15</v>
      </c>
      <c r="F30" s="66">
        <f>SUM(F31:F33)</f>
        <v>569</v>
      </c>
      <c r="G30" s="67" t="s">
        <v>291</v>
      </c>
      <c r="H30" s="62" t="s">
        <v>1545</v>
      </c>
      <c r="I30" s="63"/>
      <c r="J30" s="64">
        <v>562</v>
      </c>
      <c r="K30" s="63"/>
      <c r="L30" s="65" t="s">
        <v>15</v>
      </c>
      <c r="M30" s="66">
        <f>SUM(M31:M33)</f>
        <v>562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43" t="s">
        <v>205</v>
      </c>
      <c r="B31" s="110"/>
      <c r="C31" s="111"/>
      <c r="D31" s="27">
        <v>90</v>
      </c>
      <c r="E31" s="27">
        <v>92</v>
      </c>
      <c r="F31" s="70">
        <f>SUM(D31:E31)</f>
        <v>182</v>
      </c>
      <c r="G31"/>
      <c r="H31" s="143" t="s">
        <v>1546</v>
      </c>
      <c r="I31" s="110"/>
      <c r="J31" s="111"/>
      <c r="K31" s="27">
        <v>91</v>
      </c>
      <c r="L31" s="27">
        <v>92</v>
      </c>
      <c r="M31" s="70">
        <f>SUM(K31:L31)</f>
        <v>183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14" t="s">
        <v>1384</v>
      </c>
      <c r="B32" s="115"/>
      <c r="C32" s="116"/>
      <c r="D32" s="28">
        <v>97</v>
      </c>
      <c r="E32" s="28">
        <v>97</v>
      </c>
      <c r="F32" s="29">
        <f>SUM(D32:E32)</f>
        <v>194</v>
      </c>
      <c r="G32"/>
      <c r="H32" s="114" t="s">
        <v>1547</v>
      </c>
      <c r="I32" s="115"/>
      <c r="J32" s="116"/>
      <c r="K32" s="28">
        <v>99</v>
      </c>
      <c r="L32" s="28">
        <v>96</v>
      </c>
      <c r="M32" s="29">
        <f>SUM(K32:L32)</f>
        <v>195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19" t="s">
        <v>1397</v>
      </c>
      <c r="B33" s="120"/>
      <c r="C33" s="121"/>
      <c r="D33" s="37">
        <v>97</v>
      </c>
      <c r="E33" s="37">
        <v>96</v>
      </c>
      <c r="F33" s="38">
        <f>SUM(D33:E33)</f>
        <v>193</v>
      </c>
      <c r="G33"/>
      <c r="H33" s="119" t="s">
        <v>1133</v>
      </c>
      <c r="I33" s="120"/>
      <c r="J33" s="121"/>
      <c r="K33" s="37">
        <v>89</v>
      </c>
      <c r="L33" s="37">
        <v>95</v>
      </c>
      <c r="M33" s="38">
        <f>SUM(K33:L33)</f>
        <v>184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2" t="s">
        <v>1548</v>
      </c>
      <c r="B35" s="63"/>
      <c r="C35" s="64">
        <v>566</v>
      </c>
      <c r="D35" s="63"/>
      <c r="E35" s="65" t="s">
        <v>15</v>
      </c>
      <c r="F35" s="66">
        <f>SUM(F36:F38)</f>
        <v>568</v>
      </c>
      <c r="G35" s="67" t="s">
        <v>291</v>
      </c>
      <c r="H35" s="62" t="s">
        <v>1087</v>
      </c>
      <c r="I35" s="63"/>
      <c r="J35" s="64">
        <v>565</v>
      </c>
      <c r="K35" s="63"/>
      <c r="L35" s="65" t="s">
        <v>15</v>
      </c>
      <c r="M35" s="66">
        <f>SUM(M36:M38)</f>
        <v>575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43" t="s">
        <v>1422</v>
      </c>
      <c r="B36" s="110"/>
      <c r="C36" s="111"/>
      <c r="D36" s="27">
        <v>93</v>
      </c>
      <c r="E36" s="27">
        <v>97</v>
      </c>
      <c r="F36" s="70">
        <f>SUM(D36:E36)</f>
        <v>190</v>
      </c>
      <c r="G36"/>
      <c r="H36" s="143" t="s">
        <v>1417</v>
      </c>
      <c r="I36" s="110"/>
      <c r="J36" s="111"/>
      <c r="K36" s="27">
        <v>94</v>
      </c>
      <c r="L36" s="27">
        <v>95</v>
      </c>
      <c r="M36" s="70">
        <f>SUM(K36:L36)</f>
        <v>189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14" t="s">
        <v>1442</v>
      </c>
      <c r="B37" s="115"/>
      <c r="C37" s="116"/>
      <c r="D37" s="28">
        <v>92</v>
      </c>
      <c r="E37" s="28">
        <v>93</v>
      </c>
      <c r="F37" s="29">
        <f>SUM(D37:E37)</f>
        <v>185</v>
      </c>
      <c r="G37"/>
      <c r="H37" s="114" t="s">
        <v>1439</v>
      </c>
      <c r="I37" s="115"/>
      <c r="J37" s="116"/>
      <c r="K37" s="28">
        <v>96</v>
      </c>
      <c r="L37" s="28">
        <v>96</v>
      </c>
      <c r="M37" s="29">
        <f>SUM(K37:L37)</f>
        <v>192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19" t="s">
        <v>1398</v>
      </c>
      <c r="B38" s="120"/>
      <c r="C38" s="121"/>
      <c r="D38" s="37">
        <v>95</v>
      </c>
      <c r="E38" s="37">
        <v>98</v>
      </c>
      <c r="F38" s="38">
        <f>SUM(D38:E38)</f>
        <v>193</v>
      </c>
      <c r="G38"/>
      <c r="H38" s="119" t="s">
        <v>1402</v>
      </c>
      <c r="I38" s="120"/>
      <c r="J38" s="121"/>
      <c r="K38" s="37">
        <v>97</v>
      </c>
      <c r="L38" s="37">
        <v>97</v>
      </c>
      <c r="M38" s="38">
        <f>SUM(K38:L38)</f>
        <v>194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2" t="s">
        <v>1549</v>
      </c>
      <c r="B40" s="63"/>
      <c r="C40" s="64">
        <v>564</v>
      </c>
      <c r="D40" s="63"/>
      <c r="E40" s="65" t="s">
        <v>15</v>
      </c>
      <c r="F40" s="66">
        <f>SUM(F41:F43)</f>
        <v>562</v>
      </c>
      <c r="G40" s="67" t="s">
        <v>291</v>
      </c>
      <c r="H40" s="62" t="s">
        <v>1550</v>
      </c>
      <c r="I40" s="63"/>
      <c r="J40" s="64">
        <v>559</v>
      </c>
      <c r="K40" s="63"/>
      <c r="L40" s="65" t="s">
        <v>15</v>
      </c>
      <c r="M40" s="66">
        <f>SUM(M41:M43)</f>
        <v>0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43" t="s">
        <v>1424</v>
      </c>
      <c r="B41" s="110"/>
      <c r="C41" s="111"/>
      <c r="D41" s="27">
        <v>91</v>
      </c>
      <c r="E41" s="27">
        <v>93</v>
      </c>
      <c r="F41" s="70">
        <f>SUM(D41:E41)</f>
        <v>184</v>
      </c>
      <c r="G41"/>
      <c r="H41" s="143" t="s">
        <v>1506</v>
      </c>
      <c r="I41" s="110"/>
      <c r="J41" s="111"/>
      <c r="K41" s="26" t="s">
        <v>79</v>
      </c>
      <c r="L41" s="27"/>
      <c r="M41" s="70">
        <f>SUM(K41:L41)</f>
        <v>0</v>
      </c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14" t="s">
        <v>1396</v>
      </c>
      <c r="B42" s="115"/>
      <c r="C42" s="116"/>
      <c r="D42" s="28">
        <v>96</v>
      </c>
      <c r="E42" s="28">
        <v>92</v>
      </c>
      <c r="F42" s="29">
        <f>SUM(D42:E42)</f>
        <v>188</v>
      </c>
      <c r="G42"/>
      <c r="H42" s="114" t="s">
        <v>1387</v>
      </c>
      <c r="I42" s="115"/>
      <c r="J42" s="116"/>
      <c r="K42" s="26" t="s">
        <v>79</v>
      </c>
      <c r="L42" s="28"/>
      <c r="M42" s="29">
        <f>SUM(K42:L42)</f>
        <v>0</v>
      </c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19" t="s">
        <v>1431</v>
      </c>
      <c r="B43" s="120"/>
      <c r="C43" s="121"/>
      <c r="D43" s="37">
        <v>95</v>
      </c>
      <c r="E43" s="37">
        <v>95</v>
      </c>
      <c r="F43" s="38">
        <f>SUM(D43:E43)</f>
        <v>190</v>
      </c>
      <c r="G43"/>
      <c r="H43" s="119" t="s">
        <v>1400</v>
      </c>
      <c r="I43" s="120"/>
      <c r="J43" s="121"/>
      <c r="K43" s="37" t="s">
        <v>79</v>
      </c>
      <c r="L43" s="37"/>
      <c r="M43" s="38">
        <f>SUM(K43:L43)</f>
        <v>0</v>
      </c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H45" s="74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1551</v>
      </c>
      <c r="H46" s="81" t="s">
        <v>1092</v>
      </c>
      <c r="I46" s="69">
        <v>5</v>
      </c>
      <c r="J46" s="69">
        <v>4</v>
      </c>
      <c r="K46" s="69">
        <v>1</v>
      </c>
      <c r="L46" s="69"/>
      <c r="M46" s="69">
        <v>2845</v>
      </c>
      <c r="N46" s="82">
        <v>9</v>
      </c>
      <c r="O46" s="43"/>
      <c r="P46" s="43"/>
    </row>
    <row r="47" spans="1:20" ht="15.75" customHeight="1" x14ac:dyDescent="0.3">
      <c r="B47" s="83" t="s">
        <v>1552</v>
      </c>
      <c r="H47" s="84" t="s">
        <v>1087</v>
      </c>
      <c r="I47" s="26">
        <v>5</v>
      </c>
      <c r="J47" s="26">
        <v>4</v>
      </c>
      <c r="K47" s="26"/>
      <c r="L47" s="26">
        <v>1</v>
      </c>
      <c r="M47" s="26">
        <v>2869</v>
      </c>
      <c r="N47" s="49">
        <v>8</v>
      </c>
      <c r="O47" s="43"/>
      <c r="P47" s="43"/>
    </row>
    <row r="48" spans="1:20" ht="15.75" customHeight="1" x14ac:dyDescent="0.3">
      <c r="B48" s="9" t="s">
        <v>304</v>
      </c>
      <c r="H48" s="84" t="s">
        <v>1545</v>
      </c>
      <c r="I48" s="26">
        <v>5</v>
      </c>
      <c r="J48" s="26">
        <v>3</v>
      </c>
      <c r="K48" s="26"/>
      <c r="L48" s="26">
        <v>2</v>
      </c>
      <c r="M48" s="26">
        <v>2801</v>
      </c>
      <c r="N48" s="49">
        <v>6</v>
      </c>
      <c r="O48" s="43"/>
      <c r="P48" s="43"/>
    </row>
    <row r="49" spans="1:16" ht="15.75" customHeight="1" x14ac:dyDescent="0.3">
      <c r="H49" s="84" t="s">
        <v>1548</v>
      </c>
      <c r="I49" s="26">
        <v>5</v>
      </c>
      <c r="J49" s="26">
        <v>2</v>
      </c>
      <c r="K49" s="26">
        <v>1</v>
      </c>
      <c r="L49" s="26">
        <v>2</v>
      </c>
      <c r="M49" s="26">
        <v>2826</v>
      </c>
      <c r="N49" s="49">
        <v>5</v>
      </c>
      <c r="O49" s="43"/>
      <c r="P49" s="43"/>
    </row>
    <row r="50" spans="1:16" ht="15.75" customHeight="1" x14ac:dyDescent="0.3">
      <c r="H50" s="84" t="s">
        <v>1549</v>
      </c>
      <c r="I50" s="26">
        <v>5</v>
      </c>
      <c r="J50" s="26">
        <v>1</v>
      </c>
      <c r="K50" s="26"/>
      <c r="L50" s="26">
        <v>4</v>
      </c>
      <c r="M50" s="26">
        <v>2813</v>
      </c>
      <c r="N50" s="49">
        <v>2</v>
      </c>
      <c r="O50" s="43"/>
      <c r="P50" s="43"/>
    </row>
    <row r="51" spans="1:16" ht="15.75" customHeight="1" x14ac:dyDescent="0.3">
      <c r="H51" s="85" t="s">
        <v>1550</v>
      </c>
      <c r="I51" s="35">
        <v>5</v>
      </c>
      <c r="J51" s="35"/>
      <c r="K51" s="35"/>
      <c r="L51" s="35">
        <v>5</v>
      </c>
      <c r="M51" s="35">
        <v>0</v>
      </c>
      <c r="N51" s="52">
        <v>0</v>
      </c>
      <c r="O51" s="43"/>
      <c r="P51" s="43"/>
    </row>
    <row r="52" spans="1:16" ht="15.75" customHeight="1" x14ac:dyDescent="0.3"/>
    <row r="53" spans="1:16" ht="15.75" customHeight="1" x14ac:dyDescent="0.3">
      <c r="A53" s="10" t="s">
        <v>1336</v>
      </c>
      <c r="E53" s="39"/>
      <c r="G53" s="86" t="s">
        <v>392</v>
      </c>
    </row>
    <row r="54" spans="1:16" ht="15.75" customHeight="1" x14ac:dyDescent="0.3">
      <c r="A54" s="10" t="s">
        <v>393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E51BAED6-FD5F-4121-BD13-84A2F698789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7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C970A-61B8-427E-91BC-C9956730AFDB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289</v>
      </c>
      <c r="B1" s="2"/>
      <c r="C1" s="2"/>
      <c r="D1" s="3"/>
      <c r="E1" s="3"/>
      <c r="F1" s="3"/>
      <c r="G1" s="58"/>
      <c r="H1" s="3"/>
      <c r="I1" s="4" t="s">
        <v>1</v>
      </c>
      <c r="J1" s="59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0"/>
      <c r="C2" s="61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313</v>
      </c>
      <c r="B4" s="63"/>
      <c r="C4" s="64">
        <v>468</v>
      </c>
      <c r="D4" s="63"/>
      <c r="E4" s="65" t="s">
        <v>15</v>
      </c>
      <c r="F4" s="66">
        <f>SUM(F5:F7)</f>
        <v>457</v>
      </c>
      <c r="G4" s="67" t="s">
        <v>291</v>
      </c>
      <c r="H4" s="62" t="s">
        <v>314</v>
      </c>
      <c r="I4" s="63"/>
      <c r="J4" s="64">
        <v>456</v>
      </c>
      <c r="K4" s="63"/>
      <c r="L4" s="65" t="s">
        <v>15</v>
      </c>
      <c r="M4" s="66">
        <f>SUM(M5:M7)</f>
        <v>473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68" t="s">
        <v>209</v>
      </c>
      <c r="B5" s="69">
        <v>38</v>
      </c>
      <c r="C5" s="69">
        <v>39</v>
      </c>
      <c r="D5" s="69">
        <v>27</v>
      </c>
      <c r="E5" s="69">
        <v>40</v>
      </c>
      <c r="F5" s="70">
        <f>SUM(B5:E5)</f>
        <v>144</v>
      </c>
      <c r="G5"/>
      <c r="H5" s="68" t="s">
        <v>148</v>
      </c>
      <c r="I5" s="69">
        <v>42</v>
      </c>
      <c r="J5" s="69">
        <v>40</v>
      </c>
      <c r="K5" s="69">
        <v>42</v>
      </c>
      <c r="L5" s="69">
        <v>41</v>
      </c>
      <c r="M5" s="70">
        <f>SUM(I5:L5)</f>
        <v>165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71" t="s">
        <v>216</v>
      </c>
      <c r="B6" s="26">
        <v>37</v>
      </c>
      <c r="C6" s="26">
        <v>33</v>
      </c>
      <c r="D6" s="26">
        <v>32</v>
      </c>
      <c r="E6" s="26">
        <v>44</v>
      </c>
      <c r="F6" s="29">
        <f>SUM(B6:E6)</f>
        <v>146</v>
      </c>
      <c r="G6"/>
      <c r="H6" s="71" t="s">
        <v>231</v>
      </c>
      <c r="I6" s="26">
        <v>36</v>
      </c>
      <c r="J6" s="26">
        <v>35</v>
      </c>
      <c r="K6" s="26">
        <v>39</v>
      </c>
      <c r="L6" s="26">
        <v>43</v>
      </c>
      <c r="M6" s="29">
        <f>SUM(I6:L6)</f>
        <v>153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72" t="s">
        <v>162</v>
      </c>
      <c r="B7" s="35">
        <v>41</v>
      </c>
      <c r="C7" s="35">
        <v>47</v>
      </c>
      <c r="D7" s="35">
        <v>41</v>
      </c>
      <c r="E7" s="35">
        <v>38</v>
      </c>
      <c r="F7" s="38">
        <f>SUM(B7:E7)</f>
        <v>167</v>
      </c>
      <c r="G7"/>
      <c r="H7" s="72" t="s">
        <v>192</v>
      </c>
      <c r="I7" s="35">
        <v>36</v>
      </c>
      <c r="J7" s="35">
        <v>38</v>
      </c>
      <c r="K7" s="35">
        <v>40</v>
      </c>
      <c r="L7" s="35">
        <v>41</v>
      </c>
      <c r="M7" s="38">
        <f>SUM(I7:L7)</f>
        <v>155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62" t="s">
        <v>315</v>
      </c>
      <c r="B9" s="63"/>
      <c r="C9" s="64">
        <v>456</v>
      </c>
      <c r="D9" s="63"/>
      <c r="E9" s="65" t="s">
        <v>15</v>
      </c>
      <c r="F9" s="66">
        <f>SUM(F10:F12)</f>
        <v>489</v>
      </c>
      <c r="G9" s="67" t="s">
        <v>291</v>
      </c>
      <c r="H9" s="62" t="s">
        <v>316</v>
      </c>
      <c r="I9" s="63"/>
      <c r="J9" s="64">
        <v>448</v>
      </c>
      <c r="K9" s="63"/>
      <c r="L9" s="65" t="s">
        <v>15</v>
      </c>
      <c r="M9" s="66">
        <f>SUM(M10:M12)</f>
        <v>435</v>
      </c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68" t="s">
        <v>258</v>
      </c>
      <c r="B10" s="69">
        <v>38</v>
      </c>
      <c r="C10" s="69">
        <v>33</v>
      </c>
      <c r="D10" s="69">
        <v>30</v>
      </c>
      <c r="E10" s="69">
        <v>32</v>
      </c>
      <c r="F10" s="70">
        <f>SUM(B10:E10)</f>
        <v>133</v>
      </c>
      <c r="G10"/>
      <c r="H10" s="68" t="s">
        <v>230</v>
      </c>
      <c r="I10" s="69">
        <v>39</v>
      </c>
      <c r="J10" s="69">
        <v>44</v>
      </c>
      <c r="K10" s="69">
        <v>34</v>
      </c>
      <c r="L10" s="69">
        <v>42</v>
      </c>
      <c r="M10" s="70">
        <f>SUM(I10:L10)</f>
        <v>159</v>
      </c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71" t="s">
        <v>38</v>
      </c>
      <c r="B11" s="26">
        <v>45</v>
      </c>
      <c r="C11" s="26">
        <v>42</v>
      </c>
      <c r="D11" s="26">
        <v>48</v>
      </c>
      <c r="E11" s="26">
        <v>47</v>
      </c>
      <c r="F11" s="29">
        <f>SUM(B11:E11)</f>
        <v>182</v>
      </c>
      <c r="G11"/>
      <c r="H11" s="71" t="s">
        <v>218</v>
      </c>
      <c r="I11" s="26">
        <v>35</v>
      </c>
      <c r="J11" s="26">
        <v>39</v>
      </c>
      <c r="K11" s="26">
        <v>29</v>
      </c>
      <c r="L11" s="26">
        <v>35</v>
      </c>
      <c r="M11" s="29">
        <f>SUM(I11:L11)</f>
        <v>138</v>
      </c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72" t="s">
        <v>233</v>
      </c>
      <c r="B12" s="35">
        <v>40</v>
      </c>
      <c r="C12" s="35">
        <v>44</v>
      </c>
      <c r="D12" s="35">
        <v>45</v>
      </c>
      <c r="E12" s="35">
        <v>45</v>
      </c>
      <c r="F12" s="38">
        <f>SUM(B12:E12)</f>
        <v>174</v>
      </c>
      <c r="G12"/>
      <c r="H12" s="72" t="s">
        <v>240</v>
      </c>
      <c r="I12" s="35">
        <v>34</v>
      </c>
      <c r="J12" s="35">
        <v>35</v>
      </c>
      <c r="K12" s="35">
        <v>28</v>
      </c>
      <c r="L12" s="35">
        <v>41</v>
      </c>
      <c r="M12" s="38">
        <f>SUM(I12:L12)</f>
        <v>138</v>
      </c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62" t="s">
        <v>317</v>
      </c>
      <c r="B14" s="63"/>
      <c r="C14" s="64">
        <v>468</v>
      </c>
      <c r="D14" s="63"/>
      <c r="E14" s="65" t="s">
        <v>15</v>
      </c>
      <c r="F14" s="66">
        <f>SUM(F15:F17)</f>
        <v>465</v>
      </c>
      <c r="G14" s="67" t="s">
        <v>291</v>
      </c>
      <c r="H14" s="62" t="s">
        <v>318</v>
      </c>
      <c r="I14" s="63"/>
      <c r="J14" s="64">
        <v>404</v>
      </c>
      <c r="K14" s="63"/>
      <c r="L14" s="65" t="s">
        <v>15</v>
      </c>
      <c r="M14" s="66">
        <f>SUM(M15:M17)</f>
        <v>366</v>
      </c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68" t="s">
        <v>151</v>
      </c>
      <c r="B15" s="69">
        <v>39</v>
      </c>
      <c r="C15" s="69">
        <v>42</v>
      </c>
      <c r="D15" s="69">
        <v>43</v>
      </c>
      <c r="E15" s="69">
        <v>41</v>
      </c>
      <c r="F15" s="70">
        <f>SUM(B15:E15)</f>
        <v>165</v>
      </c>
      <c r="G15"/>
      <c r="H15" s="68" t="s">
        <v>319</v>
      </c>
      <c r="I15" s="69">
        <v>37</v>
      </c>
      <c r="J15" s="69">
        <v>23</v>
      </c>
      <c r="K15" s="69">
        <v>37</v>
      </c>
      <c r="L15" s="69">
        <v>33</v>
      </c>
      <c r="M15" s="70">
        <f>SUM(I15:L15)</f>
        <v>130</v>
      </c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71" t="s">
        <v>242</v>
      </c>
      <c r="B16" s="26">
        <v>37</v>
      </c>
      <c r="C16" s="26">
        <v>35</v>
      </c>
      <c r="D16" s="26">
        <v>35</v>
      </c>
      <c r="E16" s="26">
        <v>34</v>
      </c>
      <c r="F16" s="29">
        <f>SUM(B16:E16)</f>
        <v>141</v>
      </c>
      <c r="G16"/>
      <c r="H16" s="71" t="s">
        <v>245</v>
      </c>
      <c r="I16" s="26">
        <v>40</v>
      </c>
      <c r="J16" s="26">
        <v>34</v>
      </c>
      <c r="K16" s="26">
        <v>33</v>
      </c>
      <c r="L16" s="26">
        <v>40</v>
      </c>
      <c r="M16" s="29">
        <f>SUM(I16:L16)</f>
        <v>147</v>
      </c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72" t="s">
        <v>186</v>
      </c>
      <c r="B17" s="35">
        <v>39</v>
      </c>
      <c r="C17" s="35">
        <v>42</v>
      </c>
      <c r="D17" s="35">
        <v>43</v>
      </c>
      <c r="E17" s="35">
        <v>35</v>
      </c>
      <c r="F17" s="38">
        <f>SUM(B17:E17)</f>
        <v>159</v>
      </c>
      <c r="G17"/>
      <c r="H17" s="72" t="s">
        <v>271</v>
      </c>
      <c r="I17" s="35">
        <v>20</v>
      </c>
      <c r="J17" s="35">
        <v>26</v>
      </c>
      <c r="K17" s="35">
        <v>22</v>
      </c>
      <c r="L17" s="35">
        <v>21</v>
      </c>
      <c r="M17" s="38">
        <f>SUM(I17:L17)</f>
        <v>89</v>
      </c>
      <c r="N17"/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H19" s="74" t="s">
        <v>46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9" t="s">
        <v>320</v>
      </c>
      <c r="H20" s="81" t="s">
        <v>315</v>
      </c>
      <c r="I20" s="69">
        <v>5</v>
      </c>
      <c r="J20" s="69">
        <v>4</v>
      </c>
      <c r="K20" s="69"/>
      <c r="L20" s="69">
        <v>1</v>
      </c>
      <c r="M20" s="69">
        <v>2379</v>
      </c>
      <c r="N20" s="82">
        <v>8</v>
      </c>
      <c r="O20" s="43"/>
      <c r="P20" s="43"/>
    </row>
    <row r="21" spans="1:20" ht="15.75" customHeight="1" x14ac:dyDescent="0.3">
      <c r="B21" s="83" t="s">
        <v>321</v>
      </c>
      <c r="H21" s="84" t="s">
        <v>317</v>
      </c>
      <c r="I21" s="26">
        <v>5</v>
      </c>
      <c r="J21" s="26">
        <v>4</v>
      </c>
      <c r="K21" s="26"/>
      <c r="L21" s="26">
        <v>1</v>
      </c>
      <c r="M21" s="26">
        <v>2361</v>
      </c>
      <c r="N21" s="49">
        <v>8</v>
      </c>
      <c r="O21" s="43"/>
      <c r="P21" s="43"/>
    </row>
    <row r="22" spans="1:20" ht="15.75" customHeight="1" x14ac:dyDescent="0.3">
      <c r="B22" s="9" t="s">
        <v>304</v>
      </c>
      <c r="H22" s="84" t="s">
        <v>314</v>
      </c>
      <c r="I22" s="26">
        <v>5</v>
      </c>
      <c r="J22" s="26">
        <v>4</v>
      </c>
      <c r="K22" s="26"/>
      <c r="L22" s="26">
        <v>1</v>
      </c>
      <c r="M22" s="26">
        <v>2331</v>
      </c>
      <c r="N22" s="49">
        <v>8</v>
      </c>
      <c r="O22" s="43"/>
      <c r="P22" s="43"/>
    </row>
    <row r="23" spans="1:20" ht="15.75" customHeight="1" x14ac:dyDescent="0.3">
      <c r="H23" s="84" t="s">
        <v>316</v>
      </c>
      <c r="I23" s="26">
        <v>5</v>
      </c>
      <c r="J23" s="26">
        <v>2</v>
      </c>
      <c r="K23" s="26"/>
      <c r="L23" s="26">
        <v>3</v>
      </c>
      <c r="M23" s="26">
        <v>2273</v>
      </c>
      <c r="N23" s="49">
        <v>4</v>
      </c>
      <c r="O23" s="43"/>
      <c r="P23" s="43"/>
    </row>
    <row r="24" spans="1:20" ht="15.75" customHeight="1" x14ac:dyDescent="0.3">
      <c r="H24" s="84" t="s">
        <v>313</v>
      </c>
      <c r="I24" s="26">
        <v>5</v>
      </c>
      <c r="J24" s="26">
        <v>1</v>
      </c>
      <c r="K24" s="26"/>
      <c r="L24" s="26">
        <v>4</v>
      </c>
      <c r="M24" s="26">
        <v>2328</v>
      </c>
      <c r="N24" s="49">
        <v>2</v>
      </c>
      <c r="O24" s="43"/>
      <c r="P24" s="43"/>
    </row>
    <row r="25" spans="1:20" ht="15.75" customHeight="1" x14ac:dyDescent="0.3">
      <c r="H25" s="85" t="s">
        <v>318</v>
      </c>
      <c r="I25" s="35">
        <v>5</v>
      </c>
      <c r="J25" s="35"/>
      <c r="K25" s="35"/>
      <c r="L25" s="35">
        <v>5</v>
      </c>
      <c r="M25" s="35">
        <v>1746</v>
      </c>
      <c r="N25" s="52">
        <v>0</v>
      </c>
      <c r="O25" s="43"/>
      <c r="P25" s="43"/>
    </row>
    <row r="26" spans="1:20" ht="15.75" customHeight="1" x14ac:dyDescent="0.3">
      <c r="H26" s="77"/>
    </row>
    <row r="27" spans="1:20" ht="15.75" customHeight="1" x14ac:dyDescent="0.3">
      <c r="A27" s="10" t="s">
        <v>166</v>
      </c>
      <c r="E27" s="39"/>
      <c r="G27" s="86" t="s">
        <v>167</v>
      </c>
      <c r="H27" s="77"/>
    </row>
    <row r="28" spans="1:20" ht="15.75" customHeight="1" x14ac:dyDescent="0.3">
      <c r="A28" s="10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7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7"/>
      <c r="H30"/>
      <c r="I30"/>
      <c r="J30"/>
      <c r="K30"/>
      <c r="L30"/>
      <c r="M30"/>
      <c r="N30"/>
      <c r="O30"/>
      <c r="P30"/>
      <c r="Q30" s="43"/>
      <c r="R30" s="43"/>
      <c r="S30" s="43"/>
      <c r="T30" s="43"/>
    </row>
    <row r="31" spans="1:20" ht="15.75" customHeight="1" x14ac:dyDescent="0.3">
      <c r="A31"/>
      <c r="B31"/>
      <c r="C31"/>
      <c r="D31"/>
      <c r="E31"/>
      <c r="F31"/>
      <c r="G31" s="67"/>
      <c r="H31"/>
      <c r="I31"/>
      <c r="J31"/>
      <c r="K31"/>
      <c r="L31"/>
      <c r="M31"/>
      <c r="N31"/>
      <c r="O31"/>
      <c r="P31"/>
      <c r="Q31" s="43"/>
      <c r="R31" s="43"/>
      <c r="S31" s="43"/>
      <c r="T31" s="43"/>
    </row>
    <row r="32" spans="1:20" ht="15.75" customHeight="1" x14ac:dyDescent="0.3">
      <c r="A32"/>
      <c r="B32"/>
      <c r="C32"/>
      <c r="D32"/>
      <c r="E32"/>
      <c r="F32"/>
      <c r="G32" s="67"/>
      <c r="H32"/>
      <c r="I32"/>
      <c r="J32"/>
      <c r="K32"/>
      <c r="L32"/>
      <c r="M32"/>
      <c r="N32"/>
      <c r="O32"/>
      <c r="P32"/>
      <c r="Q32" s="43"/>
      <c r="R32" s="43"/>
      <c r="S32" s="43"/>
      <c r="T32" s="43"/>
    </row>
    <row r="33" spans="1:20" ht="15.75" customHeight="1" x14ac:dyDescent="0.3">
      <c r="A33"/>
      <c r="B33"/>
      <c r="C33"/>
      <c r="D33"/>
      <c r="E33"/>
      <c r="F33"/>
      <c r="G33" s="67"/>
      <c r="H33"/>
      <c r="I33"/>
      <c r="J33"/>
      <c r="K33"/>
      <c r="L33"/>
      <c r="M33"/>
      <c r="N33"/>
      <c r="O33"/>
      <c r="P3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 s="67"/>
      <c r="H34"/>
      <c r="I34"/>
      <c r="J34"/>
      <c r="K34"/>
      <c r="L34"/>
      <c r="M34"/>
      <c r="N34"/>
      <c r="O34"/>
      <c r="P34"/>
      <c r="Q34" s="43"/>
      <c r="R34" s="43"/>
      <c r="S34" s="43"/>
      <c r="T34" s="43"/>
    </row>
    <row r="35" spans="1:20" ht="15.75" customHeight="1" x14ac:dyDescent="0.3">
      <c r="A35"/>
      <c r="B35"/>
      <c r="C35"/>
      <c r="D35"/>
      <c r="E35"/>
      <c r="F35"/>
      <c r="G35" s="67"/>
      <c r="H35"/>
      <c r="I35"/>
      <c r="J35"/>
      <c r="K35"/>
      <c r="L35"/>
      <c r="M35"/>
      <c r="N35"/>
      <c r="O35"/>
      <c r="P35"/>
      <c r="Q35" s="43"/>
      <c r="R35" s="43"/>
      <c r="S35" s="43"/>
      <c r="T35" s="43"/>
    </row>
    <row r="36" spans="1:20" ht="15.75" customHeight="1" x14ac:dyDescent="0.3">
      <c r="A36"/>
      <c r="B36"/>
      <c r="C36"/>
      <c r="D36"/>
      <c r="E36"/>
      <c r="F36"/>
      <c r="G36" s="67"/>
      <c r="H36"/>
      <c r="I36"/>
      <c r="J36"/>
      <c r="K36"/>
      <c r="L36"/>
      <c r="M36"/>
      <c r="N36"/>
      <c r="O36"/>
      <c r="P36"/>
      <c r="Q36" s="43"/>
      <c r="R36" s="43"/>
      <c r="S36" s="43"/>
      <c r="T36" s="43"/>
    </row>
    <row r="37" spans="1:20" ht="15.75" customHeight="1" x14ac:dyDescent="0.3">
      <c r="A37"/>
      <c r="B37"/>
      <c r="C37"/>
      <c r="D37"/>
      <c r="E37"/>
      <c r="F37"/>
      <c r="G37" s="67"/>
      <c r="H37"/>
      <c r="I37"/>
      <c r="J37"/>
      <c r="K37"/>
      <c r="L37"/>
      <c r="M37"/>
      <c r="N37"/>
      <c r="O37"/>
      <c r="P37"/>
      <c r="Q37" s="43"/>
      <c r="R37" s="43"/>
      <c r="S37" s="43"/>
      <c r="T37" s="43"/>
    </row>
    <row r="38" spans="1:20" ht="15.75" customHeight="1" x14ac:dyDescent="0.3">
      <c r="A38"/>
      <c r="B38"/>
      <c r="C38"/>
      <c r="D38"/>
      <c r="E38"/>
      <c r="F38"/>
      <c r="G38" s="67"/>
      <c r="H38"/>
      <c r="I38"/>
      <c r="J38"/>
      <c r="K38"/>
      <c r="L38"/>
      <c r="M38"/>
      <c r="N38"/>
      <c r="O38"/>
      <c r="P38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 s="67"/>
      <c r="H39"/>
      <c r="I39"/>
      <c r="J39"/>
      <c r="K39"/>
      <c r="L39"/>
      <c r="M39"/>
      <c r="N39"/>
      <c r="O39"/>
      <c r="P39"/>
      <c r="Q39" s="43"/>
      <c r="R39" s="43"/>
      <c r="S39" s="43"/>
      <c r="T39" s="43"/>
    </row>
    <row r="40" spans="1:20" ht="15.75" customHeight="1" x14ac:dyDescent="0.3">
      <c r="A40"/>
      <c r="B40"/>
      <c r="C40"/>
      <c r="D40"/>
      <c r="E40"/>
      <c r="F40"/>
      <c r="G40" s="67"/>
      <c r="H40"/>
      <c r="I40"/>
      <c r="J40"/>
      <c r="K40"/>
      <c r="L40"/>
      <c r="M40"/>
      <c r="N40"/>
      <c r="O40"/>
      <c r="P40"/>
      <c r="Q40" s="43"/>
      <c r="R40" s="43"/>
      <c r="S40" s="43"/>
      <c r="T40" s="43"/>
    </row>
    <row r="41" spans="1:20" ht="15.75" customHeight="1" x14ac:dyDescent="0.3">
      <c r="A41"/>
      <c r="B41"/>
      <c r="C41"/>
      <c r="D41"/>
      <c r="E41"/>
      <c r="F41"/>
      <c r="G41" s="67"/>
      <c r="H41"/>
      <c r="I41"/>
      <c r="J41"/>
      <c r="K41"/>
      <c r="L41"/>
      <c r="M41"/>
      <c r="N41"/>
      <c r="O41"/>
      <c r="P41"/>
      <c r="Q41" s="43"/>
      <c r="R41" s="43"/>
      <c r="S41" s="43"/>
      <c r="T41" s="43"/>
    </row>
    <row r="42" spans="1:20" ht="15.75" customHeight="1" x14ac:dyDescent="0.3">
      <c r="A42"/>
      <c r="B42"/>
      <c r="C42"/>
      <c r="D42"/>
      <c r="E42"/>
      <c r="F42"/>
      <c r="G42" s="67"/>
      <c r="H42"/>
      <c r="I42"/>
      <c r="J42"/>
      <c r="K42"/>
      <c r="L42"/>
      <c r="M42"/>
      <c r="N42"/>
      <c r="O42"/>
      <c r="P42"/>
      <c r="Q42" s="43"/>
      <c r="R42" s="43"/>
      <c r="S42" s="43"/>
      <c r="T42" s="43"/>
    </row>
    <row r="43" spans="1:20" ht="15.75" customHeight="1" x14ac:dyDescent="0.3">
      <c r="A43"/>
      <c r="B43"/>
      <c r="C43"/>
      <c r="D43"/>
      <c r="E43"/>
      <c r="F43"/>
      <c r="G43" s="67"/>
      <c r="H43"/>
      <c r="I43"/>
      <c r="J43"/>
      <c r="K43"/>
      <c r="L43"/>
      <c r="M43"/>
      <c r="N43"/>
      <c r="O43"/>
      <c r="P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 s="67"/>
      <c r="H44"/>
      <c r="I44"/>
      <c r="J44"/>
      <c r="K44"/>
      <c r="L44"/>
      <c r="M44"/>
      <c r="N44"/>
      <c r="O44"/>
      <c r="P44"/>
      <c r="Q44" s="43"/>
      <c r="R44" s="43"/>
      <c r="S44" s="43"/>
      <c r="T44" s="43"/>
    </row>
    <row r="45" spans="1:20" ht="15.75" customHeight="1" x14ac:dyDescent="0.3">
      <c r="A45"/>
      <c r="B45"/>
      <c r="C45"/>
      <c r="D45"/>
      <c r="E45"/>
      <c r="F45"/>
      <c r="G45" s="67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7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7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7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7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7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7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7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E795A955-9B4C-4585-806A-5936315C088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2CB3-2E8C-42BB-A817-8EB5E0BD8ADA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1533</v>
      </c>
      <c r="B1" s="2"/>
      <c r="C1" s="2"/>
      <c r="D1" s="3"/>
      <c r="E1" s="3"/>
      <c r="F1" s="3"/>
      <c r="G1" s="58"/>
      <c r="H1" s="3"/>
      <c r="I1" s="4" t="s">
        <v>1371</v>
      </c>
      <c r="J1" s="59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1"/>
      <c r="I2" s="7" t="s">
        <v>329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821</v>
      </c>
      <c r="B4" s="63"/>
      <c r="C4" s="64">
        <v>550</v>
      </c>
      <c r="D4" s="63"/>
      <c r="E4" s="65" t="s">
        <v>15</v>
      </c>
      <c r="F4" s="66">
        <f>SUM(F5:F7)</f>
        <v>553</v>
      </c>
      <c r="G4" s="67" t="s">
        <v>291</v>
      </c>
      <c r="H4" s="62" t="s">
        <v>1553</v>
      </c>
      <c r="I4" s="63"/>
      <c r="J4" s="64">
        <v>553</v>
      </c>
      <c r="K4" s="63"/>
      <c r="L4" s="65" t="s">
        <v>15</v>
      </c>
      <c r="M4" s="66">
        <f>SUM(M5:M7)</f>
        <v>559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143" t="s">
        <v>1478</v>
      </c>
      <c r="B5" s="110"/>
      <c r="C5" s="111"/>
      <c r="D5" s="27">
        <v>94</v>
      </c>
      <c r="E5" s="27">
        <v>89</v>
      </c>
      <c r="F5" s="70">
        <f>SUM(D5:E5)</f>
        <v>183</v>
      </c>
      <c r="G5"/>
      <c r="H5" s="143" t="s">
        <v>1554</v>
      </c>
      <c r="I5" s="110"/>
      <c r="J5" s="111"/>
      <c r="K5" s="27">
        <v>95</v>
      </c>
      <c r="L5" s="27">
        <v>92</v>
      </c>
      <c r="M5" s="70">
        <f>SUM(K5:L5)</f>
        <v>187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114" t="s">
        <v>1407</v>
      </c>
      <c r="B6" s="115"/>
      <c r="C6" s="116"/>
      <c r="D6" s="28">
        <v>92</v>
      </c>
      <c r="E6" s="28">
        <v>90</v>
      </c>
      <c r="F6" s="29">
        <f>SUM(D6:E6)</f>
        <v>182</v>
      </c>
      <c r="G6"/>
      <c r="H6" s="114" t="s">
        <v>1451</v>
      </c>
      <c r="I6" s="115"/>
      <c r="J6" s="116"/>
      <c r="K6" s="28">
        <v>95</v>
      </c>
      <c r="L6" s="28">
        <v>91</v>
      </c>
      <c r="M6" s="29">
        <f>SUM(K6:L6)</f>
        <v>186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119" t="s">
        <v>1450</v>
      </c>
      <c r="B7" s="120"/>
      <c r="C7" s="121"/>
      <c r="D7" s="37">
        <v>93</v>
      </c>
      <c r="E7" s="37">
        <v>95</v>
      </c>
      <c r="F7" s="38">
        <f>SUM(D7:E7)</f>
        <v>188</v>
      </c>
      <c r="G7"/>
      <c r="H7" s="119" t="s">
        <v>1419</v>
      </c>
      <c r="I7" s="120"/>
      <c r="J7" s="121"/>
      <c r="K7" s="37">
        <v>93</v>
      </c>
      <c r="L7" s="37">
        <v>93</v>
      </c>
      <c r="M7" s="38">
        <f>SUM(K7:L7)</f>
        <v>186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62" t="s">
        <v>1555</v>
      </c>
      <c r="B9" s="63"/>
      <c r="C9" s="64">
        <v>552</v>
      </c>
      <c r="D9" s="63"/>
      <c r="E9" s="65" t="s">
        <v>15</v>
      </c>
      <c r="F9" s="66">
        <f>SUM(F10:F12)</f>
        <v>549</v>
      </c>
      <c r="G9" s="67" t="s">
        <v>291</v>
      </c>
      <c r="H9" s="62" t="s">
        <v>1556</v>
      </c>
      <c r="I9" s="63"/>
      <c r="J9" s="64">
        <v>554</v>
      </c>
      <c r="K9" s="63"/>
      <c r="L9" s="65" t="s">
        <v>15</v>
      </c>
      <c r="M9" s="66">
        <f>SUM(M10:M12)</f>
        <v>547</v>
      </c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143" t="s">
        <v>1444</v>
      </c>
      <c r="B10" s="110"/>
      <c r="C10" s="111"/>
      <c r="D10" s="27">
        <v>88</v>
      </c>
      <c r="E10" s="27">
        <v>86</v>
      </c>
      <c r="F10" s="70">
        <f>SUM(D10:E10)</f>
        <v>174</v>
      </c>
      <c r="G10"/>
      <c r="H10" s="143" t="s">
        <v>519</v>
      </c>
      <c r="I10" s="110"/>
      <c r="J10" s="111"/>
      <c r="K10" s="27">
        <v>95</v>
      </c>
      <c r="L10" s="27">
        <v>91</v>
      </c>
      <c r="M10" s="70">
        <f>SUM(K10:L10)</f>
        <v>186</v>
      </c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114" t="s">
        <v>1458</v>
      </c>
      <c r="B11" s="115"/>
      <c r="C11" s="116"/>
      <c r="D11" s="28">
        <v>89</v>
      </c>
      <c r="E11" s="28">
        <v>93</v>
      </c>
      <c r="F11" s="29">
        <f>SUM(D11:E11)</f>
        <v>182</v>
      </c>
      <c r="G11"/>
      <c r="H11" s="114" t="s">
        <v>1303</v>
      </c>
      <c r="I11" s="115"/>
      <c r="J11" s="116"/>
      <c r="K11" s="28">
        <v>89</v>
      </c>
      <c r="L11" s="28">
        <v>89</v>
      </c>
      <c r="M11" s="29">
        <f>SUM(K11:L11)</f>
        <v>178</v>
      </c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119" t="s">
        <v>1435</v>
      </c>
      <c r="B12" s="120"/>
      <c r="C12" s="121"/>
      <c r="D12" s="37">
        <v>96</v>
      </c>
      <c r="E12" s="37">
        <v>97</v>
      </c>
      <c r="F12" s="38">
        <f>SUM(D12:E12)</f>
        <v>193</v>
      </c>
      <c r="G12"/>
      <c r="H12" s="119" t="s">
        <v>1425</v>
      </c>
      <c r="I12" s="120"/>
      <c r="J12" s="121"/>
      <c r="K12" s="37">
        <v>90</v>
      </c>
      <c r="L12" s="37">
        <v>93</v>
      </c>
      <c r="M12" s="38">
        <f>SUM(K12:L12)</f>
        <v>183</v>
      </c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62" t="s">
        <v>1557</v>
      </c>
      <c r="B14" s="63"/>
      <c r="C14" s="64">
        <v>558</v>
      </c>
      <c r="D14" s="63"/>
      <c r="E14" s="65" t="s">
        <v>15</v>
      </c>
      <c r="F14" s="66">
        <f>SUM(F15:F17)</f>
        <v>553</v>
      </c>
      <c r="G14" s="67" t="s">
        <v>291</v>
      </c>
      <c r="H14" s="43" t="s">
        <v>1558</v>
      </c>
      <c r="I14" s="43"/>
      <c r="J14" s="131">
        <v>552</v>
      </c>
      <c r="K14" s="43"/>
      <c r="L14" s="43"/>
      <c r="M14" s="43">
        <v>552</v>
      </c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143" t="s">
        <v>121</v>
      </c>
      <c r="B15" s="110"/>
      <c r="C15" s="111"/>
      <c r="D15" s="27">
        <v>96</v>
      </c>
      <c r="E15" s="27">
        <v>94</v>
      </c>
      <c r="F15" s="70">
        <f>SUM(D15:E15)</f>
        <v>190</v>
      </c>
      <c r="G15"/>
      <c r="H15" s="43"/>
      <c r="I15" s="43"/>
      <c r="J15" s="43"/>
      <c r="K15" s="43"/>
      <c r="L15" s="43"/>
      <c r="M15" s="43"/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114" t="s">
        <v>1457</v>
      </c>
      <c r="B16" s="115"/>
      <c r="C16" s="116"/>
      <c r="D16" s="28">
        <v>93</v>
      </c>
      <c r="E16" s="28">
        <v>86</v>
      </c>
      <c r="F16" s="29">
        <f>SUM(D16:E16)</f>
        <v>179</v>
      </c>
      <c r="G16"/>
      <c r="H16" s="43"/>
      <c r="I16" s="43"/>
      <c r="J16" s="43"/>
      <c r="K16" s="43"/>
      <c r="L16" s="43"/>
      <c r="M16" s="43"/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119" t="s">
        <v>1423</v>
      </c>
      <c r="B17" s="120"/>
      <c r="C17" s="121"/>
      <c r="D17" s="37">
        <v>93</v>
      </c>
      <c r="E17" s="37">
        <v>91</v>
      </c>
      <c r="F17" s="38">
        <f>SUM(D17:E17)</f>
        <v>184</v>
      </c>
      <c r="G17"/>
      <c r="H17" s="43"/>
      <c r="I17" s="43"/>
      <c r="J17" s="43"/>
      <c r="K17" s="43"/>
      <c r="L17" s="43"/>
      <c r="M17" s="43"/>
      <c r="N17"/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H19" s="74" t="s">
        <v>46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1559</v>
      </c>
      <c r="H20" s="81" t="s">
        <v>1553</v>
      </c>
      <c r="I20" s="69">
        <v>5</v>
      </c>
      <c r="J20" s="69">
        <v>5</v>
      </c>
      <c r="K20" s="69"/>
      <c r="L20" s="69"/>
      <c r="M20" s="69">
        <v>2819</v>
      </c>
      <c r="N20" s="82">
        <v>10</v>
      </c>
      <c r="O20" s="43"/>
      <c r="P20" s="43"/>
    </row>
    <row r="21" spans="1:20" ht="15.75" customHeight="1" x14ac:dyDescent="0.3">
      <c r="B21" s="76" t="s">
        <v>1560</v>
      </c>
      <c r="H21" s="84" t="s">
        <v>821</v>
      </c>
      <c r="I21" s="26">
        <v>5</v>
      </c>
      <c r="J21" s="26">
        <v>3</v>
      </c>
      <c r="K21" s="26"/>
      <c r="L21" s="26">
        <v>2</v>
      </c>
      <c r="M21" s="26">
        <v>2799</v>
      </c>
      <c r="N21" s="49">
        <v>6</v>
      </c>
      <c r="O21" s="43"/>
      <c r="P21" s="43"/>
    </row>
    <row r="22" spans="1:20" ht="15.75" customHeight="1" x14ac:dyDescent="0.3">
      <c r="B22" s="9" t="s">
        <v>304</v>
      </c>
      <c r="H22" s="84" t="s">
        <v>1557</v>
      </c>
      <c r="I22" s="26">
        <v>5</v>
      </c>
      <c r="J22" s="26">
        <v>3</v>
      </c>
      <c r="K22" s="26"/>
      <c r="L22" s="26">
        <v>2</v>
      </c>
      <c r="M22" s="26">
        <v>2789</v>
      </c>
      <c r="N22" s="49">
        <v>6</v>
      </c>
      <c r="O22" s="43"/>
      <c r="P22" s="43"/>
    </row>
    <row r="23" spans="1:20" ht="15.75" customHeight="1" x14ac:dyDescent="0.3">
      <c r="H23" s="84" t="s">
        <v>1555</v>
      </c>
      <c r="I23" s="26">
        <v>5</v>
      </c>
      <c r="J23" s="26">
        <v>2</v>
      </c>
      <c r="K23" s="26"/>
      <c r="L23" s="26">
        <v>3</v>
      </c>
      <c r="M23" s="26">
        <v>2719</v>
      </c>
      <c r="N23" s="49">
        <v>4</v>
      </c>
      <c r="O23" s="43"/>
      <c r="P23" s="43"/>
    </row>
    <row r="24" spans="1:20" ht="15.75" customHeight="1" x14ac:dyDescent="0.3">
      <c r="H24" s="84" t="s">
        <v>1558</v>
      </c>
      <c r="I24" s="26">
        <v>5</v>
      </c>
      <c r="J24" s="26">
        <v>1</v>
      </c>
      <c r="K24" s="26"/>
      <c r="L24" s="26">
        <v>4</v>
      </c>
      <c r="M24" s="26">
        <v>2760</v>
      </c>
      <c r="N24" s="49">
        <v>2</v>
      </c>
      <c r="O24" s="43"/>
      <c r="P24" s="43"/>
    </row>
    <row r="25" spans="1:20" ht="15.75" customHeight="1" x14ac:dyDescent="0.3">
      <c r="H25" s="85" t="s">
        <v>1556</v>
      </c>
      <c r="I25" s="35">
        <v>5</v>
      </c>
      <c r="J25" s="35">
        <v>1</v>
      </c>
      <c r="K25" s="35"/>
      <c r="L25" s="35">
        <v>4</v>
      </c>
      <c r="M25" s="35">
        <v>2743</v>
      </c>
      <c r="N25" s="52">
        <v>2</v>
      </c>
      <c r="O25" s="43"/>
      <c r="P25" s="43"/>
    </row>
    <row r="26" spans="1:20" ht="15.75" customHeight="1" x14ac:dyDescent="0.3">
      <c r="B26" s="89"/>
      <c r="C26" s="89"/>
      <c r="H26" s="243"/>
      <c r="I26" s="80"/>
      <c r="J26" s="80"/>
      <c r="K26" s="80"/>
      <c r="L26" s="80"/>
      <c r="M26" s="80"/>
      <c r="N26" s="80"/>
    </row>
    <row r="27" spans="1:20" ht="15.75" customHeight="1" x14ac:dyDescent="0.3">
      <c r="A27" s="78"/>
      <c r="B27" s="78"/>
      <c r="C27" s="78"/>
      <c r="D27" s="78"/>
      <c r="E27" s="78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49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2" t="s">
        <v>1561</v>
      </c>
      <c r="B30" s="63"/>
      <c r="C30" s="64">
        <v>542</v>
      </c>
      <c r="D30" s="63"/>
      <c r="E30" s="65" t="s">
        <v>15</v>
      </c>
      <c r="F30" s="66">
        <f>SUM(F31:F33)</f>
        <v>546</v>
      </c>
      <c r="G30" s="67" t="s">
        <v>291</v>
      </c>
      <c r="H30" s="62" t="s">
        <v>1562</v>
      </c>
      <c r="I30" s="63"/>
      <c r="J30" s="64">
        <v>538</v>
      </c>
      <c r="K30" s="63"/>
      <c r="L30" s="65" t="s">
        <v>15</v>
      </c>
      <c r="M30" s="66">
        <f>SUM(M31:M33)</f>
        <v>540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43" t="s">
        <v>1441</v>
      </c>
      <c r="B31" s="110"/>
      <c r="C31" s="111"/>
      <c r="D31" s="27">
        <v>93</v>
      </c>
      <c r="E31" s="27">
        <v>90</v>
      </c>
      <c r="F31" s="70">
        <f>SUM(D31:E31)</f>
        <v>183</v>
      </c>
      <c r="G31"/>
      <c r="H31" s="143" t="s">
        <v>1498</v>
      </c>
      <c r="I31" s="110"/>
      <c r="J31" s="111"/>
      <c r="K31" s="27">
        <v>87</v>
      </c>
      <c r="L31" s="27">
        <v>86</v>
      </c>
      <c r="M31" s="70">
        <f>SUM(K31:L31)</f>
        <v>173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14" t="s">
        <v>1492</v>
      </c>
      <c r="B32" s="115"/>
      <c r="C32" s="116"/>
      <c r="D32" s="28">
        <v>95</v>
      </c>
      <c r="E32" s="28">
        <v>85</v>
      </c>
      <c r="F32" s="29">
        <f>SUM(D32:E32)</f>
        <v>180</v>
      </c>
      <c r="G32"/>
      <c r="H32" s="114" t="s">
        <v>1480</v>
      </c>
      <c r="I32" s="115"/>
      <c r="J32" s="116"/>
      <c r="K32" s="28">
        <v>92</v>
      </c>
      <c r="L32" s="28">
        <v>89</v>
      </c>
      <c r="M32" s="29">
        <f>SUM(K32:L32)</f>
        <v>181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19" t="s">
        <v>1452</v>
      </c>
      <c r="B33" s="120"/>
      <c r="C33" s="121"/>
      <c r="D33" s="37">
        <v>91</v>
      </c>
      <c r="E33" s="37">
        <v>92</v>
      </c>
      <c r="F33" s="38">
        <f>SUM(D33:E33)</f>
        <v>183</v>
      </c>
      <c r="G33"/>
      <c r="H33" s="119" t="s">
        <v>1459</v>
      </c>
      <c r="I33" s="120"/>
      <c r="J33" s="121"/>
      <c r="K33" s="37">
        <v>96</v>
      </c>
      <c r="L33" s="37">
        <v>90</v>
      </c>
      <c r="M33" s="38">
        <f>SUM(K33:L33)</f>
        <v>186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2" t="s">
        <v>1563</v>
      </c>
      <c r="B35" s="63"/>
      <c r="C35" s="64">
        <v>545</v>
      </c>
      <c r="D35" s="63"/>
      <c r="E35" s="65" t="s">
        <v>15</v>
      </c>
      <c r="F35" s="66">
        <f>SUM(F36:F38)</f>
        <v>555</v>
      </c>
      <c r="G35" s="67" t="s">
        <v>291</v>
      </c>
      <c r="H35" s="62" t="s">
        <v>1564</v>
      </c>
      <c r="I35" s="63"/>
      <c r="J35" s="64">
        <v>540</v>
      </c>
      <c r="K35" s="63"/>
      <c r="L35" s="65" t="s">
        <v>15</v>
      </c>
      <c r="M35" s="66">
        <f>SUM(M36:M38)</f>
        <v>545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43" t="s">
        <v>1443</v>
      </c>
      <c r="B36" s="110"/>
      <c r="C36" s="111"/>
      <c r="D36" s="27">
        <v>88</v>
      </c>
      <c r="E36" s="27">
        <v>97</v>
      </c>
      <c r="F36" s="70">
        <f>SUM(D36:E36)</f>
        <v>185</v>
      </c>
      <c r="G36"/>
      <c r="H36" s="143" t="s">
        <v>1401</v>
      </c>
      <c r="I36" s="110"/>
      <c r="J36" s="111"/>
      <c r="K36" s="27">
        <v>92</v>
      </c>
      <c r="L36" s="27">
        <v>95</v>
      </c>
      <c r="M36" s="70">
        <f>SUM(K36:L36)</f>
        <v>187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14" t="s">
        <v>1565</v>
      </c>
      <c r="B37" s="115"/>
      <c r="C37" s="116"/>
      <c r="D37" s="28">
        <v>96</v>
      </c>
      <c r="E37" s="28">
        <v>94</v>
      </c>
      <c r="F37" s="29">
        <f>SUM(D37:E37)</f>
        <v>190</v>
      </c>
      <c r="G37"/>
      <c r="H37" s="114" t="s">
        <v>1514</v>
      </c>
      <c r="I37" s="115"/>
      <c r="J37" s="116"/>
      <c r="K37" s="28">
        <v>88</v>
      </c>
      <c r="L37" s="28">
        <v>82</v>
      </c>
      <c r="M37" s="29">
        <f>SUM(K37:L37)</f>
        <v>170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19" t="s">
        <v>1566</v>
      </c>
      <c r="B38" s="120"/>
      <c r="C38" s="121"/>
      <c r="D38" s="37">
        <v>88</v>
      </c>
      <c r="E38" s="37">
        <v>92</v>
      </c>
      <c r="F38" s="38">
        <f>SUM(D38:E38)</f>
        <v>180</v>
      </c>
      <c r="G38"/>
      <c r="H38" s="119" t="s">
        <v>1433</v>
      </c>
      <c r="I38" s="120"/>
      <c r="J38" s="121"/>
      <c r="K38" s="37">
        <v>93</v>
      </c>
      <c r="L38" s="37">
        <v>95</v>
      </c>
      <c r="M38" s="38">
        <f>SUM(K38:L38)</f>
        <v>188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2" t="s">
        <v>1567</v>
      </c>
      <c r="B40" s="63"/>
      <c r="C40" s="64">
        <v>546</v>
      </c>
      <c r="D40" s="63"/>
      <c r="E40" s="65" t="s">
        <v>15</v>
      </c>
      <c r="F40" s="66">
        <f>SUM(F41:F43)</f>
        <v>521</v>
      </c>
      <c r="G40" s="67" t="s">
        <v>291</v>
      </c>
      <c r="H40" s="43" t="s">
        <v>1568</v>
      </c>
      <c r="I40" s="43"/>
      <c r="J40" s="131">
        <v>540</v>
      </c>
      <c r="K40" s="43"/>
      <c r="L40" s="43"/>
      <c r="M40" s="43">
        <v>540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43" t="s">
        <v>1383</v>
      </c>
      <c r="B41" s="110"/>
      <c r="C41" s="111"/>
      <c r="D41" s="27">
        <v>97</v>
      </c>
      <c r="E41" s="27">
        <v>91</v>
      </c>
      <c r="F41" s="70">
        <f>SUM(D41:E41)</f>
        <v>188</v>
      </c>
      <c r="G41"/>
      <c r="H41" s="43"/>
      <c r="I41" s="43"/>
      <c r="J41" s="43"/>
      <c r="K41" s="43"/>
      <c r="L41" s="43"/>
      <c r="M41" s="43"/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14" t="s">
        <v>1513</v>
      </c>
      <c r="B42" s="115"/>
      <c r="C42" s="116"/>
      <c r="D42" s="28">
        <v>90</v>
      </c>
      <c r="E42" s="28">
        <v>88</v>
      </c>
      <c r="F42" s="29">
        <f>SUM(D42:E42)</f>
        <v>178</v>
      </c>
      <c r="G42"/>
      <c r="H42" s="43"/>
      <c r="I42" s="43"/>
      <c r="J42" s="43"/>
      <c r="K42" s="43"/>
      <c r="L42" s="43"/>
      <c r="M42" s="43"/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19" t="s">
        <v>1460</v>
      </c>
      <c r="B43" s="120"/>
      <c r="C43" s="121"/>
      <c r="D43" s="37">
        <v>69</v>
      </c>
      <c r="E43" s="37">
        <v>86</v>
      </c>
      <c r="F43" s="38">
        <f>SUM(D43:E43)</f>
        <v>155</v>
      </c>
      <c r="G43"/>
      <c r="H43" s="43"/>
      <c r="I43" s="43"/>
      <c r="J43" s="43"/>
      <c r="K43" s="43"/>
      <c r="L43" s="43"/>
      <c r="M43" s="43"/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H45" s="74" t="s">
        <v>49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1569</v>
      </c>
      <c r="H46" s="81" t="s">
        <v>1561</v>
      </c>
      <c r="I46" s="69">
        <v>5</v>
      </c>
      <c r="J46" s="69">
        <v>5</v>
      </c>
      <c r="K46" s="69"/>
      <c r="L46" s="69"/>
      <c r="M46" s="69">
        <v>2763</v>
      </c>
      <c r="N46" s="82">
        <v>10</v>
      </c>
      <c r="O46" s="43"/>
      <c r="P46" s="43"/>
    </row>
    <row r="47" spans="1:20" ht="15.75" customHeight="1" x14ac:dyDescent="0.3">
      <c r="B47" s="83" t="s">
        <v>1570</v>
      </c>
      <c r="H47" s="84" t="s">
        <v>1564</v>
      </c>
      <c r="I47" s="26">
        <v>5</v>
      </c>
      <c r="J47" s="26">
        <v>3</v>
      </c>
      <c r="K47" s="26"/>
      <c r="L47" s="26">
        <v>2</v>
      </c>
      <c r="M47" s="26">
        <v>2748</v>
      </c>
      <c r="N47" s="49">
        <v>6</v>
      </c>
      <c r="O47" s="43"/>
      <c r="P47" s="43"/>
    </row>
    <row r="48" spans="1:20" ht="15.75" customHeight="1" x14ac:dyDescent="0.3">
      <c r="B48" s="9" t="s">
        <v>304</v>
      </c>
      <c r="H48" s="84" t="s">
        <v>1563</v>
      </c>
      <c r="I48" s="26">
        <v>5</v>
      </c>
      <c r="J48" s="26">
        <v>3</v>
      </c>
      <c r="K48" s="26"/>
      <c r="L48" s="26">
        <v>2</v>
      </c>
      <c r="M48" s="26">
        <v>2722</v>
      </c>
      <c r="N48" s="49">
        <v>6</v>
      </c>
      <c r="O48" s="43"/>
      <c r="P48" s="43"/>
    </row>
    <row r="49" spans="1:16" ht="15.75" customHeight="1" x14ac:dyDescent="0.3">
      <c r="H49" s="84" t="s">
        <v>1567</v>
      </c>
      <c r="I49" s="26">
        <v>5</v>
      </c>
      <c r="J49" s="26">
        <v>2</v>
      </c>
      <c r="K49" s="26"/>
      <c r="L49" s="26">
        <v>3</v>
      </c>
      <c r="M49" s="26">
        <v>2722</v>
      </c>
      <c r="N49" s="49">
        <v>4</v>
      </c>
      <c r="O49" s="43"/>
      <c r="P49" s="43"/>
    </row>
    <row r="50" spans="1:16" ht="15.75" customHeight="1" x14ac:dyDescent="0.3">
      <c r="H50" s="84" t="s">
        <v>1568</v>
      </c>
      <c r="I50" s="26">
        <v>5</v>
      </c>
      <c r="J50" s="26">
        <v>2</v>
      </c>
      <c r="K50" s="26"/>
      <c r="L50" s="26">
        <v>3</v>
      </c>
      <c r="M50" s="26">
        <v>2700</v>
      </c>
      <c r="N50" s="49">
        <v>4</v>
      </c>
      <c r="O50" s="43"/>
      <c r="P50" s="43"/>
    </row>
    <row r="51" spans="1:16" ht="15.75" customHeight="1" x14ac:dyDescent="0.3">
      <c r="H51" s="85" t="s">
        <v>1562</v>
      </c>
      <c r="I51" s="35">
        <v>5</v>
      </c>
      <c r="J51" s="35"/>
      <c r="K51" s="35"/>
      <c r="L51" s="35">
        <v>5</v>
      </c>
      <c r="M51" s="35">
        <v>2686</v>
      </c>
      <c r="N51" s="52">
        <v>0</v>
      </c>
      <c r="O51" s="43"/>
      <c r="P51" s="43"/>
    </row>
    <row r="52" spans="1:16" ht="15.75" customHeight="1" x14ac:dyDescent="0.3"/>
    <row r="53" spans="1:16" ht="15.75" customHeight="1" x14ac:dyDescent="0.3">
      <c r="A53" s="10" t="s">
        <v>1336</v>
      </c>
      <c r="E53" s="39"/>
      <c r="G53" s="86" t="s">
        <v>392</v>
      </c>
    </row>
    <row r="54" spans="1:16" ht="15.75" customHeight="1" x14ac:dyDescent="0.3">
      <c r="A54" s="10" t="s">
        <v>393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442840AA-0D73-4C44-91E9-FA80017CB45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7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DFAC9-7524-4B11-AA2E-58FA5B099999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1533</v>
      </c>
      <c r="B1" s="2"/>
      <c r="C1" s="2"/>
      <c r="D1" s="3"/>
      <c r="E1" s="3"/>
      <c r="F1" s="3"/>
      <c r="G1" s="58"/>
      <c r="H1" s="3"/>
      <c r="I1" s="4" t="s">
        <v>1371</v>
      </c>
      <c r="J1" s="59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1"/>
      <c r="I2" s="7" t="s">
        <v>329</v>
      </c>
      <c r="J2" s="7"/>
      <c r="K2" s="7"/>
      <c r="L2" s="7"/>
      <c r="M2" s="7"/>
      <c r="N2" s="7"/>
    </row>
    <row r="3" spans="1:25" ht="15.75" customHeight="1" x14ac:dyDescent="0.3">
      <c r="A3" s="8" t="s">
        <v>82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1571</v>
      </c>
      <c r="B4" s="63"/>
      <c r="C4" s="64">
        <v>470</v>
      </c>
      <c r="D4" s="63"/>
      <c r="E4" s="65" t="s">
        <v>15</v>
      </c>
      <c r="F4" s="66">
        <f>SUM(F5:F7)</f>
        <v>529</v>
      </c>
      <c r="G4" s="67" t="s">
        <v>291</v>
      </c>
      <c r="H4" s="62" t="s">
        <v>1572</v>
      </c>
      <c r="I4" s="63"/>
      <c r="J4" s="64">
        <v>527</v>
      </c>
      <c r="K4" s="63"/>
      <c r="L4" s="65" t="s">
        <v>15</v>
      </c>
      <c r="M4" s="66">
        <f>SUM(M5:M7)</f>
        <v>437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143" t="s">
        <v>1511</v>
      </c>
      <c r="B5" s="110"/>
      <c r="C5" s="111"/>
      <c r="D5" s="27">
        <v>96</v>
      </c>
      <c r="E5" s="27">
        <v>96</v>
      </c>
      <c r="F5" s="70">
        <f>SUM(D5:E5)</f>
        <v>192</v>
      </c>
      <c r="G5"/>
      <c r="H5" s="143" t="s">
        <v>1481</v>
      </c>
      <c r="I5" s="110"/>
      <c r="J5" s="111"/>
      <c r="K5" s="27">
        <v>87</v>
      </c>
      <c r="L5" s="27">
        <v>90</v>
      </c>
      <c r="M5" s="70">
        <f>SUM(K5:L5)</f>
        <v>177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114" t="s">
        <v>1524</v>
      </c>
      <c r="B6" s="115"/>
      <c r="C6" s="116"/>
      <c r="D6" s="28">
        <v>79</v>
      </c>
      <c r="E6" s="28">
        <v>83</v>
      </c>
      <c r="F6" s="29">
        <f>SUM(D6:E6)</f>
        <v>162</v>
      </c>
      <c r="G6"/>
      <c r="H6" s="114" t="s">
        <v>1501</v>
      </c>
      <c r="I6" s="115"/>
      <c r="J6" s="116"/>
      <c r="K6" s="28">
        <v>89</v>
      </c>
      <c r="L6" s="28">
        <v>87</v>
      </c>
      <c r="M6" s="29">
        <f>SUM(K6:L6)</f>
        <v>176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119" t="s">
        <v>1512</v>
      </c>
      <c r="B7" s="120"/>
      <c r="C7" s="121"/>
      <c r="D7" s="37">
        <v>91</v>
      </c>
      <c r="E7" s="37">
        <v>84</v>
      </c>
      <c r="F7" s="38">
        <f>SUM(D7:E7)</f>
        <v>175</v>
      </c>
      <c r="G7"/>
      <c r="H7" s="119" t="s">
        <v>1504</v>
      </c>
      <c r="I7" s="120"/>
      <c r="J7" s="121"/>
      <c r="K7" s="37">
        <v>84</v>
      </c>
      <c r="L7" s="37" t="s">
        <v>132</v>
      </c>
      <c r="M7" s="38">
        <f>SUM(K7:L7)</f>
        <v>84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62" t="s">
        <v>1573</v>
      </c>
      <c r="B9" s="63"/>
      <c r="C9" s="64">
        <v>534</v>
      </c>
      <c r="D9" s="63"/>
      <c r="E9" s="65" t="s">
        <v>15</v>
      </c>
      <c r="F9" s="66">
        <f>SUM(F10:F12)</f>
        <v>521</v>
      </c>
      <c r="G9" s="67" t="s">
        <v>291</v>
      </c>
      <c r="H9" s="43" t="s">
        <v>1574</v>
      </c>
      <c r="I9" s="43"/>
      <c r="J9" s="131">
        <v>475</v>
      </c>
      <c r="K9" s="43"/>
      <c r="L9" s="43"/>
      <c r="M9" s="43">
        <v>475</v>
      </c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149" t="s">
        <v>1575</v>
      </c>
      <c r="B10" s="110"/>
      <c r="C10" s="111"/>
      <c r="D10" s="27">
        <v>88</v>
      </c>
      <c r="E10" s="27">
        <v>84</v>
      </c>
      <c r="F10" s="70">
        <f>SUM(D10:E10)</f>
        <v>172</v>
      </c>
      <c r="G10"/>
      <c r="H10" s="43"/>
      <c r="I10" s="43"/>
      <c r="J10" s="43"/>
      <c r="K10" s="43"/>
      <c r="L10" s="43"/>
      <c r="M10" s="43"/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139" t="s">
        <v>1491</v>
      </c>
      <c r="B11" s="115"/>
      <c r="C11" s="116"/>
      <c r="D11" s="28">
        <v>89</v>
      </c>
      <c r="E11" s="28">
        <v>93</v>
      </c>
      <c r="F11" s="29">
        <f>SUM(D11:E11)</f>
        <v>182</v>
      </c>
      <c r="G11"/>
      <c r="H11" s="43"/>
      <c r="I11" s="43"/>
      <c r="J11" s="43"/>
      <c r="K11" s="43"/>
      <c r="L11" s="43"/>
      <c r="M11" s="43"/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123" t="s">
        <v>1576</v>
      </c>
      <c r="B12" s="120"/>
      <c r="C12" s="121"/>
      <c r="D12" s="37">
        <v>86</v>
      </c>
      <c r="E12" s="37">
        <v>81</v>
      </c>
      <c r="F12" s="38">
        <f>SUM(D12:E12)</f>
        <v>167</v>
      </c>
      <c r="G12"/>
      <c r="H12" s="43"/>
      <c r="I12" s="43"/>
      <c r="J12" s="43"/>
      <c r="K12" s="43"/>
      <c r="L12" s="43"/>
      <c r="M12" s="43"/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62" t="s">
        <v>570</v>
      </c>
      <c r="B14" s="63"/>
      <c r="C14" s="64">
        <v>533</v>
      </c>
      <c r="D14" s="63"/>
      <c r="E14" s="65" t="s">
        <v>15</v>
      </c>
      <c r="F14" s="66">
        <f>SUM(F15:F17)</f>
        <v>541</v>
      </c>
      <c r="G14" s="67" t="s">
        <v>291</v>
      </c>
      <c r="H14" t="s">
        <v>1577</v>
      </c>
      <c r="I14"/>
      <c r="J14"/>
      <c r="K14"/>
      <c r="L14"/>
      <c r="M14">
        <v>533</v>
      </c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143" t="s">
        <v>1495</v>
      </c>
      <c r="B15" s="110"/>
      <c r="C15" s="111"/>
      <c r="D15" s="27">
        <v>87</v>
      </c>
      <c r="E15" s="27">
        <v>87</v>
      </c>
      <c r="F15" s="70">
        <f>SUM(D15:E15)</f>
        <v>174</v>
      </c>
      <c r="G15"/>
      <c r="H15"/>
      <c r="I15"/>
      <c r="J15"/>
      <c r="K15"/>
      <c r="L15"/>
      <c r="M15"/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114" t="s">
        <v>1485</v>
      </c>
      <c r="B16" s="115"/>
      <c r="C16" s="116"/>
      <c r="D16" s="28">
        <v>90</v>
      </c>
      <c r="E16" s="28">
        <v>92</v>
      </c>
      <c r="F16" s="29">
        <f>SUM(D16:E16)</f>
        <v>182</v>
      </c>
      <c r="G16"/>
      <c r="H16"/>
      <c r="I16"/>
      <c r="J16"/>
      <c r="K16"/>
      <c r="L16"/>
      <c r="M16"/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119" t="s">
        <v>1483</v>
      </c>
      <c r="B17" s="120"/>
      <c r="C17" s="121"/>
      <c r="D17" s="37">
        <v>95</v>
      </c>
      <c r="E17" s="37">
        <v>90</v>
      </c>
      <c r="F17" s="38">
        <f>SUM(D17:E17)</f>
        <v>185</v>
      </c>
      <c r="G17"/>
      <c r="H17"/>
      <c r="I17"/>
      <c r="J17"/>
      <c r="K17"/>
      <c r="L17"/>
      <c r="M17"/>
      <c r="N17"/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H19" s="74" t="s">
        <v>82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9" t="s">
        <v>1578</v>
      </c>
      <c r="H20" s="81" t="s">
        <v>1573</v>
      </c>
      <c r="I20" s="69">
        <v>5</v>
      </c>
      <c r="J20" s="69">
        <v>4</v>
      </c>
      <c r="K20" s="69"/>
      <c r="L20" s="69">
        <v>1</v>
      </c>
      <c r="M20" s="69">
        <v>2661</v>
      </c>
      <c r="N20" s="82">
        <v>8</v>
      </c>
      <c r="O20" s="43"/>
      <c r="P20" s="43"/>
    </row>
    <row r="21" spans="1:20" ht="15.75" customHeight="1" x14ac:dyDescent="0.3">
      <c r="B21" s="83" t="s">
        <v>1579</v>
      </c>
      <c r="H21" s="84" t="s">
        <v>570</v>
      </c>
      <c r="I21" s="26">
        <v>5</v>
      </c>
      <c r="J21" s="26">
        <v>4</v>
      </c>
      <c r="K21" s="26"/>
      <c r="L21" s="26">
        <v>1</v>
      </c>
      <c r="M21" s="26">
        <v>2530</v>
      </c>
      <c r="N21" s="49">
        <v>8</v>
      </c>
      <c r="O21" s="43"/>
      <c r="P21" s="43"/>
    </row>
    <row r="22" spans="1:20" ht="15.75" customHeight="1" x14ac:dyDescent="0.3">
      <c r="B22" s="9" t="s">
        <v>304</v>
      </c>
      <c r="H22" s="84" t="s">
        <v>1574</v>
      </c>
      <c r="I22" s="26">
        <v>5</v>
      </c>
      <c r="J22" s="26">
        <v>2</v>
      </c>
      <c r="K22" s="26">
        <v>1</v>
      </c>
      <c r="L22" s="26">
        <v>2</v>
      </c>
      <c r="M22" s="26">
        <v>2375</v>
      </c>
      <c r="N22" s="49">
        <v>5</v>
      </c>
      <c r="O22" s="43"/>
      <c r="P22" s="43"/>
    </row>
    <row r="23" spans="1:20" ht="15.75" customHeight="1" x14ac:dyDescent="0.3">
      <c r="H23" s="84" t="s">
        <v>1571</v>
      </c>
      <c r="I23" s="26">
        <v>5</v>
      </c>
      <c r="J23" s="26">
        <v>2</v>
      </c>
      <c r="K23" s="26"/>
      <c r="L23" s="26">
        <v>3</v>
      </c>
      <c r="M23" s="26">
        <v>2535</v>
      </c>
      <c r="N23" s="49">
        <v>4</v>
      </c>
      <c r="O23" s="43"/>
      <c r="P23" s="43"/>
    </row>
    <row r="24" spans="1:20" ht="15.75" customHeight="1" x14ac:dyDescent="0.3">
      <c r="H24" s="85" t="s">
        <v>1572</v>
      </c>
      <c r="I24" s="35">
        <v>5</v>
      </c>
      <c r="J24" s="35"/>
      <c r="K24" s="35"/>
      <c r="L24" s="35">
        <v>5</v>
      </c>
      <c r="M24" s="35">
        <v>2309</v>
      </c>
      <c r="N24" s="52">
        <v>0</v>
      </c>
      <c r="O24" s="43"/>
      <c r="P24" s="43"/>
    </row>
    <row r="25" spans="1:20" ht="15.75" customHeight="1" x14ac:dyDescent="0.3">
      <c r="H25" s="43"/>
      <c r="I25" s="43"/>
      <c r="J25" s="43"/>
      <c r="K25" s="43"/>
      <c r="L25" s="43"/>
      <c r="M25" s="43"/>
      <c r="N25" s="43"/>
      <c r="O25" s="43"/>
      <c r="P25" s="43"/>
    </row>
    <row r="26" spans="1:20" ht="15.75" customHeight="1" x14ac:dyDescent="0.3">
      <c r="A26" s="10" t="s">
        <v>1336</v>
      </c>
      <c r="E26" s="39"/>
      <c r="G26" s="86" t="s">
        <v>392</v>
      </c>
      <c r="H26" s="243"/>
      <c r="I26" s="80"/>
      <c r="J26" s="80"/>
      <c r="K26" s="80"/>
      <c r="L26" s="80"/>
      <c r="M26" s="80"/>
      <c r="N26" s="80"/>
    </row>
    <row r="27" spans="1:20" ht="15.75" customHeight="1" x14ac:dyDescent="0.3">
      <c r="A27" s="10" t="s">
        <v>393</v>
      </c>
      <c r="H27" s="243"/>
      <c r="I27" s="80"/>
      <c r="J27" s="80"/>
      <c r="K27" s="80"/>
      <c r="L27" s="80"/>
      <c r="M27" s="80"/>
      <c r="N27" s="80"/>
    </row>
    <row r="28" spans="1:20" ht="15.75" customHeight="1" x14ac:dyDescent="0.3">
      <c r="A28"/>
      <c r="B28"/>
      <c r="C28"/>
      <c r="D28"/>
      <c r="E28"/>
      <c r="F28"/>
      <c r="G28" s="67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7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7"/>
      <c r="H30"/>
      <c r="I30"/>
      <c r="J30"/>
      <c r="K30"/>
      <c r="L30"/>
      <c r="M30"/>
      <c r="N30"/>
      <c r="O30"/>
      <c r="P30"/>
      <c r="Q30" s="43"/>
      <c r="R30" s="43"/>
      <c r="S30" s="43"/>
      <c r="T30" s="43"/>
    </row>
    <row r="31" spans="1:20" ht="15.75" customHeight="1" x14ac:dyDescent="0.3">
      <c r="A31"/>
      <c r="B31"/>
      <c r="C31"/>
      <c r="D31"/>
      <c r="E31"/>
      <c r="F31"/>
      <c r="G31" s="67"/>
      <c r="H31"/>
      <c r="I31"/>
      <c r="J31"/>
      <c r="K31"/>
      <c r="L31"/>
      <c r="M31"/>
      <c r="N31"/>
      <c r="O31"/>
      <c r="P31"/>
      <c r="Q31" s="43"/>
      <c r="R31" s="43"/>
      <c r="S31" s="43"/>
      <c r="T31" s="43"/>
    </row>
    <row r="32" spans="1:20" ht="15.75" customHeight="1" x14ac:dyDescent="0.3">
      <c r="A32"/>
      <c r="B32"/>
      <c r="C32"/>
      <c r="D32"/>
      <c r="E32"/>
      <c r="F32"/>
      <c r="G32" s="67"/>
      <c r="H32"/>
      <c r="I32"/>
      <c r="J32"/>
      <c r="K32"/>
      <c r="L32"/>
      <c r="M32"/>
      <c r="N32"/>
      <c r="O32"/>
      <c r="P32"/>
      <c r="Q32" s="43"/>
      <c r="R32" s="43"/>
      <c r="S32" s="43"/>
      <c r="T32" s="43"/>
    </row>
    <row r="33" spans="1:20" ht="15.75" customHeight="1" x14ac:dyDescent="0.3">
      <c r="A33"/>
      <c r="B33"/>
      <c r="C33"/>
      <c r="D33"/>
      <c r="E33"/>
      <c r="F33"/>
      <c r="G33" s="67"/>
      <c r="H33"/>
      <c r="I33"/>
      <c r="J33"/>
      <c r="K33"/>
      <c r="L33"/>
      <c r="M33"/>
      <c r="N33"/>
      <c r="O33"/>
      <c r="P3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 s="67"/>
      <c r="H34"/>
      <c r="I34"/>
      <c r="J34"/>
      <c r="K34"/>
      <c r="L34"/>
      <c r="M34"/>
      <c r="N34"/>
      <c r="O34"/>
      <c r="P34"/>
      <c r="Q34" s="43"/>
      <c r="R34" s="43"/>
      <c r="S34" s="43"/>
      <c r="T34" s="43"/>
    </row>
    <row r="35" spans="1:20" ht="15.75" customHeight="1" x14ac:dyDescent="0.3">
      <c r="A35"/>
      <c r="B35"/>
      <c r="C35"/>
      <c r="D35"/>
      <c r="E35"/>
      <c r="F35"/>
      <c r="G35" s="67"/>
      <c r="H35"/>
      <c r="I35"/>
      <c r="J35"/>
      <c r="K35"/>
      <c r="L35"/>
      <c r="M35"/>
      <c r="N35"/>
      <c r="O35"/>
      <c r="P35"/>
      <c r="Q35" s="43"/>
      <c r="R35" s="43"/>
      <c r="S35" s="43"/>
      <c r="T35" s="43"/>
    </row>
    <row r="36" spans="1:20" ht="15.75" customHeight="1" x14ac:dyDescent="0.3">
      <c r="A36"/>
      <c r="B36"/>
      <c r="C36"/>
      <c r="D36"/>
      <c r="E36"/>
      <c r="F36"/>
      <c r="G36" s="67"/>
      <c r="H36"/>
      <c r="I36"/>
      <c r="J36"/>
      <c r="K36"/>
      <c r="L36"/>
      <c r="M36"/>
      <c r="N36"/>
      <c r="O36"/>
      <c r="P36"/>
      <c r="Q36" s="43"/>
      <c r="R36" s="43"/>
      <c r="S36" s="43"/>
      <c r="T36" s="43"/>
    </row>
    <row r="37" spans="1:20" ht="15.75" customHeight="1" x14ac:dyDescent="0.3">
      <c r="A37"/>
      <c r="B37"/>
      <c r="C37"/>
      <c r="D37"/>
      <c r="E37"/>
      <c r="F37"/>
      <c r="G37" s="67"/>
      <c r="H37"/>
      <c r="I37"/>
      <c r="J37"/>
      <c r="K37"/>
      <c r="L37"/>
      <c r="M37"/>
      <c r="N37"/>
      <c r="O37"/>
      <c r="P37"/>
      <c r="Q37" s="43"/>
      <c r="R37" s="43"/>
      <c r="S37" s="43"/>
      <c r="T37" s="43"/>
    </row>
    <row r="38" spans="1:20" ht="15.75" customHeight="1" x14ac:dyDescent="0.3">
      <c r="A38"/>
      <c r="B38"/>
      <c r="C38"/>
      <c r="D38"/>
      <c r="E38"/>
      <c r="F38"/>
      <c r="G38" s="67"/>
      <c r="H38"/>
      <c r="I38"/>
      <c r="J38"/>
      <c r="K38"/>
      <c r="L38"/>
      <c r="M38"/>
      <c r="N38"/>
      <c r="O38"/>
      <c r="P38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 s="67"/>
      <c r="H39"/>
      <c r="I39"/>
      <c r="J39"/>
      <c r="K39"/>
      <c r="L39"/>
      <c r="M39"/>
      <c r="N39"/>
      <c r="O39"/>
      <c r="P39"/>
      <c r="Q39" s="43"/>
      <c r="R39" s="43"/>
      <c r="S39" s="43"/>
      <c r="T39" s="43"/>
    </row>
    <row r="40" spans="1:20" ht="15.75" customHeight="1" x14ac:dyDescent="0.3">
      <c r="A40"/>
      <c r="B40"/>
      <c r="C40"/>
      <c r="D40"/>
      <c r="E40"/>
      <c r="F40"/>
      <c r="G40" s="67"/>
      <c r="H40"/>
      <c r="I40"/>
      <c r="J40"/>
      <c r="K40"/>
      <c r="L40"/>
      <c r="M40"/>
      <c r="N40"/>
      <c r="O40"/>
      <c r="P40"/>
      <c r="Q40" s="43"/>
      <c r="R40" s="43"/>
      <c r="S40" s="43"/>
      <c r="T40" s="43"/>
    </row>
    <row r="41" spans="1:20" ht="15.75" customHeight="1" x14ac:dyDescent="0.3">
      <c r="A41"/>
      <c r="B41"/>
      <c r="C41"/>
      <c r="D41"/>
      <c r="E41"/>
      <c r="F41"/>
      <c r="G41" s="67"/>
      <c r="H41"/>
      <c r="I41"/>
      <c r="J41"/>
      <c r="K41"/>
      <c r="L41"/>
      <c r="M41"/>
      <c r="N41"/>
      <c r="O41"/>
      <c r="P41"/>
      <c r="Q41" s="43"/>
      <c r="R41" s="43"/>
      <c r="S41" s="43"/>
      <c r="T41" s="43"/>
    </row>
    <row r="42" spans="1:20" ht="15.75" customHeight="1" x14ac:dyDescent="0.3">
      <c r="A42"/>
      <c r="B42"/>
      <c r="C42"/>
      <c r="D42"/>
      <c r="E42"/>
      <c r="F42"/>
      <c r="G42" s="67"/>
      <c r="H42"/>
      <c r="I42"/>
      <c r="J42"/>
      <c r="K42"/>
      <c r="L42"/>
      <c r="M42"/>
      <c r="N42"/>
      <c r="O42"/>
      <c r="P42"/>
      <c r="Q42" s="43"/>
      <c r="R42" s="43"/>
      <c r="S42" s="43"/>
      <c r="T42" s="43"/>
    </row>
    <row r="43" spans="1:20" ht="15.75" customHeight="1" x14ac:dyDescent="0.3">
      <c r="A43"/>
      <c r="B43"/>
      <c r="C43"/>
      <c r="D43"/>
      <c r="E43"/>
      <c r="F43"/>
      <c r="G43" s="67"/>
      <c r="H43"/>
      <c r="I43"/>
      <c r="J43"/>
      <c r="K43"/>
      <c r="L43"/>
      <c r="M43"/>
      <c r="N43"/>
      <c r="O43"/>
      <c r="P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 s="67"/>
      <c r="H44"/>
      <c r="I44"/>
      <c r="J44"/>
      <c r="K44"/>
      <c r="L44"/>
      <c r="M44"/>
      <c r="N44"/>
      <c r="O44"/>
      <c r="P44"/>
      <c r="Q44" s="43"/>
      <c r="R44" s="43"/>
      <c r="S44" s="43"/>
      <c r="T44" s="43"/>
    </row>
    <row r="45" spans="1:20" ht="15.75" customHeight="1" x14ac:dyDescent="0.3">
      <c r="A45"/>
      <c r="B45"/>
      <c r="C45"/>
      <c r="D45"/>
      <c r="E45"/>
      <c r="F45"/>
      <c r="G45" s="67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7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7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7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7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7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7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7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0B4AE50C-47AF-4039-A8E2-23141290C13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EDC6D-0B82-4D4F-AE8C-CE3231BE401F}">
  <sheetPr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57" customWidth="1"/>
    <col min="2" max="3" width="20.7109375" style="257" customWidth="1"/>
    <col min="4" max="7" width="5" style="257" customWidth="1"/>
    <col min="8" max="8" width="1.7109375" style="257" customWidth="1"/>
    <col min="9" max="9" width="2.7109375" style="257" customWidth="1"/>
    <col min="10" max="11" width="20.7109375" style="257" customWidth="1"/>
    <col min="12" max="15" width="5" style="257" customWidth="1"/>
    <col min="16" max="16" width="5.140625" style="257" customWidth="1"/>
    <col min="17" max="25" width="12.85546875" style="257"/>
  </cols>
  <sheetData>
    <row r="1" spans="1:25" ht="18" x14ac:dyDescent="0.35">
      <c r="A1" s="244"/>
      <c r="B1" s="245" t="s">
        <v>1580</v>
      </c>
      <c r="C1" s="246"/>
      <c r="D1" s="247"/>
      <c r="E1" s="247"/>
      <c r="F1" s="247"/>
      <c r="G1" s="247"/>
      <c r="H1" s="247"/>
      <c r="I1" s="248" t="s">
        <v>1581</v>
      </c>
      <c r="J1" s="247"/>
      <c r="K1" s="247"/>
      <c r="L1" s="248">
        <v>12611584</v>
      </c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9"/>
    </row>
    <row r="2" spans="1:25" ht="19.5" customHeight="1" x14ac:dyDescent="0.35">
      <c r="A2" s="250"/>
      <c r="B2" s="251" t="s">
        <v>2</v>
      </c>
      <c r="C2" s="252"/>
      <c r="D2" s="253"/>
      <c r="E2" s="253"/>
      <c r="F2" s="254"/>
      <c r="G2" s="253"/>
      <c r="H2" s="253"/>
      <c r="I2" s="255"/>
      <c r="J2" s="256" t="s">
        <v>3</v>
      </c>
      <c r="K2" s="256"/>
      <c r="L2" s="256"/>
      <c r="M2" s="256"/>
      <c r="N2" s="256"/>
      <c r="O2" s="256"/>
    </row>
    <row r="3" spans="1:25" ht="15.75" x14ac:dyDescent="0.3">
      <c r="A3" s="258"/>
      <c r="B3" s="259" t="s">
        <v>4</v>
      </c>
      <c r="C3" s="260" t="s">
        <v>1582</v>
      </c>
      <c r="D3" s="261"/>
      <c r="E3" s="262" t="s">
        <v>1583</v>
      </c>
      <c r="F3" s="259"/>
      <c r="G3" s="259"/>
      <c r="H3" s="169"/>
      <c r="I3" s="258"/>
      <c r="J3" s="259" t="s">
        <v>7</v>
      </c>
      <c r="K3" s="260" t="s">
        <v>1584</v>
      </c>
      <c r="L3" s="261"/>
      <c r="M3" s="262" t="s">
        <v>1414</v>
      </c>
      <c r="N3" s="259"/>
      <c r="O3" s="259"/>
    </row>
    <row r="4" spans="1:25" ht="15.75" x14ac:dyDescent="0.3">
      <c r="A4" s="263">
        <v>1</v>
      </c>
      <c r="B4" s="264" t="s">
        <v>10</v>
      </c>
      <c r="C4" s="264" t="s">
        <v>11</v>
      </c>
      <c r="D4" s="265" t="s">
        <v>12</v>
      </c>
      <c r="E4" s="265" t="s">
        <v>13</v>
      </c>
      <c r="F4" s="265" t="s">
        <v>14</v>
      </c>
      <c r="G4" s="266" t="s">
        <v>15</v>
      </c>
      <c r="H4" s="253"/>
      <c r="I4" s="263">
        <v>1</v>
      </c>
      <c r="J4" s="264" t="s">
        <v>10</v>
      </c>
      <c r="K4" s="264" t="s">
        <v>11</v>
      </c>
      <c r="L4" s="265" t="s">
        <v>12</v>
      </c>
      <c r="M4" s="265" t="s">
        <v>13</v>
      </c>
      <c r="N4" s="265" t="s">
        <v>14</v>
      </c>
      <c r="O4" s="266" t="s">
        <v>15</v>
      </c>
    </row>
    <row r="5" spans="1:25" ht="15.75" x14ac:dyDescent="0.3">
      <c r="A5" s="267">
        <v>9</v>
      </c>
      <c r="B5" s="268" t="s">
        <v>1585</v>
      </c>
      <c r="C5" s="268" t="s">
        <v>586</v>
      </c>
      <c r="D5" s="269">
        <v>96</v>
      </c>
      <c r="E5" s="270">
        <v>7</v>
      </c>
      <c r="F5" s="269">
        <v>491</v>
      </c>
      <c r="G5" s="271">
        <v>41</v>
      </c>
      <c r="H5" s="170"/>
      <c r="I5" s="267">
        <v>9</v>
      </c>
      <c r="J5" s="268" t="s">
        <v>1586</v>
      </c>
      <c r="K5" s="268" t="s">
        <v>41</v>
      </c>
      <c r="L5" s="269">
        <v>97</v>
      </c>
      <c r="M5" s="270">
        <v>9</v>
      </c>
      <c r="N5" s="269">
        <v>476</v>
      </c>
      <c r="O5" s="271">
        <v>38</v>
      </c>
    </row>
    <row r="6" spans="1:25" ht="15.75" x14ac:dyDescent="0.3">
      <c r="A6" s="272">
        <v>7</v>
      </c>
      <c r="B6" s="273" t="s">
        <v>1587</v>
      </c>
      <c r="C6" s="273" t="s">
        <v>482</v>
      </c>
      <c r="D6" s="274">
        <v>94</v>
      </c>
      <c r="E6" s="275">
        <v>3</v>
      </c>
      <c r="F6" s="274">
        <v>482</v>
      </c>
      <c r="G6" s="276">
        <v>28</v>
      </c>
      <c r="H6" s="253"/>
      <c r="I6" s="272">
        <v>3</v>
      </c>
      <c r="J6" s="277" t="s">
        <v>1588</v>
      </c>
      <c r="K6" s="189" t="s">
        <v>93</v>
      </c>
      <c r="L6" s="190">
        <v>95</v>
      </c>
      <c r="M6" s="275">
        <v>7</v>
      </c>
      <c r="N6" s="190">
        <v>477</v>
      </c>
      <c r="O6" s="192">
        <v>37</v>
      </c>
    </row>
    <row r="7" spans="1:25" ht="15.75" customHeight="1" x14ac:dyDescent="0.3">
      <c r="A7" s="272">
        <v>1</v>
      </c>
      <c r="B7" s="278" t="s">
        <v>344</v>
      </c>
      <c r="C7" s="278" t="s">
        <v>152</v>
      </c>
      <c r="D7" s="279">
        <v>93</v>
      </c>
      <c r="E7" s="275">
        <v>2</v>
      </c>
      <c r="F7" s="274">
        <v>477</v>
      </c>
      <c r="G7" s="276">
        <v>27</v>
      </c>
      <c r="H7" s="170"/>
      <c r="I7" s="272">
        <v>8</v>
      </c>
      <c r="J7" s="273" t="s">
        <v>1589</v>
      </c>
      <c r="K7" s="273" t="s">
        <v>213</v>
      </c>
      <c r="L7" s="274">
        <v>91</v>
      </c>
      <c r="M7" s="275">
        <v>4</v>
      </c>
      <c r="N7" s="274">
        <v>473</v>
      </c>
      <c r="O7" s="276">
        <v>33</v>
      </c>
      <c r="P7" s="170"/>
      <c r="Q7" s="170"/>
      <c r="R7" s="170"/>
      <c r="S7" s="170"/>
      <c r="T7" s="170"/>
      <c r="U7" s="170"/>
      <c r="X7" s="170"/>
      <c r="Y7" s="170"/>
    </row>
    <row r="8" spans="1:25" ht="15.75" customHeight="1" x14ac:dyDescent="0.3">
      <c r="A8" s="272">
        <v>6</v>
      </c>
      <c r="B8" s="189" t="s">
        <v>1590</v>
      </c>
      <c r="C8" s="189" t="s">
        <v>482</v>
      </c>
      <c r="D8" s="279">
        <v>96</v>
      </c>
      <c r="E8" s="275">
        <v>7</v>
      </c>
      <c r="F8" s="279">
        <v>473</v>
      </c>
      <c r="G8" s="280">
        <v>26</v>
      </c>
      <c r="H8" s="170"/>
      <c r="I8" s="272">
        <v>4</v>
      </c>
      <c r="J8" s="189" t="s">
        <v>1591</v>
      </c>
      <c r="K8" s="189" t="s">
        <v>93</v>
      </c>
      <c r="L8" s="190">
        <v>97</v>
      </c>
      <c r="M8" s="275">
        <v>9</v>
      </c>
      <c r="N8" s="190">
        <v>474</v>
      </c>
      <c r="O8" s="192">
        <v>32</v>
      </c>
      <c r="P8" s="170"/>
      <c r="Q8" s="170"/>
      <c r="R8" s="170"/>
      <c r="S8" s="170"/>
      <c r="T8" s="170"/>
      <c r="U8" s="170"/>
      <c r="X8" s="170"/>
      <c r="Y8" s="170"/>
    </row>
    <row r="9" spans="1:25" ht="15.75" x14ac:dyDescent="0.3">
      <c r="A9" s="272">
        <v>2</v>
      </c>
      <c r="B9" s="273" t="s">
        <v>1592</v>
      </c>
      <c r="C9" s="278" t="s">
        <v>1074</v>
      </c>
      <c r="D9" s="279">
        <v>95</v>
      </c>
      <c r="E9" s="275">
        <v>5</v>
      </c>
      <c r="F9" s="279">
        <v>476</v>
      </c>
      <c r="G9" s="280">
        <v>25</v>
      </c>
      <c r="H9" s="253"/>
      <c r="I9" s="272">
        <v>1</v>
      </c>
      <c r="J9" s="278" t="s">
        <v>108</v>
      </c>
      <c r="K9" s="278" t="s">
        <v>109</v>
      </c>
      <c r="L9" s="279">
        <v>94</v>
      </c>
      <c r="M9" s="275">
        <v>6</v>
      </c>
      <c r="N9" s="274">
        <v>467</v>
      </c>
      <c r="O9" s="276">
        <v>26</v>
      </c>
    </row>
    <row r="10" spans="1:25" ht="15.75" x14ac:dyDescent="0.3">
      <c r="A10" s="272">
        <v>8</v>
      </c>
      <c r="B10" s="273" t="s">
        <v>60</v>
      </c>
      <c r="C10" s="273" t="s">
        <v>45</v>
      </c>
      <c r="D10" s="274">
        <v>95</v>
      </c>
      <c r="E10" s="275">
        <v>5</v>
      </c>
      <c r="F10" s="274">
        <v>474</v>
      </c>
      <c r="G10" s="276">
        <v>23</v>
      </c>
      <c r="H10" s="253"/>
      <c r="I10" s="272">
        <v>2</v>
      </c>
      <c r="J10" s="278" t="s">
        <v>507</v>
      </c>
      <c r="K10" s="278" t="s">
        <v>482</v>
      </c>
      <c r="L10" s="279">
        <v>94</v>
      </c>
      <c r="M10" s="275">
        <v>6</v>
      </c>
      <c r="N10" s="279">
        <v>462</v>
      </c>
      <c r="O10" s="276">
        <v>23</v>
      </c>
    </row>
    <row r="11" spans="1:25" ht="15.75" x14ac:dyDescent="0.3">
      <c r="A11" s="272">
        <v>3</v>
      </c>
      <c r="B11" s="189" t="s">
        <v>1593</v>
      </c>
      <c r="C11" s="189" t="s">
        <v>840</v>
      </c>
      <c r="D11" s="190">
        <v>100</v>
      </c>
      <c r="E11" s="275">
        <v>9</v>
      </c>
      <c r="F11" s="190">
        <v>461</v>
      </c>
      <c r="G11" s="192">
        <v>23</v>
      </c>
      <c r="I11" s="272">
        <v>7</v>
      </c>
      <c r="J11" s="273" t="s">
        <v>1183</v>
      </c>
      <c r="K11" s="273" t="s">
        <v>533</v>
      </c>
      <c r="L11" s="274">
        <v>91</v>
      </c>
      <c r="M11" s="275">
        <v>4</v>
      </c>
      <c r="N11" s="274">
        <v>462</v>
      </c>
      <c r="O11" s="276">
        <v>21</v>
      </c>
    </row>
    <row r="12" spans="1:25" ht="15.75" x14ac:dyDescent="0.3">
      <c r="A12" s="272">
        <v>5</v>
      </c>
      <c r="B12" s="189" t="s">
        <v>416</v>
      </c>
      <c r="C12" s="189" t="s">
        <v>74</v>
      </c>
      <c r="D12" s="279">
        <v>99</v>
      </c>
      <c r="E12" s="275">
        <v>8</v>
      </c>
      <c r="F12" s="279">
        <v>378</v>
      </c>
      <c r="G12" s="280">
        <v>22</v>
      </c>
      <c r="I12" s="272">
        <v>5</v>
      </c>
      <c r="J12" s="278" t="s">
        <v>587</v>
      </c>
      <c r="K12" s="278" t="s">
        <v>586</v>
      </c>
      <c r="L12" s="279">
        <v>90</v>
      </c>
      <c r="M12" s="275">
        <v>2</v>
      </c>
      <c r="N12" s="279">
        <v>457</v>
      </c>
      <c r="O12" s="276">
        <v>18</v>
      </c>
      <c r="V12" s="170"/>
      <c r="W12" s="170"/>
    </row>
    <row r="13" spans="1:25" ht="15.75" x14ac:dyDescent="0.3">
      <c r="A13" s="281">
        <v>4</v>
      </c>
      <c r="B13" s="196" t="s">
        <v>1208</v>
      </c>
      <c r="C13" s="196" t="s">
        <v>1180</v>
      </c>
      <c r="D13" s="197">
        <v>92</v>
      </c>
      <c r="E13" s="282">
        <v>1</v>
      </c>
      <c r="F13" s="197">
        <v>472</v>
      </c>
      <c r="G13" s="199">
        <v>20</v>
      </c>
      <c r="I13" s="281">
        <v>6</v>
      </c>
      <c r="J13" s="283" t="s">
        <v>1594</v>
      </c>
      <c r="K13" s="283" t="s">
        <v>71</v>
      </c>
      <c r="L13" s="284">
        <v>89</v>
      </c>
      <c r="M13" s="282">
        <v>1</v>
      </c>
      <c r="N13" s="284">
        <v>444</v>
      </c>
      <c r="O13" s="285">
        <v>12</v>
      </c>
      <c r="V13" s="170"/>
      <c r="W13" s="170"/>
    </row>
    <row r="15" spans="1:25" ht="15.75" x14ac:dyDescent="0.3">
      <c r="A15" s="258"/>
      <c r="B15" s="259" t="s">
        <v>46</v>
      </c>
      <c r="C15" s="260" t="s">
        <v>1595</v>
      </c>
      <c r="D15" s="261"/>
      <c r="E15" s="262" t="s">
        <v>1596</v>
      </c>
      <c r="F15" s="259"/>
      <c r="G15" s="259"/>
      <c r="I15" s="258"/>
      <c r="J15" s="259" t="s">
        <v>49</v>
      </c>
      <c r="K15" s="260" t="s">
        <v>1597</v>
      </c>
      <c r="L15" s="261"/>
      <c r="M15" s="262" t="s">
        <v>1598</v>
      </c>
      <c r="N15" s="259"/>
      <c r="O15" s="259"/>
    </row>
    <row r="16" spans="1:25" ht="15.75" x14ac:dyDescent="0.3">
      <c r="A16" s="263">
        <v>1</v>
      </c>
      <c r="B16" s="264" t="s">
        <v>10</v>
      </c>
      <c r="C16" s="264" t="s">
        <v>11</v>
      </c>
      <c r="D16" s="265" t="s">
        <v>12</v>
      </c>
      <c r="E16" s="265" t="s">
        <v>13</v>
      </c>
      <c r="F16" s="265" t="s">
        <v>14</v>
      </c>
      <c r="G16" s="266" t="s">
        <v>15</v>
      </c>
      <c r="I16" s="263">
        <v>1</v>
      </c>
      <c r="J16" s="264" t="s">
        <v>10</v>
      </c>
      <c r="K16" s="264" t="s">
        <v>11</v>
      </c>
      <c r="L16" s="265" t="s">
        <v>12</v>
      </c>
      <c r="M16" s="265" t="s">
        <v>13</v>
      </c>
      <c r="N16" s="265" t="s">
        <v>14</v>
      </c>
      <c r="O16" s="266" t="s">
        <v>15</v>
      </c>
    </row>
    <row r="17" spans="1:15" ht="15.75" x14ac:dyDescent="0.3">
      <c r="A17" s="286">
        <v>8</v>
      </c>
      <c r="B17" s="268" t="s">
        <v>1184</v>
      </c>
      <c r="C17" s="268" t="s">
        <v>533</v>
      </c>
      <c r="D17" s="269">
        <v>95</v>
      </c>
      <c r="E17" s="270">
        <v>8</v>
      </c>
      <c r="F17" s="269">
        <v>469</v>
      </c>
      <c r="G17" s="271">
        <v>38</v>
      </c>
      <c r="I17" s="286">
        <v>4</v>
      </c>
      <c r="J17" s="268" t="s">
        <v>1599</v>
      </c>
      <c r="K17" s="268" t="s">
        <v>145</v>
      </c>
      <c r="L17" s="269">
        <v>95</v>
      </c>
      <c r="M17" s="270">
        <v>9</v>
      </c>
      <c r="N17" s="269">
        <v>474</v>
      </c>
      <c r="O17" s="271">
        <v>38</v>
      </c>
    </row>
    <row r="18" spans="1:15" ht="15.75" x14ac:dyDescent="0.3">
      <c r="A18" s="287">
        <v>2</v>
      </c>
      <c r="B18" s="273" t="s">
        <v>1600</v>
      </c>
      <c r="C18" s="273" t="s">
        <v>500</v>
      </c>
      <c r="D18" s="274">
        <v>95</v>
      </c>
      <c r="E18" s="275">
        <v>8</v>
      </c>
      <c r="F18" s="274">
        <v>471</v>
      </c>
      <c r="G18" s="276">
        <v>34</v>
      </c>
      <c r="I18" s="272">
        <v>9</v>
      </c>
      <c r="J18" s="273" t="s">
        <v>1342</v>
      </c>
      <c r="K18" s="273" t="s">
        <v>71</v>
      </c>
      <c r="L18" s="274">
        <v>92</v>
      </c>
      <c r="M18" s="275">
        <v>4</v>
      </c>
      <c r="N18" s="274">
        <v>473</v>
      </c>
      <c r="O18" s="276">
        <v>37</v>
      </c>
    </row>
    <row r="19" spans="1:15" ht="15.75" x14ac:dyDescent="0.3">
      <c r="A19" s="287">
        <v>4</v>
      </c>
      <c r="B19" s="273" t="s">
        <v>144</v>
      </c>
      <c r="C19" s="273" t="s">
        <v>145</v>
      </c>
      <c r="D19" s="274">
        <v>94</v>
      </c>
      <c r="E19" s="275">
        <v>6</v>
      </c>
      <c r="F19" s="274">
        <v>467</v>
      </c>
      <c r="G19" s="276">
        <v>34</v>
      </c>
      <c r="I19" s="287">
        <v>8</v>
      </c>
      <c r="J19" s="273" t="s">
        <v>483</v>
      </c>
      <c r="K19" s="273" t="s">
        <v>482</v>
      </c>
      <c r="L19" s="274">
        <v>95</v>
      </c>
      <c r="M19" s="275">
        <v>9</v>
      </c>
      <c r="N19" s="274">
        <v>462</v>
      </c>
      <c r="O19" s="276">
        <v>33</v>
      </c>
    </row>
    <row r="20" spans="1:15" ht="15.75" x14ac:dyDescent="0.3">
      <c r="A20" s="272">
        <v>5</v>
      </c>
      <c r="B20" s="273" t="s">
        <v>1151</v>
      </c>
      <c r="C20" s="273" t="s">
        <v>273</v>
      </c>
      <c r="D20" s="274">
        <v>97</v>
      </c>
      <c r="E20" s="275">
        <v>9</v>
      </c>
      <c r="F20" s="274">
        <v>462</v>
      </c>
      <c r="G20" s="276">
        <v>30</v>
      </c>
      <c r="I20" s="272">
        <v>5</v>
      </c>
      <c r="J20" s="273" t="s">
        <v>1601</v>
      </c>
      <c r="K20" s="273" t="s">
        <v>273</v>
      </c>
      <c r="L20" s="274">
        <v>94</v>
      </c>
      <c r="M20" s="275">
        <v>7</v>
      </c>
      <c r="N20" s="274">
        <v>465</v>
      </c>
      <c r="O20" s="276">
        <v>32</v>
      </c>
    </row>
    <row r="21" spans="1:15" ht="15.75" x14ac:dyDescent="0.3">
      <c r="A21" s="287">
        <v>6</v>
      </c>
      <c r="B21" s="273" t="s">
        <v>1602</v>
      </c>
      <c r="C21" s="273" t="s">
        <v>273</v>
      </c>
      <c r="D21" s="274">
        <v>93</v>
      </c>
      <c r="E21" s="275">
        <v>5</v>
      </c>
      <c r="F21" s="274">
        <v>461</v>
      </c>
      <c r="G21" s="276">
        <v>26</v>
      </c>
      <c r="I21" s="287">
        <v>6</v>
      </c>
      <c r="J21" s="273" t="s">
        <v>1135</v>
      </c>
      <c r="K21" s="273" t="s">
        <v>673</v>
      </c>
      <c r="L21" s="274">
        <v>91</v>
      </c>
      <c r="M21" s="275">
        <v>3</v>
      </c>
      <c r="N21" s="274">
        <v>463</v>
      </c>
      <c r="O21" s="276">
        <v>31</v>
      </c>
    </row>
    <row r="22" spans="1:15" ht="15.75" x14ac:dyDescent="0.3">
      <c r="A22" s="272">
        <v>1</v>
      </c>
      <c r="B22" s="278" t="s">
        <v>1603</v>
      </c>
      <c r="C22" s="278" t="s">
        <v>71</v>
      </c>
      <c r="D22" s="279">
        <v>93</v>
      </c>
      <c r="E22" s="275">
        <v>5</v>
      </c>
      <c r="F22" s="274">
        <v>459</v>
      </c>
      <c r="G22" s="276">
        <v>24</v>
      </c>
      <c r="I22" s="272">
        <v>1</v>
      </c>
      <c r="J22" s="278" t="s">
        <v>1604</v>
      </c>
      <c r="K22" s="278" t="s">
        <v>158</v>
      </c>
      <c r="L22" s="279">
        <v>88</v>
      </c>
      <c r="M22" s="275">
        <v>1</v>
      </c>
      <c r="N22" s="274">
        <v>448</v>
      </c>
      <c r="O22" s="276">
        <v>19</v>
      </c>
    </row>
    <row r="23" spans="1:15" ht="15.75" x14ac:dyDescent="0.3">
      <c r="A23" s="272">
        <v>3</v>
      </c>
      <c r="B23" s="273" t="s">
        <v>1605</v>
      </c>
      <c r="C23" s="273" t="s">
        <v>1180</v>
      </c>
      <c r="D23" s="274">
        <v>93</v>
      </c>
      <c r="E23" s="275">
        <v>5</v>
      </c>
      <c r="F23" s="274">
        <v>456</v>
      </c>
      <c r="G23" s="276">
        <v>21</v>
      </c>
      <c r="I23" s="272">
        <v>3</v>
      </c>
      <c r="J23" s="273" t="s">
        <v>684</v>
      </c>
      <c r="K23" s="273" t="s">
        <v>41</v>
      </c>
      <c r="L23" s="274">
        <v>94</v>
      </c>
      <c r="M23" s="275">
        <v>7</v>
      </c>
      <c r="N23" s="274">
        <v>447</v>
      </c>
      <c r="O23" s="276">
        <v>19</v>
      </c>
    </row>
    <row r="24" spans="1:15" ht="15.75" x14ac:dyDescent="0.3">
      <c r="A24" s="272">
        <v>7</v>
      </c>
      <c r="B24" s="273" t="s">
        <v>1606</v>
      </c>
      <c r="C24" s="273" t="s">
        <v>1180</v>
      </c>
      <c r="D24" s="274">
        <v>92</v>
      </c>
      <c r="E24" s="275">
        <v>2</v>
      </c>
      <c r="F24" s="274">
        <v>458</v>
      </c>
      <c r="G24" s="276">
        <v>20</v>
      </c>
      <c r="I24" s="272">
        <v>7</v>
      </c>
      <c r="J24" s="273" t="s">
        <v>157</v>
      </c>
      <c r="K24" s="273" t="s">
        <v>158</v>
      </c>
      <c r="L24" s="274">
        <v>93</v>
      </c>
      <c r="M24" s="275">
        <v>5</v>
      </c>
      <c r="N24" s="274">
        <v>447</v>
      </c>
      <c r="O24" s="276">
        <v>19</v>
      </c>
    </row>
    <row r="25" spans="1:15" ht="15.75" x14ac:dyDescent="0.3">
      <c r="A25" s="281">
        <v>9</v>
      </c>
      <c r="B25" s="288" t="s">
        <v>1607</v>
      </c>
      <c r="C25" s="288" t="s">
        <v>586</v>
      </c>
      <c r="D25" s="289">
        <v>0</v>
      </c>
      <c r="E25" s="282">
        <v>0</v>
      </c>
      <c r="F25" s="289">
        <v>276</v>
      </c>
      <c r="G25" s="285">
        <v>16</v>
      </c>
      <c r="I25" s="290">
        <v>2</v>
      </c>
      <c r="J25" s="288" t="s">
        <v>1608</v>
      </c>
      <c r="K25" s="288" t="s">
        <v>93</v>
      </c>
      <c r="L25" s="289">
        <v>90</v>
      </c>
      <c r="M25" s="282">
        <v>2</v>
      </c>
      <c r="N25" s="289">
        <v>435</v>
      </c>
      <c r="O25" s="285">
        <v>11</v>
      </c>
    </row>
    <row r="27" spans="1:15" ht="15.75" x14ac:dyDescent="0.3">
      <c r="A27" s="258"/>
      <c r="B27" s="259" t="s">
        <v>82</v>
      </c>
      <c r="C27" s="260" t="s">
        <v>1609</v>
      </c>
      <c r="D27" s="261"/>
      <c r="E27" s="262" t="s">
        <v>1610</v>
      </c>
      <c r="F27" s="259"/>
      <c r="G27" s="259"/>
      <c r="I27" s="258"/>
      <c r="J27" s="259" t="s">
        <v>85</v>
      </c>
      <c r="K27" s="260" t="s">
        <v>1611</v>
      </c>
      <c r="L27" s="261"/>
      <c r="M27" s="262" t="s">
        <v>1612</v>
      </c>
      <c r="N27" s="259"/>
      <c r="O27" s="259"/>
    </row>
    <row r="28" spans="1:15" ht="15.75" x14ac:dyDescent="0.3">
      <c r="A28" s="263">
        <v>1</v>
      </c>
      <c r="B28" s="264" t="s">
        <v>10</v>
      </c>
      <c r="C28" s="264" t="s">
        <v>11</v>
      </c>
      <c r="D28" s="265" t="s">
        <v>12</v>
      </c>
      <c r="E28" s="265" t="s">
        <v>13</v>
      </c>
      <c r="F28" s="265" t="s">
        <v>14</v>
      </c>
      <c r="G28" s="266" t="s">
        <v>15</v>
      </c>
      <c r="I28" s="263">
        <v>1</v>
      </c>
      <c r="J28" s="264" t="s">
        <v>10</v>
      </c>
      <c r="K28" s="264" t="s">
        <v>11</v>
      </c>
      <c r="L28" s="265" t="s">
        <v>12</v>
      </c>
      <c r="M28" s="265" t="s">
        <v>13</v>
      </c>
      <c r="N28" s="265" t="s">
        <v>14</v>
      </c>
      <c r="O28" s="266" t="s">
        <v>15</v>
      </c>
    </row>
    <row r="29" spans="1:15" ht="15.75" x14ac:dyDescent="0.3">
      <c r="A29" s="267">
        <v>3</v>
      </c>
      <c r="B29" s="268" t="s">
        <v>1143</v>
      </c>
      <c r="C29" s="268" t="s">
        <v>41</v>
      </c>
      <c r="D29" s="269">
        <v>93</v>
      </c>
      <c r="E29" s="270">
        <v>7</v>
      </c>
      <c r="F29" s="269">
        <v>461</v>
      </c>
      <c r="G29" s="271">
        <v>38</v>
      </c>
      <c r="I29" s="267">
        <v>3</v>
      </c>
      <c r="J29" s="268" t="s">
        <v>1613</v>
      </c>
      <c r="K29" s="268" t="s">
        <v>490</v>
      </c>
      <c r="L29" s="269">
        <v>90</v>
      </c>
      <c r="M29" s="270">
        <v>9</v>
      </c>
      <c r="N29" s="269">
        <v>453</v>
      </c>
      <c r="O29" s="271">
        <v>35</v>
      </c>
    </row>
    <row r="30" spans="1:15" ht="15.75" x14ac:dyDescent="0.3">
      <c r="A30" s="287">
        <v>6</v>
      </c>
      <c r="B30" s="273" t="s">
        <v>1125</v>
      </c>
      <c r="C30" s="273" t="s">
        <v>482</v>
      </c>
      <c r="D30" s="274">
        <v>92</v>
      </c>
      <c r="E30" s="275">
        <v>6</v>
      </c>
      <c r="F30" s="274">
        <v>464</v>
      </c>
      <c r="G30" s="276">
        <v>37</v>
      </c>
      <c r="I30" s="287">
        <v>8</v>
      </c>
      <c r="J30" s="273" t="s">
        <v>186</v>
      </c>
      <c r="K30" s="273" t="s">
        <v>152</v>
      </c>
      <c r="L30" s="274">
        <v>89</v>
      </c>
      <c r="M30" s="275">
        <v>7</v>
      </c>
      <c r="N30" s="274">
        <v>453</v>
      </c>
      <c r="O30" s="276">
        <v>35</v>
      </c>
    </row>
    <row r="31" spans="1:15" ht="15.75" x14ac:dyDescent="0.3">
      <c r="A31" s="272">
        <v>9</v>
      </c>
      <c r="B31" s="273" t="s">
        <v>1614</v>
      </c>
      <c r="C31" s="273" t="s">
        <v>107</v>
      </c>
      <c r="D31" s="274">
        <v>89</v>
      </c>
      <c r="E31" s="275">
        <v>3</v>
      </c>
      <c r="F31" s="274">
        <v>460</v>
      </c>
      <c r="G31" s="276">
        <v>36</v>
      </c>
      <c r="I31" s="272">
        <v>9</v>
      </c>
      <c r="J31" s="273" t="s">
        <v>1615</v>
      </c>
      <c r="K31" s="273" t="s">
        <v>41</v>
      </c>
      <c r="L31" s="274">
        <v>90</v>
      </c>
      <c r="M31" s="275">
        <v>9</v>
      </c>
      <c r="N31" s="274">
        <v>450</v>
      </c>
      <c r="O31" s="276">
        <v>34</v>
      </c>
    </row>
    <row r="32" spans="1:15" ht="15.75" x14ac:dyDescent="0.3">
      <c r="A32" s="287">
        <v>2</v>
      </c>
      <c r="B32" s="273" t="s">
        <v>160</v>
      </c>
      <c r="C32" s="273" t="s">
        <v>107</v>
      </c>
      <c r="D32" s="274">
        <v>97</v>
      </c>
      <c r="E32" s="275">
        <v>9</v>
      </c>
      <c r="F32" s="274">
        <v>456</v>
      </c>
      <c r="G32" s="276">
        <v>33</v>
      </c>
      <c r="I32" s="272">
        <v>7</v>
      </c>
      <c r="J32" s="273" t="s">
        <v>1616</v>
      </c>
      <c r="K32" s="273" t="s">
        <v>490</v>
      </c>
      <c r="L32" s="274">
        <v>87</v>
      </c>
      <c r="M32" s="275">
        <v>4</v>
      </c>
      <c r="N32" s="274">
        <v>443</v>
      </c>
      <c r="O32" s="276">
        <v>27</v>
      </c>
    </row>
    <row r="33" spans="1:15" ht="15.75" x14ac:dyDescent="0.3">
      <c r="A33" s="272">
        <v>5</v>
      </c>
      <c r="B33" s="273" t="s">
        <v>232</v>
      </c>
      <c r="C33" s="273" t="s">
        <v>152</v>
      </c>
      <c r="D33" s="274">
        <v>90</v>
      </c>
      <c r="E33" s="275">
        <v>5</v>
      </c>
      <c r="F33" s="274">
        <v>443</v>
      </c>
      <c r="G33" s="276">
        <v>21</v>
      </c>
      <c r="I33" s="287">
        <v>4</v>
      </c>
      <c r="J33" s="273" t="s">
        <v>1617</v>
      </c>
      <c r="K33" s="273" t="s">
        <v>482</v>
      </c>
      <c r="L33" s="274">
        <v>89</v>
      </c>
      <c r="M33" s="275">
        <v>7</v>
      </c>
      <c r="N33" s="274">
        <v>442</v>
      </c>
      <c r="O33" s="276">
        <v>25</v>
      </c>
    </row>
    <row r="34" spans="1:15" ht="15.75" x14ac:dyDescent="0.3">
      <c r="A34" s="272">
        <v>1</v>
      </c>
      <c r="B34" s="278" t="s">
        <v>1010</v>
      </c>
      <c r="C34" s="278" t="s">
        <v>71</v>
      </c>
      <c r="D34" s="279">
        <v>90</v>
      </c>
      <c r="E34" s="275">
        <v>5</v>
      </c>
      <c r="F34" s="274">
        <v>435</v>
      </c>
      <c r="G34" s="276">
        <v>20</v>
      </c>
      <c r="I34" s="272">
        <v>1</v>
      </c>
      <c r="J34" s="278" t="s">
        <v>1618</v>
      </c>
      <c r="K34" s="278" t="s">
        <v>500</v>
      </c>
      <c r="L34" s="279">
        <v>85</v>
      </c>
      <c r="M34" s="275">
        <v>2</v>
      </c>
      <c r="N34" s="274">
        <v>440</v>
      </c>
      <c r="O34" s="276">
        <v>25</v>
      </c>
    </row>
    <row r="35" spans="1:15" ht="15.75" x14ac:dyDescent="0.3">
      <c r="A35" s="287">
        <v>4</v>
      </c>
      <c r="B35" s="273" t="s">
        <v>1619</v>
      </c>
      <c r="C35" s="273" t="s">
        <v>1620</v>
      </c>
      <c r="D35" s="274">
        <v>78</v>
      </c>
      <c r="E35" s="275">
        <v>1</v>
      </c>
      <c r="F35" s="274">
        <v>425</v>
      </c>
      <c r="G35" s="276">
        <v>19</v>
      </c>
      <c r="I35" s="272">
        <v>5</v>
      </c>
      <c r="J35" s="273" t="s">
        <v>1201</v>
      </c>
      <c r="K35" s="273" t="s">
        <v>533</v>
      </c>
      <c r="L35" s="274">
        <v>88</v>
      </c>
      <c r="M35" s="275">
        <v>5</v>
      </c>
      <c r="N35" s="274">
        <v>436</v>
      </c>
      <c r="O35" s="276">
        <v>21</v>
      </c>
    </row>
    <row r="36" spans="1:15" ht="15.75" x14ac:dyDescent="0.3">
      <c r="A36" s="272">
        <v>7</v>
      </c>
      <c r="B36" s="273" t="s">
        <v>1621</v>
      </c>
      <c r="C36" s="273" t="s">
        <v>586</v>
      </c>
      <c r="D36" s="274">
        <v>95</v>
      </c>
      <c r="E36" s="275">
        <v>8</v>
      </c>
      <c r="F36" s="274">
        <v>422</v>
      </c>
      <c r="G36" s="276">
        <v>17</v>
      </c>
      <c r="I36" s="287">
        <v>2</v>
      </c>
      <c r="J36" s="273" t="s">
        <v>1622</v>
      </c>
      <c r="K36" s="273" t="s">
        <v>158</v>
      </c>
      <c r="L36" s="274">
        <v>86</v>
      </c>
      <c r="M36" s="275">
        <v>3</v>
      </c>
      <c r="N36" s="274">
        <v>431</v>
      </c>
      <c r="O36" s="276">
        <v>18</v>
      </c>
    </row>
    <row r="37" spans="1:15" ht="15.75" x14ac:dyDescent="0.3">
      <c r="A37" s="290">
        <v>8</v>
      </c>
      <c r="B37" s="288" t="s">
        <v>44</v>
      </c>
      <c r="C37" s="288" t="s">
        <v>45</v>
      </c>
      <c r="D37" s="289">
        <v>89</v>
      </c>
      <c r="E37" s="282">
        <v>3</v>
      </c>
      <c r="F37" s="289">
        <v>429</v>
      </c>
      <c r="G37" s="285">
        <v>15</v>
      </c>
      <c r="I37" s="290">
        <v>6</v>
      </c>
      <c r="J37" s="288" t="s">
        <v>487</v>
      </c>
      <c r="K37" s="288" t="s">
        <v>482</v>
      </c>
      <c r="L37" s="289">
        <v>81</v>
      </c>
      <c r="M37" s="282">
        <v>1</v>
      </c>
      <c r="N37" s="289">
        <v>421</v>
      </c>
      <c r="O37" s="285">
        <v>13</v>
      </c>
    </row>
    <row r="39" spans="1:15" ht="15.75" x14ac:dyDescent="0.3">
      <c r="A39" s="258"/>
      <c r="B39" s="259" t="s">
        <v>111</v>
      </c>
      <c r="C39" s="260" t="s">
        <v>1489</v>
      </c>
      <c r="D39" s="261"/>
      <c r="E39" s="262" t="s">
        <v>1623</v>
      </c>
      <c r="F39" s="259"/>
      <c r="G39" s="259"/>
      <c r="I39" s="258"/>
      <c r="J39" s="259" t="s">
        <v>114</v>
      </c>
      <c r="K39" s="260" t="s">
        <v>1624</v>
      </c>
      <c r="L39" s="261"/>
      <c r="M39" s="262" t="s">
        <v>1625</v>
      </c>
      <c r="N39" s="259"/>
      <c r="O39" s="259"/>
    </row>
    <row r="40" spans="1:15" ht="15.75" x14ac:dyDescent="0.3">
      <c r="A40" s="263">
        <v>1</v>
      </c>
      <c r="B40" s="264" t="s">
        <v>10</v>
      </c>
      <c r="C40" s="264" t="s">
        <v>11</v>
      </c>
      <c r="D40" s="265" t="s">
        <v>12</v>
      </c>
      <c r="E40" s="265" t="s">
        <v>13</v>
      </c>
      <c r="F40" s="265" t="s">
        <v>14</v>
      </c>
      <c r="G40" s="266" t="s">
        <v>15</v>
      </c>
      <c r="I40" s="263">
        <v>1</v>
      </c>
      <c r="J40" s="264" t="s">
        <v>10</v>
      </c>
      <c r="K40" s="264" t="s">
        <v>11</v>
      </c>
      <c r="L40" s="265" t="s">
        <v>12</v>
      </c>
      <c r="M40" s="265" t="s">
        <v>13</v>
      </c>
      <c r="N40" s="265" t="s">
        <v>14</v>
      </c>
      <c r="O40" s="266" t="s">
        <v>15</v>
      </c>
    </row>
    <row r="41" spans="1:15" ht="15.75" x14ac:dyDescent="0.3">
      <c r="A41" s="267">
        <v>1</v>
      </c>
      <c r="B41" s="291" t="s">
        <v>997</v>
      </c>
      <c r="C41" s="291" t="s">
        <v>107</v>
      </c>
      <c r="D41" s="270">
        <v>96</v>
      </c>
      <c r="E41" s="270">
        <v>9</v>
      </c>
      <c r="F41" s="269">
        <v>445</v>
      </c>
      <c r="G41" s="271">
        <v>32</v>
      </c>
      <c r="I41" s="267">
        <v>9</v>
      </c>
      <c r="J41" s="268" t="s">
        <v>1626</v>
      </c>
      <c r="K41" s="268" t="s">
        <v>158</v>
      </c>
      <c r="L41" s="269">
        <v>94</v>
      </c>
      <c r="M41" s="270">
        <v>8</v>
      </c>
      <c r="N41" s="269">
        <v>472</v>
      </c>
      <c r="O41" s="271">
        <v>43</v>
      </c>
    </row>
    <row r="42" spans="1:15" ht="15.75" x14ac:dyDescent="0.3">
      <c r="A42" s="287">
        <v>6</v>
      </c>
      <c r="B42" s="273" t="s">
        <v>1627</v>
      </c>
      <c r="C42" s="273" t="s">
        <v>63</v>
      </c>
      <c r="D42" s="274">
        <v>87</v>
      </c>
      <c r="E42" s="275">
        <v>5</v>
      </c>
      <c r="F42" s="274">
        <v>441</v>
      </c>
      <c r="G42" s="276">
        <v>32</v>
      </c>
      <c r="I42" s="272">
        <v>1</v>
      </c>
      <c r="J42" s="278" t="s">
        <v>1179</v>
      </c>
      <c r="K42" s="278" t="s">
        <v>1180</v>
      </c>
      <c r="L42" s="279">
        <v>98</v>
      </c>
      <c r="M42" s="275">
        <v>9</v>
      </c>
      <c r="N42" s="274">
        <v>463</v>
      </c>
      <c r="O42" s="276">
        <v>37</v>
      </c>
    </row>
    <row r="43" spans="1:15" ht="15.75" x14ac:dyDescent="0.3">
      <c r="A43" s="287">
        <v>2</v>
      </c>
      <c r="B43" s="273" t="s">
        <v>869</v>
      </c>
      <c r="C43" s="273" t="s">
        <v>76</v>
      </c>
      <c r="D43" s="274">
        <v>91</v>
      </c>
      <c r="E43" s="275">
        <v>8</v>
      </c>
      <c r="F43" s="274">
        <v>437</v>
      </c>
      <c r="G43" s="276">
        <v>31</v>
      </c>
      <c r="I43" s="272">
        <v>5</v>
      </c>
      <c r="J43" s="273" t="s">
        <v>1628</v>
      </c>
      <c r="K43" s="273" t="s">
        <v>158</v>
      </c>
      <c r="L43" s="274">
        <v>93</v>
      </c>
      <c r="M43" s="275">
        <v>7</v>
      </c>
      <c r="N43" s="274">
        <v>456</v>
      </c>
      <c r="O43" s="276">
        <v>33</v>
      </c>
    </row>
    <row r="44" spans="1:15" ht="15.75" x14ac:dyDescent="0.3">
      <c r="A44" s="272">
        <v>9</v>
      </c>
      <c r="B44" s="273" t="s">
        <v>1198</v>
      </c>
      <c r="C44" s="273" t="s">
        <v>500</v>
      </c>
      <c r="D44" s="274">
        <v>88</v>
      </c>
      <c r="E44" s="275">
        <v>6</v>
      </c>
      <c r="F44" s="274">
        <v>437</v>
      </c>
      <c r="G44" s="276">
        <v>28</v>
      </c>
      <c r="I44" s="272">
        <v>3</v>
      </c>
      <c r="J44" s="273" t="s">
        <v>1629</v>
      </c>
      <c r="K44" s="273" t="s">
        <v>482</v>
      </c>
      <c r="L44" s="274">
        <v>80</v>
      </c>
      <c r="M44" s="275">
        <v>1</v>
      </c>
      <c r="N44" s="274">
        <v>444</v>
      </c>
      <c r="O44" s="276">
        <v>28</v>
      </c>
    </row>
    <row r="45" spans="1:15" ht="15.75" x14ac:dyDescent="0.3">
      <c r="A45" s="272">
        <v>5</v>
      </c>
      <c r="B45" s="273" t="s">
        <v>151</v>
      </c>
      <c r="C45" s="273" t="s">
        <v>152</v>
      </c>
      <c r="D45" s="274">
        <v>90</v>
      </c>
      <c r="E45" s="275">
        <v>7</v>
      </c>
      <c r="F45" s="274">
        <v>435</v>
      </c>
      <c r="G45" s="276">
        <v>27</v>
      </c>
      <c r="I45" s="287">
        <v>8</v>
      </c>
      <c r="J45" s="273" t="s">
        <v>842</v>
      </c>
      <c r="K45" s="273" t="s">
        <v>78</v>
      </c>
      <c r="L45" s="274">
        <v>84</v>
      </c>
      <c r="M45" s="275">
        <v>3</v>
      </c>
      <c r="N45" s="274">
        <v>447</v>
      </c>
      <c r="O45" s="276">
        <v>26</v>
      </c>
    </row>
    <row r="46" spans="1:15" ht="15.75" x14ac:dyDescent="0.3">
      <c r="A46" s="272">
        <v>7</v>
      </c>
      <c r="B46" s="273" t="s">
        <v>1129</v>
      </c>
      <c r="C46" s="273" t="s">
        <v>107</v>
      </c>
      <c r="D46" s="274">
        <v>87</v>
      </c>
      <c r="E46" s="275">
        <v>5</v>
      </c>
      <c r="F46" s="274">
        <v>435</v>
      </c>
      <c r="G46" s="276">
        <v>25</v>
      </c>
      <c r="I46" s="287">
        <v>2</v>
      </c>
      <c r="J46" s="273" t="s">
        <v>734</v>
      </c>
      <c r="K46" s="273" t="s">
        <v>735</v>
      </c>
      <c r="L46" s="274">
        <v>90</v>
      </c>
      <c r="M46" s="275">
        <v>5</v>
      </c>
      <c r="N46" s="274">
        <v>434</v>
      </c>
      <c r="O46" s="276">
        <v>23</v>
      </c>
    </row>
    <row r="47" spans="1:15" ht="15.75" x14ac:dyDescent="0.3">
      <c r="A47" s="287">
        <v>8</v>
      </c>
      <c r="B47" s="273" t="s">
        <v>598</v>
      </c>
      <c r="C47" s="273" t="s">
        <v>586</v>
      </c>
      <c r="D47" s="274">
        <v>84</v>
      </c>
      <c r="E47" s="275">
        <v>1</v>
      </c>
      <c r="F47" s="274">
        <v>434</v>
      </c>
      <c r="G47" s="276">
        <v>23</v>
      </c>
      <c r="I47" s="272">
        <v>7</v>
      </c>
      <c r="J47" s="273" t="s">
        <v>1262</v>
      </c>
      <c r="K47" s="273" t="s">
        <v>533</v>
      </c>
      <c r="L47" s="274">
        <v>91</v>
      </c>
      <c r="M47" s="275">
        <v>6</v>
      </c>
      <c r="N47" s="274">
        <v>436</v>
      </c>
      <c r="O47" s="276">
        <v>20</v>
      </c>
    </row>
    <row r="48" spans="1:15" ht="15.75" x14ac:dyDescent="0.3">
      <c r="A48" s="272">
        <v>3</v>
      </c>
      <c r="B48" s="273" t="s">
        <v>1630</v>
      </c>
      <c r="C48" s="273" t="s">
        <v>107</v>
      </c>
      <c r="D48" s="274">
        <v>87</v>
      </c>
      <c r="E48" s="275">
        <v>5</v>
      </c>
      <c r="F48" s="274">
        <v>428</v>
      </c>
      <c r="G48" s="276">
        <v>23</v>
      </c>
      <c r="I48" s="287">
        <v>4</v>
      </c>
      <c r="J48" s="273" t="s">
        <v>1631</v>
      </c>
      <c r="K48" s="273" t="s">
        <v>76</v>
      </c>
      <c r="L48" s="274">
        <v>90</v>
      </c>
      <c r="M48" s="275">
        <v>5</v>
      </c>
      <c r="N48" s="274">
        <v>426</v>
      </c>
      <c r="O48" s="276">
        <v>18</v>
      </c>
    </row>
    <row r="49" spans="1:15" ht="15.75" x14ac:dyDescent="0.3">
      <c r="A49" s="290">
        <v>4</v>
      </c>
      <c r="B49" s="288" t="s">
        <v>261</v>
      </c>
      <c r="C49" s="288" t="s">
        <v>213</v>
      </c>
      <c r="D49" s="289">
        <v>86</v>
      </c>
      <c r="E49" s="282">
        <v>2</v>
      </c>
      <c r="F49" s="289">
        <v>425</v>
      </c>
      <c r="G49" s="285">
        <v>15</v>
      </c>
      <c r="I49" s="290">
        <v>6</v>
      </c>
      <c r="J49" s="288" t="s">
        <v>1238</v>
      </c>
      <c r="K49" s="288" t="s">
        <v>586</v>
      </c>
      <c r="L49" s="289">
        <v>84</v>
      </c>
      <c r="M49" s="282">
        <v>3</v>
      </c>
      <c r="N49" s="289">
        <v>172</v>
      </c>
      <c r="O49" s="285">
        <v>7</v>
      </c>
    </row>
    <row r="51" spans="1:15" ht="15.75" x14ac:dyDescent="0.3">
      <c r="A51" s="258"/>
      <c r="B51" s="259" t="s">
        <v>138</v>
      </c>
      <c r="C51" s="260" t="s">
        <v>1632</v>
      </c>
      <c r="D51" s="261"/>
      <c r="E51" s="262" t="s">
        <v>1633</v>
      </c>
      <c r="F51" s="259"/>
      <c r="G51" s="259"/>
      <c r="I51" s="258"/>
      <c r="J51" s="259" t="s">
        <v>141</v>
      </c>
      <c r="K51" s="260" t="s">
        <v>1634</v>
      </c>
      <c r="L51" s="261"/>
      <c r="M51" s="262" t="s">
        <v>1635</v>
      </c>
      <c r="N51" s="259"/>
      <c r="O51" s="259"/>
    </row>
    <row r="52" spans="1:15" ht="15.75" x14ac:dyDescent="0.3">
      <c r="A52" s="263">
        <v>1</v>
      </c>
      <c r="B52" s="264" t="s">
        <v>10</v>
      </c>
      <c r="C52" s="264" t="s">
        <v>11</v>
      </c>
      <c r="D52" s="265" t="s">
        <v>12</v>
      </c>
      <c r="E52" s="265" t="s">
        <v>13</v>
      </c>
      <c r="F52" s="265" t="s">
        <v>14</v>
      </c>
      <c r="G52" s="266" t="s">
        <v>15</v>
      </c>
      <c r="I52" s="263">
        <v>1</v>
      </c>
      <c r="J52" s="264" t="s">
        <v>10</v>
      </c>
      <c r="K52" s="264" t="s">
        <v>11</v>
      </c>
      <c r="L52" s="265" t="s">
        <v>12</v>
      </c>
      <c r="M52" s="265" t="s">
        <v>13</v>
      </c>
      <c r="N52" s="265" t="s">
        <v>14</v>
      </c>
      <c r="O52" s="266" t="s">
        <v>15</v>
      </c>
    </row>
    <row r="53" spans="1:15" ht="15.75" x14ac:dyDescent="0.3">
      <c r="A53" s="286">
        <v>6</v>
      </c>
      <c r="B53" s="268" t="s">
        <v>379</v>
      </c>
      <c r="C53" s="268" t="s">
        <v>145</v>
      </c>
      <c r="D53" s="269">
        <v>92</v>
      </c>
      <c r="E53" s="270">
        <v>9</v>
      </c>
      <c r="F53" s="269">
        <v>464</v>
      </c>
      <c r="G53" s="271">
        <v>42</v>
      </c>
      <c r="I53" s="286">
        <v>4</v>
      </c>
      <c r="J53" s="268" t="s">
        <v>469</v>
      </c>
      <c r="K53" s="268" t="s">
        <v>41</v>
      </c>
      <c r="L53" s="269">
        <v>91</v>
      </c>
      <c r="M53" s="270">
        <v>7</v>
      </c>
      <c r="N53" s="269">
        <v>456</v>
      </c>
      <c r="O53" s="271">
        <v>38</v>
      </c>
    </row>
    <row r="54" spans="1:15" ht="15.75" x14ac:dyDescent="0.3">
      <c r="A54" s="272">
        <v>5</v>
      </c>
      <c r="B54" s="273" t="s">
        <v>922</v>
      </c>
      <c r="C54" s="273" t="s">
        <v>109</v>
      </c>
      <c r="D54" s="274">
        <v>88</v>
      </c>
      <c r="E54" s="275">
        <v>6</v>
      </c>
      <c r="F54" s="274">
        <v>450</v>
      </c>
      <c r="G54" s="276">
        <v>36</v>
      </c>
      <c r="I54" s="272">
        <v>1</v>
      </c>
      <c r="J54" s="278" t="s">
        <v>1219</v>
      </c>
      <c r="K54" s="278" t="s">
        <v>586</v>
      </c>
      <c r="L54" s="279">
        <v>94</v>
      </c>
      <c r="M54" s="275">
        <v>8</v>
      </c>
      <c r="N54" s="274">
        <v>454</v>
      </c>
      <c r="O54" s="276">
        <v>37</v>
      </c>
    </row>
    <row r="55" spans="1:15" ht="15.75" x14ac:dyDescent="0.3">
      <c r="A55" s="287">
        <v>2</v>
      </c>
      <c r="B55" s="273" t="s">
        <v>1636</v>
      </c>
      <c r="C55" s="273" t="s">
        <v>71</v>
      </c>
      <c r="D55" s="274">
        <v>92</v>
      </c>
      <c r="E55" s="275">
        <v>9</v>
      </c>
      <c r="F55" s="274">
        <v>452</v>
      </c>
      <c r="G55" s="276">
        <v>35</v>
      </c>
      <c r="I55" s="287">
        <v>8</v>
      </c>
      <c r="J55" s="273" t="s">
        <v>1145</v>
      </c>
      <c r="K55" s="273" t="s">
        <v>273</v>
      </c>
      <c r="L55" s="274">
        <v>87</v>
      </c>
      <c r="M55" s="275">
        <v>6</v>
      </c>
      <c r="N55" s="274">
        <v>438</v>
      </c>
      <c r="O55" s="276">
        <v>30</v>
      </c>
    </row>
    <row r="56" spans="1:15" ht="15.75" x14ac:dyDescent="0.3">
      <c r="A56" s="272">
        <v>1</v>
      </c>
      <c r="B56" s="278" t="s">
        <v>1271</v>
      </c>
      <c r="C56" s="278" t="s">
        <v>586</v>
      </c>
      <c r="D56" s="279">
        <v>91</v>
      </c>
      <c r="E56" s="275">
        <v>7</v>
      </c>
      <c r="F56" s="274">
        <v>446</v>
      </c>
      <c r="G56" s="276">
        <v>33</v>
      </c>
      <c r="I56" s="272">
        <v>9</v>
      </c>
      <c r="J56" s="273" t="s">
        <v>1637</v>
      </c>
      <c r="K56" s="273" t="s">
        <v>586</v>
      </c>
      <c r="L56" s="274">
        <v>95</v>
      </c>
      <c r="M56" s="275">
        <v>9</v>
      </c>
      <c r="N56" s="274">
        <v>441</v>
      </c>
      <c r="O56" s="276">
        <v>27</v>
      </c>
    </row>
    <row r="57" spans="1:15" ht="15.75" x14ac:dyDescent="0.3">
      <c r="A57" s="272">
        <v>3</v>
      </c>
      <c r="B57" s="273" t="s">
        <v>1638</v>
      </c>
      <c r="C57" s="273" t="s">
        <v>178</v>
      </c>
      <c r="D57" s="274">
        <v>86</v>
      </c>
      <c r="E57" s="275">
        <v>3</v>
      </c>
      <c r="F57" s="274">
        <v>442</v>
      </c>
      <c r="G57" s="276">
        <v>30</v>
      </c>
      <c r="I57" s="272">
        <v>3</v>
      </c>
      <c r="J57" s="273" t="s">
        <v>1639</v>
      </c>
      <c r="K57" s="273" t="s">
        <v>213</v>
      </c>
      <c r="L57" s="274">
        <v>77</v>
      </c>
      <c r="M57" s="275">
        <v>2</v>
      </c>
      <c r="N57" s="274">
        <v>432</v>
      </c>
      <c r="O57" s="276">
        <v>27</v>
      </c>
    </row>
    <row r="58" spans="1:15" ht="15.75" x14ac:dyDescent="0.3">
      <c r="A58" s="272">
        <v>9</v>
      </c>
      <c r="B58" s="273" t="s">
        <v>794</v>
      </c>
      <c r="C58" s="273" t="s">
        <v>55</v>
      </c>
      <c r="D58" s="274">
        <v>87</v>
      </c>
      <c r="E58" s="275">
        <v>4</v>
      </c>
      <c r="F58" s="274">
        <v>431</v>
      </c>
      <c r="G58" s="276">
        <v>21</v>
      </c>
      <c r="I58" s="272">
        <v>7</v>
      </c>
      <c r="J58" s="273" t="s">
        <v>1159</v>
      </c>
      <c r="K58" s="273" t="s">
        <v>76</v>
      </c>
      <c r="L58" s="274">
        <v>83</v>
      </c>
      <c r="M58" s="275">
        <v>4</v>
      </c>
      <c r="N58" s="274">
        <v>434</v>
      </c>
      <c r="O58" s="276">
        <v>26</v>
      </c>
    </row>
    <row r="59" spans="1:15" ht="15.75" x14ac:dyDescent="0.3">
      <c r="A59" s="287">
        <v>8</v>
      </c>
      <c r="B59" s="273" t="s">
        <v>1265</v>
      </c>
      <c r="C59" s="273" t="s">
        <v>533</v>
      </c>
      <c r="D59" s="274">
        <v>88</v>
      </c>
      <c r="E59" s="275">
        <v>6</v>
      </c>
      <c r="F59" s="274">
        <v>415</v>
      </c>
      <c r="G59" s="276">
        <v>16</v>
      </c>
      <c r="I59" s="272">
        <v>5</v>
      </c>
      <c r="J59" s="273" t="s">
        <v>1640</v>
      </c>
      <c r="K59" s="273" t="s">
        <v>76</v>
      </c>
      <c r="L59" s="274">
        <v>79</v>
      </c>
      <c r="M59" s="275">
        <v>3</v>
      </c>
      <c r="N59" s="274">
        <v>417</v>
      </c>
      <c r="O59" s="276">
        <v>22</v>
      </c>
    </row>
    <row r="60" spans="1:15" ht="15.75" x14ac:dyDescent="0.3">
      <c r="A60" s="287">
        <v>4</v>
      </c>
      <c r="B60" s="273" t="s">
        <v>1641</v>
      </c>
      <c r="C60" s="273" t="s">
        <v>1161</v>
      </c>
      <c r="D60" s="274">
        <v>84</v>
      </c>
      <c r="E60" s="275">
        <v>2</v>
      </c>
      <c r="F60" s="274">
        <v>417</v>
      </c>
      <c r="G60" s="276">
        <v>14</v>
      </c>
      <c r="I60" s="287">
        <v>2</v>
      </c>
      <c r="J60" s="273" t="s">
        <v>1017</v>
      </c>
      <c r="K60" s="273" t="s">
        <v>482</v>
      </c>
      <c r="L60" s="274">
        <v>84</v>
      </c>
      <c r="M60" s="275">
        <v>5</v>
      </c>
      <c r="N60" s="274">
        <v>405</v>
      </c>
      <c r="O60" s="276">
        <v>17</v>
      </c>
    </row>
    <row r="61" spans="1:15" ht="15.75" x14ac:dyDescent="0.3">
      <c r="A61" s="281">
        <v>7</v>
      </c>
      <c r="B61" s="288" t="s">
        <v>1642</v>
      </c>
      <c r="C61" s="288" t="s">
        <v>482</v>
      </c>
      <c r="D61" s="289">
        <v>75</v>
      </c>
      <c r="E61" s="282">
        <v>1</v>
      </c>
      <c r="F61" s="289">
        <v>393</v>
      </c>
      <c r="G61" s="285">
        <v>8</v>
      </c>
      <c r="I61" s="290">
        <v>6</v>
      </c>
      <c r="J61" s="288" t="s">
        <v>1326</v>
      </c>
      <c r="K61" s="288" t="s">
        <v>158</v>
      </c>
      <c r="L61" s="289">
        <v>77</v>
      </c>
      <c r="M61" s="282">
        <v>2</v>
      </c>
      <c r="N61" s="289">
        <v>395</v>
      </c>
      <c r="O61" s="285">
        <v>10</v>
      </c>
    </row>
    <row r="63" spans="1:15" ht="15.75" x14ac:dyDescent="0.3">
      <c r="B63" s="170" t="s">
        <v>1643</v>
      </c>
      <c r="C63" s="170"/>
      <c r="D63" s="170"/>
      <c r="E63" s="170"/>
      <c r="F63" s="200" t="s">
        <v>167</v>
      </c>
      <c r="G63" s="170"/>
    </row>
    <row r="64" spans="1:15" ht="15.75" x14ac:dyDescent="0.3">
      <c r="B64" s="170" t="s">
        <v>168</v>
      </c>
      <c r="C64" s="170"/>
      <c r="D64" s="170"/>
      <c r="E64" s="170"/>
      <c r="F64" s="170"/>
      <c r="G64" s="170"/>
    </row>
  </sheetData>
  <mergeCells count="1">
    <mergeCell ref="J2:O2"/>
  </mergeCells>
  <hyperlinks>
    <hyperlink ref="B2" location="'Index'!A3" display="á" xr:uid="{6FED5BEB-F4E1-4DE3-AB5C-662221707F54}"/>
  </hyperlinks>
  <printOptions horizontalCentered="1"/>
  <pageMargins left="0.31527777777777799" right="0.31527777777777799" top="1.10208333333333" bottom="0.59027777777777801" header="0.39374999999999999" footer="0.39374999999999999"/>
  <pageSetup paperSize="9" scale="6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4BA9A-AE79-4CB3-A7CB-5F00420BD691}">
  <sheetPr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0" customWidth="1"/>
    <col min="2" max="3" width="20.7109375" style="80" customWidth="1"/>
    <col min="4" max="7" width="5" style="80" customWidth="1"/>
    <col min="8" max="8" width="1.7109375" style="80" customWidth="1"/>
    <col min="9" max="9" width="2.7109375" style="80" customWidth="1"/>
    <col min="10" max="11" width="20.7109375" style="80" customWidth="1"/>
    <col min="12" max="15" width="5" style="80" customWidth="1"/>
    <col min="16" max="16" width="5.140625" style="80" customWidth="1"/>
    <col min="17" max="25" width="12.85546875" style="80"/>
  </cols>
  <sheetData>
    <row r="1" spans="1:25" ht="18" x14ac:dyDescent="0.35">
      <c r="A1" s="292"/>
      <c r="B1" s="293" t="s">
        <v>1580</v>
      </c>
      <c r="C1" s="294"/>
      <c r="D1" s="3"/>
      <c r="E1" s="3"/>
      <c r="F1" s="3"/>
      <c r="G1" s="3"/>
      <c r="H1" s="3"/>
      <c r="I1" s="4" t="s">
        <v>1644</v>
      </c>
      <c r="J1" s="3"/>
      <c r="K1" s="3"/>
      <c r="L1" s="4">
        <v>12611584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295"/>
    </row>
    <row r="2" spans="1:25" ht="20.100000000000001" customHeight="1" x14ac:dyDescent="0.35">
      <c r="A2" s="296"/>
      <c r="B2" s="5" t="s">
        <v>2</v>
      </c>
      <c r="C2" s="41"/>
      <c r="D2" s="41"/>
      <c r="E2" s="41"/>
      <c r="F2" s="41"/>
      <c r="G2" s="41"/>
      <c r="H2" s="41"/>
      <c r="I2" s="41"/>
      <c r="J2" s="42" t="s">
        <v>3</v>
      </c>
      <c r="K2" s="42"/>
      <c r="L2" s="42"/>
      <c r="M2" s="42"/>
      <c r="N2" s="42"/>
      <c r="O2" s="42"/>
      <c r="P2" s="41"/>
      <c r="Q2" s="41"/>
      <c r="R2" s="41"/>
      <c r="S2" s="41"/>
      <c r="T2" s="41"/>
    </row>
    <row r="3" spans="1:25" x14ac:dyDescent="0.3">
      <c r="A3" s="297"/>
      <c r="B3" s="298" t="s">
        <v>169</v>
      </c>
      <c r="C3" s="299" t="s">
        <v>1645</v>
      </c>
      <c r="D3" s="300"/>
      <c r="E3" s="300" t="s">
        <v>1646</v>
      </c>
      <c r="F3" s="301"/>
      <c r="G3" s="301"/>
      <c r="H3" s="43"/>
      <c r="I3" s="297"/>
      <c r="J3" s="298" t="s">
        <v>172</v>
      </c>
      <c r="K3" s="299" t="s">
        <v>1647</v>
      </c>
      <c r="L3" s="300"/>
      <c r="M3" s="300" t="s">
        <v>1648</v>
      </c>
      <c r="N3" s="301"/>
      <c r="O3" s="301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x14ac:dyDescent="0.3">
      <c r="A4" s="11">
        <v>1</v>
      </c>
      <c r="B4" s="302" t="s">
        <v>10</v>
      </c>
      <c r="C4" s="302" t="s">
        <v>11</v>
      </c>
      <c r="D4" s="303" t="s">
        <v>12</v>
      </c>
      <c r="E4" s="303" t="s">
        <v>13</v>
      </c>
      <c r="F4" s="303" t="s">
        <v>14</v>
      </c>
      <c r="G4" s="304" t="s">
        <v>15</v>
      </c>
      <c r="H4" s="43"/>
      <c r="I4" s="11">
        <v>1</v>
      </c>
      <c r="J4" s="302" t="s">
        <v>10</v>
      </c>
      <c r="K4" s="302" t="s">
        <v>11</v>
      </c>
      <c r="L4" s="303" t="s">
        <v>12</v>
      </c>
      <c r="M4" s="303" t="s">
        <v>13</v>
      </c>
      <c r="N4" s="303" t="s">
        <v>14</v>
      </c>
      <c r="O4" s="304" t="s">
        <v>15</v>
      </c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x14ac:dyDescent="0.3">
      <c r="A5" s="44">
        <v>4</v>
      </c>
      <c r="B5" s="45" t="s">
        <v>64</v>
      </c>
      <c r="C5" s="45" t="s">
        <v>586</v>
      </c>
      <c r="D5" s="17">
        <v>90</v>
      </c>
      <c r="E5" s="305">
        <v>9</v>
      </c>
      <c r="F5" s="17">
        <v>441</v>
      </c>
      <c r="G5" s="46">
        <v>37</v>
      </c>
      <c r="H5" s="43"/>
      <c r="I5" s="44">
        <v>6</v>
      </c>
      <c r="J5" s="45" t="s">
        <v>1649</v>
      </c>
      <c r="K5" s="45" t="s">
        <v>1620</v>
      </c>
      <c r="L5" s="17">
        <v>83</v>
      </c>
      <c r="M5" s="305">
        <v>5</v>
      </c>
      <c r="N5" s="17">
        <v>438</v>
      </c>
      <c r="O5" s="46">
        <v>35</v>
      </c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x14ac:dyDescent="0.3">
      <c r="A6" s="306">
        <v>1</v>
      </c>
      <c r="B6" s="307" t="s">
        <v>1650</v>
      </c>
      <c r="C6" s="307" t="s">
        <v>158</v>
      </c>
      <c r="D6" s="26">
        <v>86</v>
      </c>
      <c r="E6" s="308">
        <v>5</v>
      </c>
      <c r="F6" s="31">
        <v>433</v>
      </c>
      <c r="G6" s="32">
        <v>34</v>
      </c>
      <c r="H6" s="43"/>
      <c r="I6" s="306">
        <v>5</v>
      </c>
      <c r="J6" s="48" t="s">
        <v>236</v>
      </c>
      <c r="K6" s="48" t="s">
        <v>93</v>
      </c>
      <c r="L6" s="26">
        <v>93</v>
      </c>
      <c r="M6" s="308">
        <v>9</v>
      </c>
      <c r="N6" s="26">
        <v>436</v>
      </c>
      <c r="O6" s="49">
        <v>34</v>
      </c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7">
        <v>2</v>
      </c>
      <c r="B7" s="48" t="s">
        <v>844</v>
      </c>
      <c r="C7" s="48" t="s">
        <v>76</v>
      </c>
      <c r="D7" s="26">
        <v>90</v>
      </c>
      <c r="E7" s="308">
        <v>9</v>
      </c>
      <c r="F7" s="26">
        <v>434</v>
      </c>
      <c r="G7" s="49">
        <v>33</v>
      </c>
      <c r="H7" s="43"/>
      <c r="I7" s="306">
        <v>9</v>
      </c>
      <c r="J7" s="48" t="s">
        <v>1651</v>
      </c>
      <c r="K7" s="48" t="s">
        <v>107</v>
      </c>
      <c r="L7" s="26">
        <v>86</v>
      </c>
      <c r="M7" s="308">
        <v>7</v>
      </c>
      <c r="N7" s="26">
        <v>431</v>
      </c>
      <c r="O7" s="49">
        <v>34</v>
      </c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306">
        <v>9</v>
      </c>
      <c r="B8" s="48" t="s">
        <v>1652</v>
      </c>
      <c r="C8" s="48" t="s">
        <v>107</v>
      </c>
      <c r="D8" s="26">
        <v>86</v>
      </c>
      <c r="E8" s="308">
        <v>5</v>
      </c>
      <c r="F8" s="26">
        <v>425</v>
      </c>
      <c r="G8" s="49">
        <v>30</v>
      </c>
      <c r="H8" s="43"/>
      <c r="I8" s="306">
        <v>3</v>
      </c>
      <c r="J8" s="48" t="s">
        <v>599</v>
      </c>
      <c r="K8" s="48" t="s">
        <v>586</v>
      </c>
      <c r="L8" s="26">
        <v>84</v>
      </c>
      <c r="M8" s="308">
        <v>6</v>
      </c>
      <c r="N8" s="26">
        <v>427</v>
      </c>
      <c r="O8" s="49">
        <v>33</v>
      </c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x14ac:dyDescent="0.3">
      <c r="A9" s="306">
        <v>7</v>
      </c>
      <c r="B9" s="48" t="s">
        <v>1653</v>
      </c>
      <c r="C9" s="48" t="s">
        <v>586</v>
      </c>
      <c r="D9" s="26">
        <v>87</v>
      </c>
      <c r="E9" s="308">
        <v>6</v>
      </c>
      <c r="F9" s="26">
        <v>427</v>
      </c>
      <c r="G9" s="49">
        <v>29</v>
      </c>
      <c r="H9" s="43"/>
      <c r="I9" s="47">
        <v>8</v>
      </c>
      <c r="J9" s="48" t="s">
        <v>1178</v>
      </c>
      <c r="K9" s="48" t="s">
        <v>586</v>
      </c>
      <c r="L9" s="26">
        <v>82</v>
      </c>
      <c r="M9" s="308">
        <v>4</v>
      </c>
      <c r="N9" s="26">
        <v>424</v>
      </c>
      <c r="O9" s="49">
        <v>30</v>
      </c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47">
        <v>8</v>
      </c>
      <c r="B10" s="48" t="s">
        <v>1207</v>
      </c>
      <c r="C10" s="48" t="s">
        <v>158</v>
      </c>
      <c r="D10" s="26">
        <v>88</v>
      </c>
      <c r="E10" s="308">
        <v>7</v>
      </c>
      <c r="F10" s="26">
        <v>419</v>
      </c>
      <c r="G10" s="49">
        <v>27</v>
      </c>
      <c r="H10" s="43"/>
      <c r="I10" s="306">
        <v>1</v>
      </c>
      <c r="J10" s="307" t="s">
        <v>1654</v>
      </c>
      <c r="K10" s="307" t="s">
        <v>109</v>
      </c>
      <c r="L10" s="26">
        <v>78</v>
      </c>
      <c r="M10" s="308">
        <v>3</v>
      </c>
      <c r="N10" s="31">
        <v>400</v>
      </c>
      <c r="O10" s="32">
        <v>22</v>
      </c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306">
        <v>5</v>
      </c>
      <c r="B11" s="48" t="s">
        <v>519</v>
      </c>
      <c r="C11" s="48" t="s">
        <v>109</v>
      </c>
      <c r="D11" s="26">
        <v>86</v>
      </c>
      <c r="E11" s="308">
        <v>5</v>
      </c>
      <c r="F11" s="26">
        <v>424</v>
      </c>
      <c r="G11" s="49">
        <v>26</v>
      </c>
      <c r="H11" s="43"/>
      <c r="I11" s="306">
        <v>7</v>
      </c>
      <c r="J11" s="48" t="s">
        <v>1655</v>
      </c>
      <c r="K11" s="48" t="s">
        <v>840</v>
      </c>
      <c r="L11" s="26">
        <v>88</v>
      </c>
      <c r="M11" s="308">
        <v>8</v>
      </c>
      <c r="N11" s="26">
        <v>388</v>
      </c>
      <c r="O11" s="49">
        <v>18</v>
      </c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47">
        <v>6</v>
      </c>
      <c r="B12" s="48" t="s">
        <v>1656</v>
      </c>
      <c r="C12" s="48" t="s">
        <v>482</v>
      </c>
      <c r="D12" s="26">
        <v>80</v>
      </c>
      <c r="E12" s="308">
        <v>2</v>
      </c>
      <c r="F12" s="26">
        <v>394</v>
      </c>
      <c r="G12" s="49">
        <v>14</v>
      </c>
      <c r="H12" s="43"/>
      <c r="I12" s="47">
        <v>4</v>
      </c>
      <c r="J12" s="48" t="s">
        <v>1223</v>
      </c>
      <c r="K12" s="48" t="s">
        <v>1161</v>
      </c>
      <c r="L12" s="26">
        <v>64</v>
      </c>
      <c r="M12" s="308">
        <v>2</v>
      </c>
      <c r="N12" s="26">
        <v>376</v>
      </c>
      <c r="O12" s="49">
        <v>18</v>
      </c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309">
        <v>3</v>
      </c>
      <c r="B13" s="51" t="s">
        <v>1657</v>
      </c>
      <c r="C13" s="51" t="s">
        <v>1620</v>
      </c>
      <c r="D13" s="35">
        <v>64</v>
      </c>
      <c r="E13" s="310">
        <v>1</v>
      </c>
      <c r="F13" s="35">
        <v>371</v>
      </c>
      <c r="G13" s="52">
        <v>8</v>
      </c>
      <c r="H13" s="43"/>
      <c r="I13" s="50">
        <v>2</v>
      </c>
      <c r="J13" s="51" t="s">
        <v>1658</v>
      </c>
      <c r="K13" s="51" t="s">
        <v>1620</v>
      </c>
      <c r="L13" s="35" t="s">
        <v>132</v>
      </c>
      <c r="M13" s="310">
        <v>0</v>
      </c>
      <c r="N13" s="35">
        <v>0</v>
      </c>
      <c r="O13" s="52">
        <v>0</v>
      </c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297"/>
      <c r="B15" s="298" t="s">
        <v>196</v>
      </c>
      <c r="C15" s="299" t="s">
        <v>1659</v>
      </c>
      <c r="D15" s="300"/>
      <c r="E15" s="300" t="s">
        <v>1660</v>
      </c>
      <c r="F15" s="301"/>
      <c r="G15" s="301"/>
      <c r="H15" s="43"/>
      <c r="I15" s="297"/>
      <c r="J15" s="298" t="s">
        <v>199</v>
      </c>
      <c r="K15" s="299" t="s">
        <v>1308</v>
      </c>
      <c r="L15" s="300"/>
      <c r="M15" s="300" t="s">
        <v>1324</v>
      </c>
      <c r="N15" s="301"/>
      <c r="O15" s="301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11">
        <v>1</v>
      </c>
      <c r="B16" s="302" t="s">
        <v>10</v>
      </c>
      <c r="C16" s="302" t="s">
        <v>11</v>
      </c>
      <c r="D16" s="303" t="s">
        <v>12</v>
      </c>
      <c r="E16" s="303" t="s">
        <v>13</v>
      </c>
      <c r="F16" s="303" t="s">
        <v>14</v>
      </c>
      <c r="G16" s="304" t="s">
        <v>15</v>
      </c>
      <c r="H16" s="43"/>
      <c r="I16" s="11">
        <v>1</v>
      </c>
      <c r="J16" s="302" t="s">
        <v>10</v>
      </c>
      <c r="K16" s="302" t="s">
        <v>11</v>
      </c>
      <c r="L16" s="303" t="s">
        <v>12</v>
      </c>
      <c r="M16" s="303" t="s">
        <v>13</v>
      </c>
      <c r="N16" s="303" t="s">
        <v>14</v>
      </c>
      <c r="O16" s="304" t="s">
        <v>15</v>
      </c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311">
        <v>3</v>
      </c>
      <c r="B17" s="45" t="s">
        <v>871</v>
      </c>
      <c r="C17" s="45" t="s">
        <v>76</v>
      </c>
      <c r="D17" s="17">
        <v>86</v>
      </c>
      <c r="E17" s="305">
        <v>8</v>
      </c>
      <c r="F17" s="17">
        <v>430</v>
      </c>
      <c r="G17" s="46">
        <v>40</v>
      </c>
      <c r="H17" s="43"/>
      <c r="I17" s="311">
        <v>5</v>
      </c>
      <c r="J17" s="45" t="s">
        <v>1661</v>
      </c>
      <c r="K17" s="45" t="s">
        <v>76</v>
      </c>
      <c r="L17" s="17">
        <v>90</v>
      </c>
      <c r="M17" s="305">
        <v>9</v>
      </c>
      <c r="N17" s="17">
        <v>442</v>
      </c>
      <c r="O17" s="46">
        <v>40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306">
        <v>7</v>
      </c>
      <c r="B18" s="48" t="s">
        <v>1052</v>
      </c>
      <c r="C18" s="48" t="s">
        <v>107</v>
      </c>
      <c r="D18" s="26">
        <v>86</v>
      </c>
      <c r="E18" s="308">
        <v>8</v>
      </c>
      <c r="F18" s="26">
        <v>434</v>
      </c>
      <c r="G18" s="49">
        <v>39</v>
      </c>
      <c r="H18" s="43"/>
      <c r="I18" s="47">
        <v>2</v>
      </c>
      <c r="J18" s="48" t="s">
        <v>1349</v>
      </c>
      <c r="K18" s="48" t="s">
        <v>145</v>
      </c>
      <c r="L18" s="26">
        <v>82</v>
      </c>
      <c r="M18" s="308">
        <v>5</v>
      </c>
      <c r="N18" s="26">
        <v>424</v>
      </c>
      <c r="O18" s="49">
        <v>33</v>
      </c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47">
        <v>8</v>
      </c>
      <c r="B19" s="48" t="s">
        <v>1662</v>
      </c>
      <c r="C19" s="48" t="s">
        <v>158</v>
      </c>
      <c r="D19" s="26">
        <v>84</v>
      </c>
      <c r="E19" s="308">
        <v>6</v>
      </c>
      <c r="F19" s="26">
        <v>431</v>
      </c>
      <c r="G19" s="49">
        <v>36</v>
      </c>
      <c r="H19" s="43"/>
      <c r="I19" s="47">
        <v>8</v>
      </c>
      <c r="J19" s="48" t="s">
        <v>1663</v>
      </c>
      <c r="K19" s="48" t="s">
        <v>93</v>
      </c>
      <c r="L19" s="26">
        <v>74</v>
      </c>
      <c r="M19" s="308">
        <v>3</v>
      </c>
      <c r="N19" s="26">
        <v>416</v>
      </c>
      <c r="O19" s="49">
        <v>32</v>
      </c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47">
        <v>2</v>
      </c>
      <c r="B20" s="48" t="s">
        <v>1664</v>
      </c>
      <c r="C20" s="48" t="s">
        <v>840</v>
      </c>
      <c r="D20" s="26">
        <v>78</v>
      </c>
      <c r="E20" s="308">
        <v>3</v>
      </c>
      <c r="F20" s="26">
        <v>404</v>
      </c>
      <c r="G20" s="49">
        <v>24</v>
      </c>
      <c r="H20" s="43"/>
      <c r="I20" s="306">
        <v>9</v>
      </c>
      <c r="J20" s="48" t="s">
        <v>1665</v>
      </c>
      <c r="K20" s="48" t="s">
        <v>273</v>
      </c>
      <c r="L20" s="26">
        <v>89</v>
      </c>
      <c r="M20" s="308">
        <v>8</v>
      </c>
      <c r="N20" s="26">
        <v>423</v>
      </c>
      <c r="O20" s="49">
        <v>30</v>
      </c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306">
        <v>9</v>
      </c>
      <c r="B21" s="48" t="s">
        <v>1209</v>
      </c>
      <c r="C21" s="48" t="s">
        <v>107</v>
      </c>
      <c r="D21" s="26">
        <v>89</v>
      </c>
      <c r="E21" s="308">
        <v>9</v>
      </c>
      <c r="F21" s="26">
        <v>383</v>
      </c>
      <c r="G21" s="49">
        <v>22</v>
      </c>
      <c r="H21" s="43"/>
      <c r="I21" s="306">
        <v>3</v>
      </c>
      <c r="J21" s="48" t="s">
        <v>1666</v>
      </c>
      <c r="K21" s="48" t="s">
        <v>93</v>
      </c>
      <c r="L21" s="26">
        <v>87</v>
      </c>
      <c r="M21" s="308">
        <v>6</v>
      </c>
      <c r="N21" s="26">
        <v>413</v>
      </c>
      <c r="O21" s="49">
        <v>25</v>
      </c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306">
        <v>5</v>
      </c>
      <c r="B22" s="48" t="s">
        <v>1667</v>
      </c>
      <c r="C22" s="48" t="s">
        <v>76</v>
      </c>
      <c r="D22" s="26">
        <v>79</v>
      </c>
      <c r="E22" s="308">
        <v>4</v>
      </c>
      <c r="F22" s="26">
        <v>401</v>
      </c>
      <c r="G22" s="49">
        <v>20</v>
      </c>
      <c r="H22" s="43"/>
      <c r="I22" s="47">
        <v>6</v>
      </c>
      <c r="J22" s="48" t="s">
        <v>1668</v>
      </c>
      <c r="K22" s="48" t="s">
        <v>93</v>
      </c>
      <c r="L22" s="26">
        <v>76</v>
      </c>
      <c r="M22" s="308">
        <v>4</v>
      </c>
      <c r="N22" s="26">
        <v>407</v>
      </c>
      <c r="O22" s="49">
        <v>25</v>
      </c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306">
        <v>1</v>
      </c>
      <c r="B23" s="307" t="s">
        <v>1669</v>
      </c>
      <c r="C23" s="307" t="s">
        <v>586</v>
      </c>
      <c r="D23" s="26">
        <v>81</v>
      </c>
      <c r="E23" s="308">
        <v>5</v>
      </c>
      <c r="F23" s="31">
        <v>401</v>
      </c>
      <c r="G23" s="32">
        <v>19</v>
      </c>
      <c r="H23" s="43"/>
      <c r="I23" s="306">
        <v>1</v>
      </c>
      <c r="J23" s="307" t="s">
        <v>1670</v>
      </c>
      <c r="K23" s="307" t="s">
        <v>158</v>
      </c>
      <c r="L23" s="26">
        <v>89</v>
      </c>
      <c r="M23" s="308">
        <v>8</v>
      </c>
      <c r="N23" s="31">
        <v>407</v>
      </c>
      <c r="O23" s="32">
        <v>20</v>
      </c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47">
        <v>4</v>
      </c>
      <c r="B24" s="48" t="s">
        <v>1671</v>
      </c>
      <c r="C24" s="48" t="s">
        <v>107</v>
      </c>
      <c r="D24" s="26">
        <v>71</v>
      </c>
      <c r="E24" s="308">
        <v>1</v>
      </c>
      <c r="F24" s="26">
        <v>398</v>
      </c>
      <c r="G24" s="49">
        <v>19</v>
      </c>
      <c r="H24" s="43"/>
      <c r="I24" s="47">
        <v>4</v>
      </c>
      <c r="J24" s="48" t="s">
        <v>1363</v>
      </c>
      <c r="K24" s="48" t="s">
        <v>71</v>
      </c>
      <c r="L24" s="26">
        <v>63</v>
      </c>
      <c r="M24" s="308">
        <v>1</v>
      </c>
      <c r="N24" s="26">
        <v>380</v>
      </c>
      <c r="O24" s="49">
        <v>17</v>
      </c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50">
        <v>6</v>
      </c>
      <c r="B25" s="51" t="s">
        <v>242</v>
      </c>
      <c r="C25" s="51" t="s">
        <v>152</v>
      </c>
      <c r="D25" s="35">
        <v>78</v>
      </c>
      <c r="E25" s="310">
        <v>3</v>
      </c>
      <c r="F25" s="35">
        <v>398</v>
      </c>
      <c r="G25" s="52">
        <v>15</v>
      </c>
      <c r="H25" s="43"/>
      <c r="I25" s="309">
        <v>7</v>
      </c>
      <c r="J25" s="51" t="s">
        <v>1672</v>
      </c>
      <c r="K25" s="51" t="s">
        <v>1620</v>
      </c>
      <c r="L25" s="35">
        <v>72</v>
      </c>
      <c r="M25" s="310">
        <v>2</v>
      </c>
      <c r="N25" s="35">
        <v>385</v>
      </c>
      <c r="O25" s="52">
        <v>16</v>
      </c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297"/>
      <c r="B27" s="298" t="s">
        <v>222</v>
      </c>
      <c r="C27" s="299" t="s">
        <v>1673</v>
      </c>
      <c r="D27" s="300"/>
      <c r="E27" s="300" t="s">
        <v>1674</v>
      </c>
      <c r="F27" s="301"/>
      <c r="G27" s="301"/>
      <c r="H27" s="43"/>
      <c r="I27" s="297"/>
      <c r="J27" s="298" t="s">
        <v>225</v>
      </c>
      <c r="K27" s="299" t="s">
        <v>1675</v>
      </c>
      <c r="L27" s="300"/>
      <c r="M27" s="300" t="s">
        <v>1676</v>
      </c>
      <c r="N27" s="301"/>
      <c r="O27" s="301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11">
        <v>1</v>
      </c>
      <c r="B28" s="302" t="s">
        <v>10</v>
      </c>
      <c r="C28" s="302" t="s">
        <v>11</v>
      </c>
      <c r="D28" s="303" t="s">
        <v>12</v>
      </c>
      <c r="E28" s="303" t="s">
        <v>13</v>
      </c>
      <c r="F28" s="303" t="s">
        <v>14</v>
      </c>
      <c r="G28" s="304" t="s">
        <v>15</v>
      </c>
      <c r="H28" s="43"/>
      <c r="I28" s="11">
        <v>1</v>
      </c>
      <c r="J28" s="302" t="s">
        <v>10</v>
      </c>
      <c r="K28" s="302" t="s">
        <v>11</v>
      </c>
      <c r="L28" s="303" t="s">
        <v>12</v>
      </c>
      <c r="M28" s="303" t="s">
        <v>13</v>
      </c>
      <c r="N28" s="303" t="s">
        <v>14</v>
      </c>
      <c r="O28" s="304" t="s">
        <v>15</v>
      </c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44">
        <v>6</v>
      </c>
      <c r="B29" s="45" t="s">
        <v>1677</v>
      </c>
      <c r="C29" s="45" t="s">
        <v>840</v>
      </c>
      <c r="D29" s="17">
        <v>92</v>
      </c>
      <c r="E29" s="305">
        <v>7</v>
      </c>
      <c r="F29" s="17">
        <v>443</v>
      </c>
      <c r="G29" s="46">
        <v>35</v>
      </c>
      <c r="H29" s="43"/>
      <c r="I29" s="44">
        <v>4</v>
      </c>
      <c r="J29" s="45" t="s">
        <v>155</v>
      </c>
      <c r="K29" s="45" t="s">
        <v>156</v>
      </c>
      <c r="L29" s="17">
        <v>87</v>
      </c>
      <c r="M29" s="305">
        <v>8</v>
      </c>
      <c r="N29" s="17">
        <v>420</v>
      </c>
      <c r="O29" s="46">
        <v>34</v>
      </c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47">
        <v>2</v>
      </c>
      <c r="B30" s="48" t="s">
        <v>1036</v>
      </c>
      <c r="C30" s="48" t="s">
        <v>213</v>
      </c>
      <c r="D30" s="26">
        <v>72</v>
      </c>
      <c r="E30" s="308">
        <v>3</v>
      </c>
      <c r="F30" s="26">
        <v>413</v>
      </c>
      <c r="G30" s="49">
        <v>29</v>
      </c>
      <c r="H30" s="43"/>
      <c r="I30" s="47">
        <v>6</v>
      </c>
      <c r="J30" s="48" t="s">
        <v>202</v>
      </c>
      <c r="K30" s="48" t="s">
        <v>55</v>
      </c>
      <c r="L30" s="26">
        <v>82</v>
      </c>
      <c r="M30" s="308">
        <v>7</v>
      </c>
      <c r="N30" s="26">
        <v>408</v>
      </c>
      <c r="O30" s="49">
        <v>28</v>
      </c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47">
        <v>4</v>
      </c>
      <c r="B31" s="48" t="s">
        <v>1678</v>
      </c>
      <c r="C31" s="48" t="s">
        <v>76</v>
      </c>
      <c r="D31" s="26">
        <v>84</v>
      </c>
      <c r="E31" s="308">
        <v>6</v>
      </c>
      <c r="F31" s="26">
        <v>407</v>
      </c>
      <c r="G31" s="49">
        <v>26</v>
      </c>
      <c r="H31" s="43"/>
      <c r="I31" s="306">
        <v>1</v>
      </c>
      <c r="J31" s="307" t="s">
        <v>512</v>
      </c>
      <c r="K31" s="307" t="s">
        <v>490</v>
      </c>
      <c r="L31" s="26">
        <v>81</v>
      </c>
      <c r="M31" s="308">
        <v>6</v>
      </c>
      <c r="N31" s="31">
        <v>405</v>
      </c>
      <c r="O31" s="32">
        <v>28</v>
      </c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306">
        <v>7</v>
      </c>
      <c r="B32" s="48" t="s">
        <v>1679</v>
      </c>
      <c r="C32" s="48" t="s">
        <v>273</v>
      </c>
      <c r="D32" s="26">
        <v>93</v>
      </c>
      <c r="E32" s="308">
        <v>8</v>
      </c>
      <c r="F32" s="26">
        <v>273</v>
      </c>
      <c r="G32" s="49">
        <v>24</v>
      </c>
      <c r="H32" s="43"/>
      <c r="I32" s="306">
        <v>5</v>
      </c>
      <c r="J32" s="48" t="s">
        <v>1680</v>
      </c>
      <c r="K32" s="48" t="s">
        <v>158</v>
      </c>
      <c r="L32" s="26">
        <v>78</v>
      </c>
      <c r="M32" s="308">
        <v>5</v>
      </c>
      <c r="N32" s="26">
        <v>394</v>
      </c>
      <c r="O32" s="49">
        <v>24</v>
      </c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306">
        <v>5</v>
      </c>
      <c r="B33" s="48" t="s">
        <v>1212</v>
      </c>
      <c r="C33" s="48" t="s">
        <v>107</v>
      </c>
      <c r="D33" s="26">
        <v>77</v>
      </c>
      <c r="E33" s="308">
        <v>4</v>
      </c>
      <c r="F33" s="26">
        <v>399</v>
      </c>
      <c r="G33" s="49">
        <v>21</v>
      </c>
      <c r="H33" s="43"/>
      <c r="I33" s="47">
        <v>8</v>
      </c>
      <c r="J33" s="48" t="s">
        <v>883</v>
      </c>
      <c r="K33" s="48" t="s">
        <v>213</v>
      </c>
      <c r="L33" s="26">
        <v>75</v>
      </c>
      <c r="M33" s="308">
        <v>2</v>
      </c>
      <c r="N33" s="26">
        <v>389</v>
      </c>
      <c r="O33" s="49">
        <v>22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306">
        <v>1</v>
      </c>
      <c r="B34" s="307" t="s">
        <v>952</v>
      </c>
      <c r="C34" s="307" t="s">
        <v>109</v>
      </c>
      <c r="D34" s="26">
        <v>78</v>
      </c>
      <c r="E34" s="308">
        <v>5</v>
      </c>
      <c r="F34" s="31">
        <v>392</v>
      </c>
      <c r="G34" s="32">
        <v>19</v>
      </c>
      <c r="H34" s="43"/>
      <c r="I34" s="306">
        <v>7</v>
      </c>
      <c r="J34" s="48" t="s">
        <v>1482</v>
      </c>
      <c r="K34" s="48" t="s">
        <v>107</v>
      </c>
      <c r="L34" s="26">
        <v>72</v>
      </c>
      <c r="M34" s="308">
        <v>1</v>
      </c>
      <c r="N34" s="26">
        <v>376</v>
      </c>
      <c r="O34" s="49">
        <v>17</v>
      </c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47">
        <v>8</v>
      </c>
      <c r="B35" s="48" t="s">
        <v>1042</v>
      </c>
      <c r="C35" s="48" t="s">
        <v>482</v>
      </c>
      <c r="D35" s="26">
        <v>14</v>
      </c>
      <c r="E35" s="308">
        <v>2</v>
      </c>
      <c r="F35" s="26">
        <v>311</v>
      </c>
      <c r="G35" s="49">
        <v>14</v>
      </c>
      <c r="H35" s="43"/>
      <c r="I35" s="306">
        <v>3</v>
      </c>
      <c r="J35" s="48" t="s">
        <v>1681</v>
      </c>
      <c r="K35" s="48" t="s">
        <v>109</v>
      </c>
      <c r="L35" s="26">
        <v>77</v>
      </c>
      <c r="M35" s="308">
        <v>4</v>
      </c>
      <c r="N35" s="26">
        <v>363</v>
      </c>
      <c r="O35" s="49">
        <v>17</v>
      </c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309">
        <v>3</v>
      </c>
      <c r="B36" s="51" t="s">
        <v>1682</v>
      </c>
      <c r="C36" s="51" t="s">
        <v>158</v>
      </c>
      <c r="D36" s="35" t="s">
        <v>132</v>
      </c>
      <c r="E36" s="310">
        <v>0</v>
      </c>
      <c r="F36" s="35">
        <v>214</v>
      </c>
      <c r="G36" s="52">
        <v>9</v>
      </c>
      <c r="H36" s="312" t="s">
        <v>1683</v>
      </c>
      <c r="I36" s="50">
        <v>2</v>
      </c>
      <c r="J36" s="51" t="s">
        <v>1684</v>
      </c>
      <c r="K36" s="51" t="s">
        <v>109</v>
      </c>
      <c r="L36" s="35">
        <v>76</v>
      </c>
      <c r="M36" s="310">
        <v>3</v>
      </c>
      <c r="N36" s="35">
        <v>374</v>
      </c>
      <c r="O36" s="52">
        <v>15</v>
      </c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297"/>
      <c r="B38" s="298" t="s">
        <v>247</v>
      </c>
      <c r="C38" s="299" t="s">
        <v>1685</v>
      </c>
      <c r="D38" s="300"/>
      <c r="E38" s="300" t="s">
        <v>1686</v>
      </c>
      <c r="F38" s="301"/>
      <c r="G38" s="301"/>
      <c r="H38" s="43"/>
      <c r="I38" s="297"/>
      <c r="J38" s="298" t="s">
        <v>250</v>
      </c>
      <c r="K38" s="299" t="s">
        <v>1687</v>
      </c>
      <c r="L38" s="300"/>
      <c r="M38" s="300" t="s">
        <v>1688</v>
      </c>
      <c r="N38" s="301"/>
      <c r="O38" s="301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11">
        <v>1</v>
      </c>
      <c r="B39" s="302" t="s">
        <v>10</v>
      </c>
      <c r="C39" s="302" t="s">
        <v>11</v>
      </c>
      <c r="D39" s="303" t="s">
        <v>12</v>
      </c>
      <c r="E39" s="303" t="s">
        <v>13</v>
      </c>
      <c r="F39" s="303" t="s">
        <v>14</v>
      </c>
      <c r="G39" s="304" t="s">
        <v>15</v>
      </c>
      <c r="H39" s="43"/>
      <c r="I39" s="11">
        <v>1</v>
      </c>
      <c r="J39" s="302" t="s">
        <v>10</v>
      </c>
      <c r="K39" s="302" t="s">
        <v>11</v>
      </c>
      <c r="L39" s="303" t="s">
        <v>12</v>
      </c>
      <c r="M39" s="303" t="s">
        <v>13</v>
      </c>
      <c r="N39" s="303" t="s">
        <v>14</v>
      </c>
      <c r="O39" s="304" t="s">
        <v>15</v>
      </c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311">
        <v>3</v>
      </c>
      <c r="B40" s="45" t="s">
        <v>1689</v>
      </c>
      <c r="C40" s="45" t="s">
        <v>586</v>
      </c>
      <c r="D40" s="17">
        <v>81</v>
      </c>
      <c r="E40" s="305">
        <v>8</v>
      </c>
      <c r="F40" s="17">
        <v>416</v>
      </c>
      <c r="G40" s="46">
        <v>35</v>
      </c>
      <c r="H40" s="43"/>
      <c r="I40" s="311">
        <v>1</v>
      </c>
      <c r="J40" s="313" t="s">
        <v>1690</v>
      </c>
      <c r="K40" s="313" t="s">
        <v>158</v>
      </c>
      <c r="L40" s="17">
        <v>87</v>
      </c>
      <c r="M40" s="305">
        <v>8</v>
      </c>
      <c r="N40" s="19">
        <v>431</v>
      </c>
      <c r="O40" s="20">
        <v>39</v>
      </c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306">
        <v>7</v>
      </c>
      <c r="B41" s="48" t="s">
        <v>1691</v>
      </c>
      <c r="C41" s="48" t="s">
        <v>213</v>
      </c>
      <c r="D41" s="26">
        <v>80</v>
      </c>
      <c r="E41" s="308">
        <v>7</v>
      </c>
      <c r="F41" s="26">
        <v>399</v>
      </c>
      <c r="G41" s="49">
        <v>29</v>
      </c>
      <c r="H41" s="43"/>
      <c r="I41" s="306">
        <v>7</v>
      </c>
      <c r="J41" s="48" t="s">
        <v>1692</v>
      </c>
      <c r="K41" s="48" t="s">
        <v>1620</v>
      </c>
      <c r="L41" s="26">
        <v>82</v>
      </c>
      <c r="M41" s="308">
        <v>6</v>
      </c>
      <c r="N41" s="26">
        <v>414</v>
      </c>
      <c r="O41" s="49">
        <v>33</v>
      </c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47">
        <v>8</v>
      </c>
      <c r="B42" s="48" t="s">
        <v>923</v>
      </c>
      <c r="C42" s="48" t="s">
        <v>107</v>
      </c>
      <c r="D42" s="26">
        <v>69</v>
      </c>
      <c r="E42" s="308">
        <v>4</v>
      </c>
      <c r="F42" s="26">
        <v>393</v>
      </c>
      <c r="G42" s="49">
        <v>28</v>
      </c>
      <c r="H42" s="43"/>
      <c r="I42" s="47">
        <v>8</v>
      </c>
      <c r="J42" s="48" t="s">
        <v>1693</v>
      </c>
      <c r="K42" s="48" t="s">
        <v>107</v>
      </c>
      <c r="L42" s="26">
        <v>85</v>
      </c>
      <c r="M42" s="308">
        <v>7</v>
      </c>
      <c r="N42" s="26">
        <v>407</v>
      </c>
      <c r="O42" s="49">
        <v>30</v>
      </c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306">
        <v>1</v>
      </c>
      <c r="B43" s="307" t="s">
        <v>1694</v>
      </c>
      <c r="C43" s="307" t="s">
        <v>158</v>
      </c>
      <c r="D43" s="26">
        <v>63</v>
      </c>
      <c r="E43" s="308">
        <v>2</v>
      </c>
      <c r="F43" s="31">
        <v>361</v>
      </c>
      <c r="G43" s="32">
        <v>20</v>
      </c>
      <c r="H43" s="43"/>
      <c r="I43" s="47">
        <v>6</v>
      </c>
      <c r="J43" s="48" t="s">
        <v>1695</v>
      </c>
      <c r="K43" s="48" t="s">
        <v>97</v>
      </c>
      <c r="L43" s="26">
        <v>72</v>
      </c>
      <c r="M43" s="308">
        <v>5</v>
      </c>
      <c r="N43" s="26">
        <v>368</v>
      </c>
      <c r="O43" s="49">
        <v>23</v>
      </c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306">
        <v>5</v>
      </c>
      <c r="B44" s="48" t="s">
        <v>1696</v>
      </c>
      <c r="C44" s="48" t="s">
        <v>78</v>
      </c>
      <c r="D44" s="26">
        <v>79</v>
      </c>
      <c r="E44" s="308">
        <v>6</v>
      </c>
      <c r="F44" s="26">
        <v>354</v>
      </c>
      <c r="G44" s="49">
        <v>20</v>
      </c>
      <c r="H44" s="43"/>
      <c r="I44" s="47">
        <v>4</v>
      </c>
      <c r="J44" s="48" t="s">
        <v>1366</v>
      </c>
      <c r="K44" s="48" t="s">
        <v>840</v>
      </c>
      <c r="L44" s="26">
        <v>50</v>
      </c>
      <c r="M44" s="308">
        <v>2</v>
      </c>
      <c r="N44" s="26">
        <v>341</v>
      </c>
      <c r="O44" s="49">
        <v>19</v>
      </c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47">
        <v>6</v>
      </c>
      <c r="B45" s="48" t="s">
        <v>1697</v>
      </c>
      <c r="C45" s="48" t="s">
        <v>1161</v>
      </c>
      <c r="D45" s="26">
        <v>78</v>
      </c>
      <c r="E45" s="308">
        <v>5</v>
      </c>
      <c r="F45" s="26">
        <v>364</v>
      </c>
      <c r="G45" s="49">
        <v>17</v>
      </c>
      <c r="H45" s="43"/>
      <c r="I45" s="47">
        <v>2</v>
      </c>
      <c r="J45" s="48" t="s">
        <v>1152</v>
      </c>
      <c r="K45" s="48" t="s">
        <v>1153</v>
      </c>
      <c r="L45" s="26">
        <v>70</v>
      </c>
      <c r="M45" s="308">
        <v>4</v>
      </c>
      <c r="N45" s="26">
        <v>364</v>
      </c>
      <c r="O45" s="49">
        <v>17</v>
      </c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7">
        <v>2</v>
      </c>
      <c r="B46" s="48" t="s">
        <v>1698</v>
      </c>
      <c r="C46" s="48" t="s">
        <v>107</v>
      </c>
      <c r="D46" s="26">
        <v>68</v>
      </c>
      <c r="E46" s="308">
        <v>3</v>
      </c>
      <c r="F46" s="26">
        <v>353</v>
      </c>
      <c r="G46" s="49">
        <v>17</v>
      </c>
      <c r="H46" s="43"/>
      <c r="I46" s="306">
        <v>5</v>
      </c>
      <c r="J46" s="48" t="s">
        <v>1699</v>
      </c>
      <c r="K46" s="48" t="s">
        <v>1620</v>
      </c>
      <c r="L46" s="26">
        <v>65</v>
      </c>
      <c r="M46" s="308">
        <v>3</v>
      </c>
      <c r="N46" s="26">
        <v>352</v>
      </c>
      <c r="O46" s="49">
        <v>17</v>
      </c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50">
        <v>4</v>
      </c>
      <c r="B47" s="51" t="s">
        <v>472</v>
      </c>
      <c r="C47" s="51" t="s">
        <v>673</v>
      </c>
      <c r="D47" s="35" t="s">
        <v>79</v>
      </c>
      <c r="E47" s="310">
        <v>0</v>
      </c>
      <c r="F47" s="35">
        <v>245</v>
      </c>
      <c r="G47" s="52">
        <v>16</v>
      </c>
      <c r="H47" s="43"/>
      <c r="I47" s="309">
        <v>3</v>
      </c>
      <c r="J47" s="51" t="s">
        <v>1700</v>
      </c>
      <c r="K47" s="51" t="s">
        <v>158</v>
      </c>
      <c r="L47" s="35" t="s">
        <v>132</v>
      </c>
      <c r="M47" s="310">
        <v>0</v>
      </c>
      <c r="N47" s="35">
        <v>0</v>
      </c>
      <c r="O47" s="52">
        <v>0</v>
      </c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297"/>
      <c r="B49" s="298" t="s">
        <v>979</v>
      </c>
      <c r="C49" s="299" t="s">
        <v>1701</v>
      </c>
      <c r="D49" s="300"/>
      <c r="E49" s="300" t="s">
        <v>1702</v>
      </c>
      <c r="F49" s="301"/>
      <c r="G49" s="301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11">
        <v>1</v>
      </c>
      <c r="B50" s="302" t="s">
        <v>10</v>
      </c>
      <c r="C50" s="302" t="s">
        <v>11</v>
      </c>
      <c r="D50" s="303" t="s">
        <v>12</v>
      </c>
      <c r="E50" s="303" t="s">
        <v>13</v>
      </c>
      <c r="F50" s="303" t="s">
        <v>14</v>
      </c>
      <c r="G50" s="304" t="s">
        <v>15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311">
        <v>1</v>
      </c>
      <c r="B51" s="313" t="s">
        <v>1365</v>
      </c>
      <c r="C51" s="313" t="s">
        <v>71</v>
      </c>
      <c r="D51" s="17">
        <v>75</v>
      </c>
      <c r="E51" s="305">
        <v>6</v>
      </c>
      <c r="F51" s="19">
        <v>398</v>
      </c>
      <c r="G51" s="20">
        <v>36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7">
        <v>2</v>
      </c>
      <c r="B52" s="48" t="s">
        <v>1703</v>
      </c>
      <c r="C52" s="48" t="s">
        <v>158</v>
      </c>
      <c r="D52" s="26">
        <v>70</v>
      </c>
      <c r="E52" s="308">
        <v>5</v>
      </c>
      <c r="F52" s="26">
        <v>379</v>
      </c>
      <c r="G52" s="49">
        <v>32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7">
        <v>4</v>
      </c>
      <c r="B53" s="48" t="s">
        <v>1170</v>
      </c>
      <c r="C53" s="48" t="s">
        <v>586</v>
      </c>
      <c r="D53" s="26">
        <v>80</v>
      </c>
      <c r="E53" s="308">
        <v>8</v>
      </c>
      <c r="F53" s="26">
        <v>371</v>
      </c>
      <c r="G53" s="49">
        <v>27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7">
        <v>6</v>
      </c>
      <c r="B54" s="48" t="s">
        <v>1704</v>
      </c>
      <c r="C54" s="48" t="s">
        <v>482</v>
      </c>
      <c r="D54" s="26">
        <v>79</v>
      </c>
      <c r="E54" s="308">
        <v>7</v>
      </c>
      <c r="F54" s="26">
        <v>369</v>
      </c>
      <c r="G54" s="49">
        <v>27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7">
        <v>8</v>
      </c>
      <c r="B55" s="48" t="s">
        <v>1705</v>
      </c>
      <c r="C55" s="48" t="s">
        <v>586</v>
      </c>
      <c r="D55" s="26">
        <v>68</v>
      </c>
      <c r="E55" s="308">
        <v>4</v>
      </c>
      <c r="F55" s="26">
        <v>359</v>
      </c>
      <c r="G55" s="49">
        <v>23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306">
        <v>7</v>
      </c>
      <c r="B56" s="48" t="s">
        <v>1706</v>
      </c>
      <c r="C56" s="48" t="s">
        <v>158</v>
      </c>
      <c r="D56" s="26">
        <v>61</v>
      </c>
      <c r="E56" s="308">
        <v>3</v>
      </c>
      <c r="F56" s="26">
        <v>329</v>
      </c>
      <c r="G56" s="49">
        <v>17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306">
        <v>5</v>
      </c>
      <c r="B57" s="48" t="s">
        <v>1019</v>
      </c>
      <c r="C57" s="48" t="s">
        <v>500</v>
      </c>
      <c r="D57" s="26">
        <v>54</v>
      </c>
      <c r="E57" s="308">
        <v>2</v>
      </c>
      <c r="F57" s="26">
        <v>244</v>
      </c>
      <c r="G57" s="49">
        <v>11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309">
        <v>3</v>
      </c>
      <c r="B58" s="51" t="s">
        <v>1707</v>
      </c>
      <c r="C58" s="51" t="s">
        <v>1620</v>
      </c>
      <c r="D58" s="35" t="s">
        <v>132</v>
      </c>
      <c r="E58" s="310">
        <v>0</v>
      </c>
      <c r="F58" s="35">
        <v>0</v>
      </c>
      <c r="G58" s="52">
        <v>0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10" t="s">
        <v>1708</v>
      </c>
      <c r="C60" s="10"/>
      <c r="D60" s="10"/>
      <c r="E60" s="10"/>
      <c r="F60" s="40" t="s">
        <v>167</v>
      </c>
      <c r="G60" s="10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10" t="s">
        <v>168</v>
      </c>
      <c r="C61" s="10"/>
      <c r="D61" s="10"/>
      <c r="E61" s="10"/>
      <c r="F61" s="10"/>
      <c r="G61" s="10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mergeCells count="1">
    <mergeCell ref="J2:O2"/>
  </mergeCells>
  <hyperlinks>
    <hyperlink ref="B2" location="'Index'!A3" tooltip="Go to the Index sheet" display="á" xr:uid="{138EEDA9-835B-42EF-A2F0-5F1DC6504A1A}"/>
  </hyperlinks>
  <printOptions horizontalCentered="1"/>
  <pageMargins left="0.31496062992126" right="0.31496062992126" top="1.1023622047244099" bottom="0.59055118110236204" header="0.39370078740157499" footer="0.39370078740157499"/>
  <pageSetup paperSize="9" scale="7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0ED17-3D22-4007-B887-BA2A7F858619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57" customWidth="1"/>
    <col min="2" max="3" width="20.7109375" style="257" customWidth="1"/>
    <col min="4" max="7" width="5" style="257" customWidth="1"/>
    <col min="8" max="8" width="1.7109375" style="257" customWidth="1"/>
    <col min="9" max="9" width="2.7109375" style="257" customWidth="1"/>
    <col min="10" max="11" width="20.7109375" style="257" customWidth="1"/>
    <col min="12" max="15" width="5" style="257" customWidth="1"/>
    <col min="16" max="16" width="5.140625" style="257" customWidth="1"/>
    <col min="17" max="25" width="12.85546875" style="257"/>
  </cols>
  <sheetData>
    <row r="1" spans="1:25" ht="18" x14ac:dyDescent="0.35">
      <c r="A1" s="244"/>
      <c r="B1" s="245" t="s">
        <v>1580</v>
      </c>
      <c r="C1" s="246"/>
      <c r="D1" s="247"/>
      <c r="E1" s="247"/>
      <c r="F1" s="247" t="s">
        <v>278</v>
      </c>
      <c r="G1" s="247"/>
      <c r="H1" s="247"/>
      <c r="I1" s="248" t="s">
        <v>1581</v>
      </c>
      <c r="J1" s="247"/>
      <c r="K1" s="247"/>
      <c r="L1" s="248">
        <v>12611584</v>
      </c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9"/>
    </row>
    <row r="2" spans="1:25" ht="19.5" customHeight="1" x14ac:dyDescent="0.35">
      <c r="A2" s="250"/>
      <c r="B2" s="314" t="s">
        <v>2</v>
      </c>
      <c r="C2" s="315"/>
      <c r="D2" s="315"/>
      <c r="E2" s="315"/>
      <c r="F2" s="315"/>
      <c r="G2" s="315"/>
      <c r="H2" s="315"/>
      <c r="I2" s="315"/>
      <c r="J2" s="316" t="s">
        <v>3</v>
      </c>
      <c r="K2" s="316"/>
      <c r="L2" s="316"/>
      <c r="M2" s="316"/>
      <c r="N2" s="316"/>
      <c r="O2" s="316"/>
      <c r="P2" s="315"/>
      <c r="Q2" s="315"/>
      <c r="R2" s="315"/>
      <c r="S2" s="315"/>
      <c r="T2" s="315"/>
    </row>
    <row r="3" spans="1:25" ht="15.75" x14ac:dyDescent="0.3">
      <c r="A3" s="297"/>
      <c r="B3" s="298" t="s">
        <v>4</v>
      </c>
      <c r="C3" s="299" t="s">
        <v>1709</v>
      </c>
      <c r="D3" s="300"/>
      <c r="E3" s="300" t="s">
        <v>1710</v>
      </c>
      <c r="F3" s="301"/>
      <c r="G3" s="301"/>
      <c r="H3" s="43"/>
      <c r="I3" s="297"/>
      <c r="J3" s="298" t="s">
        <v>7</v>
      </c>
      <c r="K3" s="299" t="s">
        <v>1711</v>
      </c>
      <c r="L3" s="300"/>
      <c r="M3" s="300" t="s">
        <v>1712</v>
      </c>
      <c r="N3" s="301"/>
      <c r="O3" s="301"/>
      <c r="P3" s="43"/>
      <c r="Q3" s="43"/>
      <c r="R3" s="43"/>
      <c r="S3" s="43"/>
      <c r="T3" s="43"/>
      <c r="U3" s="317"/>
      <c r="V3" s="317"/>
      <c r="W3" s="317"/>
      <c r="X3" s="317"/>
      <c r="Y3" s="317"/>
    </row>
    <row r="4" spans="1:25" ht="15.75" x14ac:dyDescent="0.3">
      <c r="A4" s="11">
        <v>1</v>
      </c>
      <c r="B4" s="302" t="s">
        <v>10</v>
      </c>
      <c r="C4" s="302" t="s">
        <v>11</v>
      </c>
      <c r="D4" s="303" t="s">
        <v>12</v>
      </c>
      <c r="E4" s="303" t="s">
        <v>13</v>
      </c>
      <c r="F4" s="303" t="s">
        <v>14</v>
      </c>
      <c r="G4" s="304" t="s">
        <v>15</v>
      </c>
      <c r="H4" s="43"/>
      <c r="I4" s="11">
        <v>1</v>
      </c>
      <c r="J4" s="302" t="s">
        <v>10</v>
      </c>
      <c r="K4" s="302" t="s">
        <v>11</v>
      </c>
      <c r="L4" s="303" t="s">
        <v>12</v>
      </c>
      <c r="M4" s="303" t="s">
        <v>13</v>
      </c>
      <c r="N4" s="303" t="s">
        <v>14</v>
      </c>
      <c r="O4" s="304" t="s">
        <v>15</v>
      </c>
      <c r="P4" s="43"/>
      <c r="Q4" s="43"/>
      <c r="R4" s="43"/>
      <c r="S4" s="43"/>
      <c r="T4" s="43"/>
      <c r="U4" s="317"/>
      <c r="V4" s="317"/>
      <c r="W4" s="317"/>
      <c r="X4" s="317"/>
      <c r="Y4" s="317"/>
    </row>
    <row r="5" spans="1:25" ht="15.75" x14ac:dyDescent="0.3">
      <c r="A5" s="44">
        <v>2</v>
      </c>
      <c r="B5" s="45" t="s">
        <v>344</v>
      </c>
      <c r="C5" s="45" t="s">
        <v>152</v>
      </c>
      <c r="D5" s="17">
        <v>93</v>
      </c>
      <c r="E5" s="305">
        <v>3</v>
      </c>
      <c r="F5" s="17">
        <v>477</v>
      </c>
      <c r="G5" s="46">
        <v>29</v>
      </c>
      <c r="H5" s="43"/>
      <c r="I5" s="311">
        <v>5</v>
      </c>
      <c r="J5" s="45" t="s">
        <v>1125</v>
      </c>
      <c r="K5" s="45" t="s">
        <v>482</v>
      </c>
      <c r="L5" s="17">
        <v>92</v>
      </c>
      <c r="M5" s="305">
        <v>7</v>
      </c>
      <c r="N5" s="17">
        <v>464</v>
      </c>
      <c r="O5" s="46">
        <v>31</v>
      </c>
      <c r="P5" s="43"/>
      <c r="Q5" s="43"/>
      <c r="R5" s="43"/>
      <c r="S5" s="43"/>
      <c r="T5" s="43"/>
      <c r="U5" s="317"/>
      <c r="V5" s="317"/>
      <c r="W5" s="317"/>
      <c r="X5" s="317"/>
      <c r="Y5" s="317"/>
    </row>
    <row r="6" spans="1:25" ht="15.75" x14ac:dyDescent="0.3">
      <c r="A6" s="306">
        <v>7</v>
      </c>
      <c r="B6" s="48" t="s">
        <v>60</v>
      </c>
      <c r="C6" s="48" t="s">
        <v>45</v>
      </c>
      <c r="D6" s="26">
        <v>95</v>
      </c>
      <c r="E6" s="318">
        <v>7</v>
      </c>
      <c r="F6" s="26">
        <v>474</v>
      </c>
      <c r="G6" s="49">
        <v>29</v>
      </c>
      <c r="H6" s="43"/>
      <c r="I6" s="47">
        <v>6</v>
      </c>
      <c r="J6" s="48" t="s">
        <v>186</v>
      </c>
      <c r="K6" s="48" t="s">
        <v>152</v>
      </c>
      <c r="L6" s="26">
        <v>89</v>
      </c>
      <c r="M6" s="318">
        <v>5</v>
      </c>
      <c r="N6" s="26">
        <v>453</v>
      </c>
      <c r="O6" s="49">
        <v>29</v>
      </c>
      <c r="P6" s="43"/>
      <c r="Q6" s="43"/>
      <c r="R6" s="43"/>
      <c r="S6" s="43"/>
      <c r="T6" s="43"/>
      <c r="U6" s="317"/>
      <c r="V6" s="317"/>
      <c r="W6" s="317"/>
      <c r="X6" s="317"/>
      <c r="Y6" s="317"/>
    </row>
    <row r="7" spans="1:25" ht="15.75" customHeight="1" x14ac:dyDescent="0.3">
      <c r="A7" s="47">
        <v>4</v>
      </c>
      <c r="B7" s="48" t="s">
        <v>1184</v>
      </c>
      <c r="C7" s="48" t="s">
        <v>533</v>
      </c>
      <c r="D7" s="26">
        <v>95</v>
      </c>
      <c r="E7" s="318">
        <v>7</v>
      </c>
      <c r="F7" s="26">
        <v>469</v>
      </c>
      <c r="G7" s="49">
        <v>28</v>
      </c>
      <c r="H7" s="43"/>
      <c r="I7" s="47">
        <v>4</v>
      </c>
      <c r="J7" s="48" t="s">
        <v>232</v>
      </c>
      <c r="K7" s="48" t="s">
        <v>152</v>
      </c>
      <c r="L7" s="26">
        <v>90</v>
      </c>
      <c r="M7" s="318">
        <v>6</v>
      </c>
      <c r="N7" s="26">
        <v>443</v>
      </c>
      <c r="O7" s="49">
        <v>22</v>
      </c>
      <c r="P7" s="43"/>
      <c r="Q7" s="43"/>
      <c r="R7" s="43"/>
      <c r="S7" s="43"/>
      <c r="T7" s="43"/>
      <c r="U7" s="317"/>
      <c r="V7" s="317"/>
      <c r="W7" s="317"/>
      <c r="X7" s="317"/>
      <c r="Y7" s="317"/>
    </row>
    <row r="8" spans="1:25" ht="15.75" customHeight="1" x14ac:dyDescent="0.3">
      <c r="A8" s="306">
        <v>1</v>
      </c>
      <c r="B8" s="307" t="s">
        <v>507</v>
      </c>
      <c r="C8" s="307" t="s">
        <v>482</v>
      </c>
      <c r="D8" s="318">
        <v>94</v>
      </c>
      <c r="E8" s="318">
        <v>5</v>
      </c>
      <c r="F8" s="31">
        <v>462</v>
      </c>
      <c r="G8" s="32">
        <v>22</v>
      </c>
      <c r="H8" s="43"/>
      <c r="I8" s="306">
        <v>1</v>
      </c>
      <c r="J8" s="307" t="s">
        <v>1618</v>
      </c>
      <c r="K8" s="307" t="s">
        <v>500</v>
      </c>
      <c r="L8" s="318">
        <v>85</v>
      </c>
      <c r="M8" s="318">
        <v>2</v>
      </c>
      <c r="N8" s="31">
        <v>440</v>
      </c>
      <c r="O8" s="32">
        <v>18</v>
      </c>
      <c r="P8" s="43"/>
      <c r="Q8" s="43"/>
      <c r="R8" s="43"/>
      <c r="S8" s="43"/>
      <c r="T8" s="43"/>
      <c r="U8" s="317"/>
      <c r="V8" s="317"/>
      <c r="W8" s="317"/>
      <c r="X8" s="317"/>
      <c r="Y8" s="317"/>
    </row>
    <row r="9" spans="1:25" ht="15.75" x14ac:dyDescent="0.3">
      <c r="A9" s="306">
        <v>5</v>
      </c>
      <c r="B9" s="48" t="s">
        <v>1183</v>
      </c>
      <c r="C9" s="48" t="s">
        <v>533</v>
      </c>
      <c r="D9" s="26">
        <v>91</v>
      </c>
      <c r="E9" s="318">
        <v>1</v>
      </c>
      <c r="F9" s="26">
        <v>462</v>
      </c>
      <c r="G9" s="49">
        <v>16</v>
      </c>
      <c r="H9" s="43"/>
      <c r="I9" s="306">
        <v>3</v>
      </c>
      <c r="J9" s="48" t="s">
        <v>1201</v>
      </c>
      <c r="K9" s="48" t="s">
        <v>533</v>
      </c>
      <c r="L9" s="26">
        <v>88</v>
      </c>
      <c r="M9" s="318">
        <v>3</v>
      </c>
      <c r="N9" s="26">
        <v>436</v>
      </c>
      <c r="O9" s="49">
        <v>17</v>
      </c>
      <c r="P9" s="43"/>
      <c r="Q9" s="43"/>
      <c r="R9" s="43"/>
      <c r="S9" s="43"/>
      <c r="T9" s="43"/>
      <c r="U9" s="317"/>
      <c r="V9" s="317"/>
      <c r="W9" s="317"/>
      <c r="X9" s="317"/>
      <c r="Y9" s="317"/>
    </row>
    <row r="10" spans="1:25" ht="15.75" x14ac:dyDescent="0.3">
      <c r="A10" s="306">
        <v>3</v>
      </c>
      <c r="B10" s="48" t="s">
        <v>684</v>
      </c>
      <c r="C10" s="48" t="s">
        <v>41</v>
      </c>
      <c r="D10" s="26">
        <v>94</v>
      </c>
      <c r="E10" s="318">
        <v>5</v>
      </c>
      <c r="F10" s="26">
        <v>447</v>
      </c>
      <c r="G10" s="49">
        <v>12</v>
      </c>
      <c r="H10" s="43"/>
      <c r="I10" s="306">
        <v>7</v>
      </c>
      <c r="J10" s="48" t="s">
        <v>44</v>
      </c>
      <c r="K10" s="48" t="s">
        <v>45</v>
      </c>
      <c r="L10" s="26">
        <v>89</v>
      </c>
      <c r="M10" s="318">
        <v>5</v>
      </c>
      <c r="N10" s="26">
        <v>429</v>
      </c>
      <c r="O10" s="49">
        <v>15</v>
      </c>
      <c r="P10" s="43"/>
      <c r="Q10" s="43"/>
      <c r="R10" s="43"/>
      <c r="S10" s="43"/>
      <c r="T10" s="43"/>
      <c r="U10" s="317"/>
      <c r="V10" s="317"/>
      <c r="W10" s="317"/>
      <c r="X10" s="317"/>
      <c r="Y10" s="317"/>
    </row>
    <row r="11" spans="1:25" ht="15.75" x14ac:dyDescent="0.3">
      <c r="A11" s="50">
        <v>6</v>
      </c>
      <c r="B11" s="51" t="s">
        <v>157</v>
      </c>
      <c r="C11" s="51" t="s">
        <v>158</v>
      </c>
      <c r="D11" s="35">
        <v>93</v>
      </c>
      <c r="E11" s="319">
        <v>3</v>
      </c>
      <c r="F11" s="35">
        <v>447</v>
      </c>
      <c r="G11" s="52">
        <v>12</v>
      </c>
      <c r="H11" s="43"/>
      <c r="I11" s="50">
        <v>2</v>
      </c>
      <c r="J11" s="51" t="s">
        <v>1619</v>
      </c>
      <c r="K11" s="51" t="s">
        <v>1620</v>
      </c>
      <c r="L11" s="35">
        <v>78</v>
      </c>
      <c r="M11" s="319">
        <v>1</v>
      </c>
      <c r="N11" s="35">
        <v>425</v>
      </c>
      <c r="O11" s="52">
        <v>15</v>
      </c>
      <c r="P11" s="43"/>
      <c r="Q11" s="43"/>
      <c r="R11" s="43"/>
      <c r="S11" s="43"/>
      <c r="T11" s="43"/>
      <c r="U11" s="317"/>
      <c r="V11" s="317"/>
      <c r="W11" s="317"/>
      <c r="X11" s="317"/>
      <c r="Y11" s="317"/>
    </row>
    <row r="12" spans="1:25" ht="15.75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317"/>
      <c r="V12" s="317"/>
      <c r="W12" s="317"/>
      <c r="X12" s="317"/>
      <c r="Y12" s="317"/>
    </row>
    <row r="13" spans="1:25" ht="15.75" x14ac:dyDescent="0.3">
      <c r="A13" s="297"/>
      <c r="B13" s="298" t="s">
        <v>46</v>
      </c>
      <c r="C13" s="299" t="s">
        <v>1713</v>
      </c>
      <c r="D13" s="300"/>
      <c r="E13" s="300" t="s">
        <v>1714</v>
      </c>
      <c r="F13" s="301"/>
      <c r="G13" s="301"/>
      <c r="H13" s="43"/>
      <c r="I13" s="297"/>
      <c r="J13" s="298" t="s">
        <v>49</v>
      </c>
      <c r="K13" s="299" t="s">
        <v>1715</v>
      </c>
      <c r="L13" s="300"/>
      <c r="M13" s="300" t="s">
        <v>1716</v>
      </c>
      <c r="N13" s="301"/>
      <c r="O13" s="301"/>
      <c r="P13" s="43"/>
      <c r="Q13" s="43"/>
      <c r="R13" s="43"/>
      <c r="S13" s="43"/>
      <c r="T13" s="43"/>
      <c r="U13" s="317"/>
      <c r="V13" s="317"/>
      <c r="W13" s="317"/>
      <c r="X13" s="317"/>
      <c r="Y13" s="317"/>
    </row>
    <row r="14" spans="1:25" ht="15.75" x14ac:dyDescent="0.3">
      <c r="A14" s="11">
        <v>1</v>
      </c>
      <c r="B14" s="302" t="s">
        <v>10</v>
      </c>
      <c r="C14" s="302" t="s">
        <v>11</v>
      </c>
      <c r="D14" s="303" t="s">
        <v>12</v>
      </c>
      <c r="E14" s="303" t="s">
        <v>13</v>
      </c>
      <c r="F14" s="303" t="s">
        <v>14</v>
      </c>
      <c r="G14" s="304" t="s">
        <v>15</v>
      </c>
      <c r="H14" s="43"/>
      <c r="I14" s="11">
        <v>1</v>
      </c>
      <c r="J14" s="302" t="s">
        <v>10</v>
      </c>
      <c r="K14" s="302" t="s">
        <v>11</v>
      </c>
      <c r="L14" s="303" t="s">
        <v>12</v>
      </c>
      <c r="M14" s="303" t="s">
        <v>13</v>
      </c>
      <c r="N14" s="303" t="s">
        <v>14</v>
      </c>
      <c r="O14" s="304" t="s">
        <v>15</v>
      </c>
      <c r="P14" s="43"/>
      <c r="Q14" s="43"/>
      <c r="R14" s="43"/>
      <c r="S14" s="43"/>
      <c r="T14" s="43"/>
      <c r="U14" s="317"/>
      <c r="V14" s="317"/>
      <c r="W14" s="317"/>
      <c r="X14" s="317"/>
      <c r="Y14" s="317"/>
    </row>
    <row r="15" spans="1:25" ht="15.75" x14ac:dyDescent="0.3">
      <c r="A15" s="44">
        <v>4</v>
      </c>
      <c r="B15" s="45" t="s">
        <v>151</v>
      </c>
      <c r="C15" s="45" t="s">
        <v>152</v>
      </c>
      <c r="D15" s="17">
        <v>90</v>
      </c>
      <c r="E15" s="305">
        <v>7</v>
      </c>
      <c r="F15" s="17">
        <v>435</v>
      </c>
      <c r="G15" s="46">
        <v>28</v>
      </c>
      <c r="H15" s="43"/>
      <c r="I15" s="44">
        <v>2</v>
      </c>
      <c r="J15" s="45" t="s">
        <v>1650</v>
      </c>
      <c r="K15" s="45" t="s">
        <v>158</v>
      </c>
      <c r="L15" s="17">
        <v>86</v>
      </c>
      <c r="M15" s="305">
        <v>7</v>
      </c>
      <c r="N15" s="17">
        <v>433</v>
      </c>
      <c r="O15" s="46">
        <v>33</v>
      </c>
      <c r="P15" s="43"/>
      <c r="Q15" s="43"/>
      <c r="R15" s="43"/>
      <c r="S15" s="43"/>
      <c r="T15" s="43"/>
      <c r="U15" s="317"/>
      <c r="V15" s="317"/>
      <c r="W15" s="317"/>
      <c r="X15" s="317"/>
      <c r="Y15" s="317"/>
    </row>
    <row r="16" spans="1:25" ht="15.75" x14ac:dyDescent="0.3">
      <c r="A16" s="47">
        <v>2</v>
      </c>
      <c r="B16" s="48" t="s">
        <v>734</v>
      </c>
      <c r="C16" s="48" t="s">
        <v>735</v>
      </c>
      <c r="D16" s="26">
        <v>90</v>
      </c>
      <c r="E16" s="318">
        <v>7</v>
      </c>
      <c r="F16" s="26">
        <v>434</v>
      </c>
      <c r="G16" s="49">
        <v>27</v>
      </c>
      <c r="H16" s="43"/>
      <c r="I16" s="47">
        <v>4</v>
      </c>
      <c r="J16" s="48" t="s">
        <v>519</v>
      </c>
      <c r="K16" s="48" t="s">
        <v>109</v>
      </c>
      <c r="L16" s="26">
        <v>86</v>
      </c>
      <c r="M16" s="318">
        <v>7</v>
      </c>
      <c r="N16" s="26">
        <v>424</v>
      </c>
      <c r="O16" s="49">
        <v>28</v>
      </c>
      <c r="P16" s="43"/>
      <c r="Q16" s="43"/>
      <c r="R16" s="43"/>
      <c r="S16" s="43"/>
      <c r="T16" s="43"/>
      <c r="U16" s="317"/>
      <c r="V16" s="317"/>
      <c r="W16" s="317"/>
      <c r="X16" s="317"/>
      <c r="Y16" s="317"/>
    </row>
    <row r="17" spans="1:25" ht="15.75" x14ac:dyDescent="0.3">
      <c r="A17" s="306">
        <v>7</v>
      </c>
      <c r="B17" s="48" t="s">
        <v>794</v>
      </c>
      <c r="C17" s="48" t="s">
        <v>55</v>
      </c>
      <c r="D17" s="26">
        <v>87</v>
      </c>
      <c r="E17" s="318">
        <v>4</v>
      </c>
      <c r="F17" s="26">
        <v>431</v>
      </c>
      <c r="G17" s="49">
        <v>25</v>
      </c>
      <c r="H17" s="43"/>
      <c r="I17" s="47">
        <v>6</v>
      </c>
      <c r="J17" s="48" t="s">
        <v>1662</v>
      </c>
      <c r="K17" s="48" t="s">
        <v>158</v>
      </c>
      <c r="L17" s="26">
        <v>84</v>
      </c>
      <c r="M17" s="318">
        <v>5</v>
      </c>
      <c r="N17" s="26">
        <v>431</v>
      </c>
      <c r="O17" s="49">
        <v>27</v>
      </c>
      <c r="P17" s="43"/>
      <c r="Q17" s="43"/>
      <c r="R17" s="43"/>
      <c r="S17" s="43"/>
      <c r="T17" s="43"/>
      <c r="U17" s="317"/>
      <c r="V17" s="317"/>
      <c r="W17" s="317"/>
      <c r="X17" s="317"/>
      <c r="Y17" s="317"/>
    </row>
    <row r="18" spans="1:25" ht="15.75" x14ac:dyDescent="0.3">
      <c r="A18" s="47">
        <v>6</v>
      </c>
      <c r="B18" s="48" t="s">
        <v>1198</v>
      </c>
      <c r="C18" s="48" t="s">
        <v>500</v>
      </c>
      <c r="D18" s="26">
        <v>88</v>
      </c>
      <c r="E18" s="318">
        <v>5</v>
      </c>
      <c r="F18" s="26">
        <v>437</v>
      </c>
      <c r="G18" s="49">
        <v>24</v>
      </c>
      <c r="H18" s="43"/>
      <c r="I18" s="306">
        <v>1</v>
      </c>
      <c r="J18" s="307" t="s">
        <v>1654</v>
      </c>
      <c r="K18" s="307" t="s">
        <v>109</v>
      </c>
      <c r="L18" s="318">
        <v>78</v>
      </c>
      <c r="M18" s="318">
        <v>4</v>
      </c>
      <c r="N18" s="31">
        <v>400</v>
      </c>
      <c r="O18" s="32">
        <v>17</v>
      </c>
      <c r="P18" s="43"/>
      <c r="Q18" s="43"/>
      <c r="R18" s="43"/>
      <c r="S18" s="43"/>
      <c r="T18" s="43"/>
      <c r="U18" s="317"/>
      <c r="V18" s="317"/>
      <c r="W18" s="317"/>
      <c r="X18" s="317"/>
      <c r="Y18" s="317"/>
    </row>
    <row r="19" spans="1:25" ht="15.75" x14ac:dyDescent="0.3">
      <c r="A19" s="306">
        <v>1</v>
      </c>
      <c r="B19" s="307" t="s">
        <v>1017</v>
      </c>
      <c r="C19" s="307" t="s">
        <v>482</v>
      </c>
      <c r="D19" s="318">
        <v>84</v>
      </c>
      <c r="E19" s="318">
        <v>3</v>
      </c>
      <c r="F19" s="31">
        <v>405</v>
      </c>
      <c r="G19" s="32">
        <v>17</v>
      </c>
      <c r="H19" s="43"/>
      <c r="I19" s="306">
        <v>5</v>
      </c>
      <c r="J19" s="48" t="s">
        <v>242</v>
      </c>
      <c r="K19" s="48" t="s">
        <v>152</v>
      </c>
      <c r="L19" s="26">
        <v>78</v>
      </c>
      <c r="M19" s="318">
        <v>4</v>
      </c>
      <c r="N19" s="26">
        <v>398</v>
      </c>
      <c r="O19" s="49">
        <v>14</v>
      </c>
      <c r="P19" s="43"/>
      <c r="Q19" s="43"/>
      <c r="R19" s="43"/>
      <c r="S19" s="43"/>
      <c r="T19" s="43"/>
      <c r="U19" s="317"/>
      <c r="V19" s="317"/>
      <c r="W19" s="317"/>
      <c r="X19" s="317"/>
      <c r="Y19" s="317"/>
    </row>
    <row r="20" spans="1:25" ht="15.75" x14ac:dyDescent="0.3">
      <c r="A20" s="306">
        <v>3</v>
      </c>
      <c r="B20" s="48" t="s">
        <v>1326</v>
      </c>
      <c r="C20" s="48" t="s">
        <v>158</v>
      </c>
      <c r="D20" s="26">
        <v>77</v>
      </c>
      <c r="E20" s="318">
        <v>1</v>
      </c>
      <c r="F20" s="26">
        <v>395</v>
      </c>
      <c r="G20" s="49">
        <v>12</v>
      </c>
      <c r="H20" s="43"/>
      <c r="I20" s="306">
        <v>7</v>
      </c>
      <c r="J20" s="48" t="s">
        <v>1672</v>
      </c>
      <c r="K20" s="48" t="s">
        <v>1620</v>
      </c>
      <c r="L20" s="26">
        <v>72</v>
      </c>
      <c r="M20" s="318">
        <v>2</v>
      </c>
      <c r="N20" s="26">
        <v>385</v>
      </c>
      <c r="O20" s="49">
        <v>13</v>
      </c>
      <c r="P20" s="43"/>
      <c r="Q20" s="43"/>
      <c r="R20" s="43"/>
      <c r="S20" s="43"/>
      <c r="T20" s="43"/>
      <c r="U20" s="317"/>
      <c r="V20" s="317"/>
      <c r="W20" s="317"/>
      <c r="X20" s="317"/>
      <c r="Y20" s="317"/>
    </row>
    <row r="21" spans="1:25" ht="15.75" x14ac:dyDescent="0.3">
      <c r="A21" s="309">
        <v>5</v>
      </c>
      <c r="B21" s="51" t="s">
        <v>1656</v>
      </c>
      <c r="C21" s="51" t="s">
        <v>482</v>
      </c>
      <c r="D21" s="35">
        <v>80</v>
      </c>
      <c r="E21" s="319">
        <v>2</v>
      </c>
      <c r="F21" s="35">
        <v>394</v>
      </c>
      <c r="G21" s="52">
        <v>12</v>
      </c>
      <c r="H21" s="43"/>
      <c r="I21" s="309">
        <v>3</v>
      </c>
      <c r="J21" s="51" t="s">
        <v>1363</v>
      </c>
      <c r="K21" s="51" t="s">
        <v>71</v>
      </c>
      <c r="L21" s="35">
        <v>63</v>
      </c>
      <c r="M21" s="319">
        <v>1</v>
      </c>
      <c r="N21" s="35">
        <v>380</v>
      </c>
      <c r="O21" s="52">
        <v>13</v>
      </c>
      <c r="P21" s="43"/>
      <c r="Q21" s="43"/>
      <c r="R21" s="43"/>
      <c r="S21" s="43"/>
      <c r="T21" s="43"/>
      <c r="U21" s="317"/>
      <c r="V21" s="317"/>
      <c r="W21" s="317"/>
      <c r="X21" s="317"/>
      <c r="Y21" s="317"/>
    </row>
    <row r="22" spans="1:25" ht="15.75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317"/>
      <c r="V22" s="317"/>
      <c r="W22" s="317"/>
      <c r="X22" s="317"/>
      <c r="Y22" s="317"/>
    </row>
    <row r="23" spans="1:25" ht="15.75" x14ac:dyDescent="0.3">
      <c r="A23" s="297"/>
      <c r="B23" s="298" t="s">
        <v>82</v>
      </c>
      <c r="C23" s="299" t="s">
        <v>1717</v>
      </c>
      <c r="D23" s="300"/>
      <c r="E23" s="300" t="s">
        <v>1718</v>
      </c>
      <c r="F23" s="301"/>
      <c r="G23" s="301"/>
      <c r="H23" s="43"/>
      <c r="I23" s="297"/>
      <c r="J23" s="298" t="s">
        <v>85</v>
      </c>
      <c r="K23" s="299" t="s">
        <v>1719</v>
      </c>
      <c r="L23" s="300"/>
      <c r="M23" s="300" t="s">
        <v>1720</v>
      </c>
      <c r="N23" s="301"/>
      <c r="O23" s="301"/>
      <c r="P23" s="43"/>
      <c r="Q23" s="43"/>
      <c r="R23" s="43"/>
      <c r="S23" s="43"/>
      <c r="T23" s="43"/>
      <c r="U23" s="317"/>
      <c r="V23" s="317"/>
      <c r="W23" s="317"/>
      <c r="X23" s="317"/>
      <c r="Y23" s="317"/>
    </row>
    <row r="24" spans="1:25" ht="15.75" x14ac:dyDescent="0.3">
      <c r="A24" s="11">
        <v>1</v>
      </c>
      <c r="B24" s="302" t="s">
        <v>10</v>
      </c>
      <c r="C24" s="302" t="s">
        <v>11</v>
      </c>
      <c r="D24" s="303" t="s">
        <v>12</v>
      </c>
      <c r="E24" s="303" t="s">
        <v>13</v>
      </c>
      <c r="F24" s="303" t="s">
        <v>14</v>
      </c>
      <c r="G24" s="304" t="s">
        <v>15</v>
      </c>
      <c r="H24" s="43"/>
      <c r="I24" s="11">
        <v>1</v>
      </c>
      <c r="J24" s="302" t="s">
        <v>10</v>
      </c>
      <c r="K24" s="302" t="s">
        <v>11</v>
      </c>
      <c r="L24" s="303" t="s">
        <v>12</v>
      </c>
      <c r="M24" s="303" t="s">
        <v>13</v>
      </c>
      <c r="N24" s="303" t="s">
        <v>14</v>
      </c>
      <c r="O24" s="304" t="s">
        <v>15</v>
      </c>
      <c r="P24" s="43"/>
      <c r="Q24" s="43"/>
      <c r="R24" s="43"/>
      <c r="S24" s="43"/>
      <c r="T24" s="43"/>
      <c r="U24" s="317"/>
      <c r="V24" s="317"/>
      <c r="W24" s="317"/>
      <c r="X24" s="317"/>
      <c r="Y24" s="317"/>
    </row>
    <row r="25" spans="1:25" ht="15.75" x14ac:dyDescent="0.3">
      <c r="A25" s="44">
        <v>4</v>
      </c>
      <c r="B25" s="45" t="s">
        <v>155</v>
      </c>
      <c r="C25" s="45" t="s">
        <v>156</v>
      </c>
      <c r="D25" s="17">
        <v>87</v>
      </c>
      <c r="E25" s="305">
        <v>7</v>
      </c>
      <c r="F25" s="17">
        <v>420</v>
      </c>
      <c r="G25" s="46">
        <v>31</v>
      </c>
      <c r="H25" s="43"/>
      <c r="I25" s="311">
        <v>1</v>
      </c>
      <c r="J25" s="313" t="s">
        <v>1365</v>
      </c>
      <c r="K25" s="313" t="s">
        <v>71</v>
      </c>
      <c r="L25" s="305">
        <v>75</v>
      </c>
      <c r="M25" s="305">
        <v>6</v>
      </c>
      <c r="N25" s="19">
        <v>398</v>
      </c>
      <c r="O25" s="20">
        <v>32</v>
      </c>
      <c r="P25" s="43"/>
      <c r="Q25" s="43"/>
      <c r="R25" s="43"/>
      <c r="S25" s="43"/>
      <c r="T25" s="43"/>
      <c r="U25" s="317"/>
      <c r="V25" s="317"/>
      <c r="W25" s="317"/>
      <c r="X25" s="317"/>
      <c r="Y25" s="317"/>
    </row>
    <row r="26" spans="1:25" ht="15.75" x14ac:dyDescent="0.3">
      <c r="A26" s="306">
        <v>1</v>
      </c>
      <c r="B26" s="307" t="s">
        <v>512</v>
      </c>
      <c r="C26" s="307" t="s">
        <v>490</v>
      </c>
      <c r="D26" s="318">
        <v>81</v>
      </c>
      <c r="E26" s="318">
        <v>5</v>
      </c>
      <c r="F26" s="31">
        <v>405</v>
      </c>
      <c r="G26" s="32">
        <v>26</v>
      </c>
      <c r="H26" s="43"/>
      <c r="I26" s="306">
        <v>3</v>
      </c>
      <c r="J26" s="48" t="s">
        <v>1703</v>
      </c>
      <c r="K26" s="48" t="s">
        <v>158</v>
      </c>
      <c r="L26" s="26">
        <v>70</v>
      </c>
      <c r="M26" s="318">
        <v>4</v>
      </c>
      <c r="N26" s="26">
        <v>379</v>
      </c>
      <c r="O26" s="49">
        <v>26</v>
      </c>
      <c r="P26" s="43"/>
      <c r="Q26" s="43"/>
      <c r="R26" s="43"/>
      <c r="S26" s="43"/>
      <c r="T26" s="43"/>
      <c r="U26" s="317"/>
      <c r="V26" s="317"/>
      <c r="W26" s="317"/>
      <c r="X26" s="317"/>
      <c r="Y26" s="317"/>
    </row>
    <row r="27" spans="1:25" ht="15.75" x14ac:dyDescent="0.3">
      <c r="A27" s="306">
        <v>7</v>
      </c>
      <c r="B27" s="48" t="s">
        <v>202</v>
      </c>
      <c r="C27" s="48" t="s">
        <v>55</v>
      </c>
      <c r="D27" s="26">
        <v>82</v>
      </c>
      <c r="E27" s="318">
        <v>6</v>
      </c>
      <c r="F27" s="26">
        <v>408</v>
      </c>
      <c r="G27" s="49">
        <v>25</v>
      </c>
      <c r="H27" s="43"/>
      <c r="I27" s="47">
        <v>6</v>
      </c>
      <c r="J27" s="48" t="s">
        <v>1704</v>
      </c>
      <c r="K27" s="48" t="s">
        <v>482</v>
      </c>
      <c r="L27" s="26">
        <v>79</v>
      </c>
      <c r="M27" s="318">
        <v>7</v>
      </c>
      <c r="N27" s="26">
        <v>369</v>
      </c>
      <c r="O27" s="49">
        <v>22</v>
      </c>
      <c r="P27" s="43"/>
      <c r="Q27" s="43"/>
      <c r="R27" s="43"/>
      <c r="S27" s="43"/>
      <c r="T27" s="43"/>
      <c r="U27" s="317"/>
      <c r="V27" s="317"/>
      <c r="W27" s="317"/>
      <c r="X27" s="317"/>
      <c r="Y27" s="317"/>
    </row>
    <row r="28" spans="1:25" ht="15.75" x14ac:dyDescent="0.3">
      <c r="A28" s="306">
        <v>5</v>
      </c>
      <c r="B28" s="48" t="s">
        <v>1680</v>
      </c>
      <c r="C28" s="48" t="s">
        <v>158</v>
      </c>
      <c r="D28" s="26">
        <v>78</v>
      </c>
      <c r="E28" s="318">
        <v>4</v>
      </c>
      <c r="F28" s="26">
        <v>394</v>
      </c>
      <c r="G28" s="49">
        <v>20</v>
      </c>
      <c r="H28" s="43"/>
      <c r="I28" s="306">
        <v>5</v>
      </c>
      <c r="J28" s="48" t="s">
        <v>1695</v>
      </c>
      <c r="K28" s="48" t="s">
        <v>97</v>
      </c>
      <c r="L28" s="26">
        <v>72</v>
      </c>
      <c r="M28" s="318">
        <v>5</v>
      </c>
      <c r="N28" s="26">
        <v>368</v>
      </c>
      <c r="O28" s="49">
        <v>22</v>
      </c>
      <c r="P28" s="43"/>
      <c r="Q28" s="43"/>
      <c r="R28" s="43"/>
      <c r="S28" s="43"/>
      <c r="T28" s="43"/>
      <c r="U28" s="317"/>
      <c r="V28" s="317"/>
      <c r="W28" s="317"/>
      <c r="X28" s="317"/>
      <c r="Y28" s="317"/>
    </row>
    <row r="29" spans="1:25" ht="15.75" x14ac:dyDescent="0.3">
      <c r="A29" s="306">
        <v>3</v>
      </c>
      <c r="B29" s="48" t="s">
        <v>1681</v>
      </c>
      <c r="C29" s="48" t="s">
        <v>109</v>
      </c>
      <c r="D29" s="26">
        <v>77</v>
      </c>
      <c r="E29" s="318">
        <v>3</v>
      </c>
      <c r="F29" s="26">
        <v>363</v>
      </c>
      <c r="G29" s="49">
        <v>15</v>
      </c>
      <c r="H29" s="43"/>
      <c r="I29" s="47">
        <v>2</v>
      </c>
      <c r="J29" s="48" t="s">
        <v>1694</v>
      </c>
      <c r="K29" s="48" t="s">
        <v>158</v>
      </c>
      <c r="L29" s="26">
        <v>63</v>
      </c>
      <c r="M29" s="318">
        <v>3</v>
      </c>
      <c r="N29" s="26">
        <v>361</v>
      </c>
      <c r="O29" s="49">
        <v>22</v>
      </c>
      <c r="P29" s="43"/>
      <c r="Q29" s="43"/>
      <c r="R29" s="43"/>
      <c r="S29" s="43"/>
      <c r="T29" s="43"/>
      <c r="U29" s="317"/>
      <c r="V29" s="317"/>
      <c r="W29" s="317"/>
      <c r="X29" s="317"/>
      <c r="Y29" s="317"/>
    </row>
    <row r="30" spans="1:25" ht="15.75" x14ac:dyDescent="0.3">
      <c r="A30" s="47">
        <v>6</v>
      </c>
      <c r="B30" s="48" t="s">
        <v>1042</v>
      </c>
      <c r="C30" s="48" t="s">
        <v>482</v>
      </c>
      <c r="D30" s="26">
        <v>14</v>
      </c>
      <c r="E30" s="318">
        <v>1</v>
      </c>
      <c r="F30" s="26">
        <v>311</v>
      </c>
      <c r="G30" s="49">
        <v>14</v>
      </c>
      <c r="H30" s="43"/>
      <c r="I30" s="306">
        <v>7</v>
      </c>
      <c r="J30" s="48" t="s">
        <v>1706</v>
      </c>
      <c r="K30" s="48" t="s">
        <v>158</v>
      </c>
      <c r="L30" s="26">
        <v>61</v>
      </c>
      <c r="M30" s="318">
        <v>2</v>
      </c>
      <c r="N30" s="26">
        <v>329</v>
      </c>
      <c r="O30" s="49">
        <v>12</v>
      </c>
      <c r="P30" s="43"/>
      <c r="Q30" s="43"/>
      <c r="R30" s="43"/>
      <c r="S30" s="43"/>
      <c r="T30" s="43"/>
      <c r="U30" s="317"/>
      <c r="V30" s="317"/>
      <c r="W30" s="317"/>
      <c r="X30" s="317"/>
      <c r="Y30" s="317"/>
    </row>
    <row r="31" spans="1:25" ht="15.75" x14ac:dyDescent="0.3">
      <c r="A31" s="50">
        <v>2</v>
      </c>
      <c r="B31" s="51" t="s">
        <v>1684</v>
      </c>
      <c r="C31" s="51" t="s">
        <v>109</v>
      </c>
      <c r="D31" s="35">
        <v>76</v>
      </c>
      <c r="E31" s="319">
        <v>2</v>
      </c>
      <c r="F31" s="35">
        <v>374</v>
      </c>
      <c r="G31" s="52">
        <v>12</v>
      </c>
      <c r="H31" s="43"/>
      <c r="I31" s="50">
        <v>4</v>
      </c>
      <c r="J31" s="51" t="s">
        <v>1019</v>
      </c>
      <c r="K31" s="51" t="s">
        <v>500</v>
      </c>
      <c r="L31" s="35">
        <v>54</v>
      </c>
      <c r="M31" s="319">
        <v>1</v>
      </c>
      <c r="N31" s="35">
        <v>244</v>
      </c>
      <c r="O31" s="52">
        <v>5</v>
      </c>
      <c r="P31" s="43"/>
      <c r="Q31" s="43"/>
      <c r="R31" s="43"/>
      <c r="S31" s="43"/>
      <c r="T31" s="43"/>
      <c r="U31" s="317"/>
      <c r="V31" s="317"/>
      <c r="W31" s="317"/>
      <c r="X31" s="317"/>
      <c r="Y31" s="317"/>
    </row>
    <row r="32" spans="1:25" ht="15.75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317"/>
      <c r="V32" s="317"/>
      <c r="W32" s="317"/>
      <c r="X32" s="317"/>
      <c r="Y32" s="317"/>
    </row>
    <row r="33" spans="1:25" ht="15.75" x14ac:dyDescent="0.3">
      <c r="A33" s="43"/>
      <c r="B33" s="10" t="s">
        <v>277</v>
      </c>
      <c r="C33" s="10"/>
      <c r="D33" s="10"/>
      <c r="E33" s="10"/>
      <c r="F33" s="40" t="s">
        <v>167</v>
      </c>
      <c r="G33" s="10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317"/>
      <c r="V33" s="317"/>
      <c r="W33" s="317"/>
      <c r="X33" s="317"/>
      <c r="Y33" s="317"/>
    </row>
    <row r="34" spans="1:25" ht="15.75" x14ac:dyDescent="0.3">
      <c r="A34" s="43"/>
      <c r="B34" s="10" t="s">
        <v>168</v>
      </c>
      <c r="C34" s="10"/>
      <c r="D34" s="10"/>
      <c r="E34" s="10"/>
      <c r="F34" s="10"/>
      <c r="G34" s="10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317"/>
      <c r="V34" s="317"/>
      <c r="W34" s="317"/>
      <c r="X34" s="317"/>
      <c r="Y34" s="317"/>
    </row>
    <row r="35" spans="1:25" ht="15.75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317"/>
      <c r="V35" s="317"/>
      <c r="W35" s="317"/>
      <c r="X35" s="317"/>
      <c r="Y35" s="317"/>
    </row>
    <row r="36" spans="1:25" ht="15.75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317"/>
      <c r="V36" s="317"/>
      <c r="W36" s="317"/>
      <c r="X36" s="317"/>
      <c r="Y36" s="317"/>
    </row>
    <row r="37" spans="1:25" ht="15.75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317"/>
      <c r="V37" s="317"/>
      <c r="W37" s="317"/>
      <c r="X37" s="317"/>
      <c r="Y37" s="317"/>
    </row>
    <row r="38" spans="1:25" ht="15.75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317"/>
      <c r="V38" s="317"/>
      <c r="W38" s="317"/>
      <c r="X38" s="317"/>
      <c r="Y38" s="317"/>
    </row>
    <row r="39" spans="1:25" ht="15.75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317"/>
      <c r="V39" s="317"/>
      <c r="W39" s="317"/>
      <c r="X39" s="317"/>
      <c r="Y39" s="317"/>
    </row>
    <row r="40" spans="1:25" ht="15.75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317"/>
      <c r="V40" s="317"/>
      <c r="W40" s="317"/>
      <c r="X40" s="317"/>
      <c r="Y40" s="317"/>
    </row>
    <row r="41" spans="1:25" ht="15.75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317"/>
      <c r="V41" s="317"/>
      <c r="W41" s="317"/>
      <c r="X41" s="317"/>
      <c r="Y41" s="317"/>
    </row>
    <row r="42" spans="1:25" ht="15.75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317"/>
      <c r="V42" s="317"/>
      <c r="W42" s="317"/>
      <c r="X42" s="317"/>
      <c r="Y42" s="317"/>
    </row>
    <row r="43" spans="1:25" ht="15.75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317"/>
      <c r="V43" s="317"/>
      <c r="W43" s="317"/>
      <c r="X43" s="317"/>
      <c r="Y43" s="317"/>
    </row>
    <row r="44" spans="1:25" ht="15.75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317"/>
      <c r="V44" s="317"/>
      <c r="W44" s="317"/>
      <c r="X44" s="317"/>
      <c r="Y44" s="317"/>
    </row>
    <row r="45" spans="1:25" ht="15.75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317"/>
      <c r="V45" s="317"/>
      <c r="W45" s="317"/>
      <c r="X45" s="317"/>
      <c r="Y45" s="317"/>
    </row>
    <row r="46" spans="1:25" ht="15.75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317"/>
      <c r="V46" s="317"/>
      <c r="W46" s="317"/>
      <c r="X46" s="317"/>
      <c r="Y46" s="317"/>
    </row>
    <row r="47" spans="1:25" ht="15.75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317"/>
      <c r="V47" s="317"/>
      <c r="W47" s="317"/>
      <c r="X47" s="317"/>
      <c r="Y47" s="317"/>
    </row>
    <row r="48" spans="1:25" ht="15.7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317"/>
      <c r="V48" s="317"/>
      <c r="W48" s="317"/>
      <c r="X48" s="317"/>
      <c r="Y48" s="317"/>
    </row>
    <row r="49" spans="1:25" ht="15.75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317"/>
      <c r="V49" s="317"/>
      <c r="W49" s="317"/>
      <c r="X49" s="317"/>
      <c r="Y49" s="317"/>
    </row>
    <row r="50" spans="1:25" ht="15.7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317"/>
      <c r="V50" s="317"/>
      <c r="W50" s="317"/>
      <c r="X50" s="317"/>
      <c r="Y50" s="317"/>
    </row>
    <row r="51" spans="1:25" ht="15.7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317"/>
      <c r="V51" s="317"/>
      <c r="W51" s="317"/>
      <c r="X51" s="317"/>
      <c r="Y51" s="317"/>
    </row>
    <row r="52" spans="1:25" ht="15.75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317"/>
      <c r="V52" s="317"/>
      <c r="W52" s="317"/>
      <c r="X52" s="317"/>
      <c r="Y52" s="317"/>
    </row>
    <row r="53" spans="1:25" ht="15.7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317"/>
      <c r="V53" s="317"/>
      <c r="W53" s="317"/>
      <c r="X53" s="317"/>
      <c r="Y53" s="317"/>
    </row>
    <row r="54" spans="1:25" ht="15.7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317"/>
      <c r="V54" s="317"/>
      <c r="W54" s="317"/>
      <c r="X54" s="317"/>
      <c r="Y54" s="317"/>
    </row>
    <row r="55" spans="1:25" ht="15.7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317"/>
      <c r="V55" s="317"/>
      <c r="W55" s="317"/>
      <c r="X55" s="317"/>
      <c r="Y55" s="317"/>
    </row>
    <row r="56" spans="1:25" ht="15.7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317"/>
      <c r="V56" s="317"/>
      <c r="W56" s="317"/>
      <c r="X56" s="317"/>
      <c r="Y56" s="317"/>
    </row>
    <row r="57" spans="1:25" ht="15.7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317"/>
      <c r="V57" s="317"/>
      <c r="W57" s="317"/>
      <c r="X57" s="317"/>
      <c r="Y57" s="317"/>
    </row>
    <row r="58" spans="1:25" ht="15.7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317"/>
      <c r="V58" s="317"/>
      <c r="W58" s="317"/>
      <c r="X58" s="317"/>
      <c r="Y58" s="317"/>
    </row>
    <row r="59" spans="1:25" ht="15.7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317"/>
      <c r="V59" s="317"/>
      <c r="W59" s="317"/>
      <c r="X59" s="317"/>
      <c r="Y59" s="317"/>
    </row>
    <row r="60" spans="1:25" ht="15.7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317"/>
      <c r="V60" s="317"/>
      <c r="W60" s="317"/>
      <c r="X60" s="317"/>
      <c r="Y60" s="317"/>
    </row>
    <row r="61" spans="1:25" ht="15.7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317"/>
      <c r="V61" s="317"/>
      <c r="W61" s="317"/>
      <c r="X61" s="317"/>
      <c r="Y61" s="317"/>
    </row>
    <row r="62" spans="1:25" ht="15.7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317"/>
      <c r="V62" s="317"/>
      <c r="W62" s="317"/>
      <c r="X62" s="317"/>
      <c r="Y62" s="317"/>
    </row>
    <row r="63" spans="1:25" ht="15.7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317"/>
      <c r="V63" s="317"/>
      <c r="W63" s="317"/>
      <c r="X63" s="317"/>
      <c r="Y63" s="317"/>
    </row>
    <row r="64" spans="1:25" ht="15.7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317"/>
      <c r="V64" s="317"/>
      <c r="W64" s="317"/>
      <c r="X64" s="317"/>
      <c r="Y64" s="317"/>
    </row>
    <row r="65" spans="1:25" ht="15.7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317"/>
      <c r="V65" s="317"/>
      <c r="W65" s="317"/>
      <c r="X65" s="317"/>
      <c r="Y65" s="317"/>
    </row>
    <row r="66" spans="1:25" ht="15.7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317"/>
      <c r="V66" s="317"/>
      <c r="W66" s="317"/>
      <c r="X66" s="317"/>
      <c r="Y66" s="317"/>
    </row>
    <row r="67" spans="1:25" ht="15.7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317"/>
      <c r="V67" s="317"/>
      <c r="W67" s="317"/>
      <c r="X67" s="317"/>
      <c r="Y67" s="317"/>
    </row>
    <row r="68" spans="1:25" ht="15.7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317"/>
      <c r="V68" s="317"/>
      <c r="W68" s="317"/>
      <c r="X68" s="317"/>
      <c r="Y68" s="317"/>
    </row>
    <row r="69" spans="1:25" ht="15.7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317"/>
      <c r="V69" s="317"/>
      <c r="W69" s="317"/>
      <c r="X69" s="317"/>
      <c r="Y69" s="317"/>
    </row>
    <row r="70" spans="1:25" ht="15.7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317"/>
      <c r="V70" s="317"/>
      <c r="W70" s="317"/>
      <c r="X70" s="317"/>
      <c r="Y70" s="317"/>
    </row>
    <row r="71" spans="1:25" ht="15.7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317"/>
      <c r="V71" s="317"/>
      <c r="W71" s="317"/>
      <c r="X71" s="317"/>
      <c r="Y71" s="317"/>
    </row>
    <row r="72" spans="1:25" ht="15" customHeight="1" x14ac:dyDescent="0.3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</row>
    <row r="73" spans="1:25" ht="15" customHeight="1" x14ac:dyDescent="0.3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</row>
    <row r="74" spans="1:25" ht="15" customHeight="1" x14ac:dyDescent="0.3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</row>
    <row r="75" spans="1:25" ht="15" customHeight="1" x14ac:dyDescent="0.3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</row>
    <row r="76" spans="1:25" ht="15" customHeight="1" x14ac:dyDescent="0.3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</row>
    <row r="77" spans="1:25" ht="15" customHeight="1" x14ac:dyDescent="0.3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</row>
    <row r="78" spans="1:25" ht="15" customHeight="1" x14ac:dyDescent="0.3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</row>
    <row r="79" spans="1:25" ht="15" customHeight="1" x14ac:dyDescent="0.3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</row>
    <row r="80" spans="1:25" ht="15" customHeight="1" x14ac:dyDescent="0.3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</row>
  </sheetData>
  <sheetProtection selectLockedCells="1" selectUnlockedCells="1"/>
  <mergeCells count="1">
    <mergeCell ref="J2:O2"/>
  </mergeCells>
  <hyperlinks>
    <hyperlink ref="B2" location="'Index'!A3" display="á" xr:uid="{8DC874F5-1987-46D3-97ED-2D1972AD3798}"/>
  </hyperlinks>
  <printOptions horizontalCentered="1"/>
  <pageMargins left="0.31527777777777799" right="0.31527777777777799" top="1.10208333333333" bottom="0.59027777777777801" header="0.39374999999999999" footer="0.39374999999999999"/>
  <pageSetup paperSize="9" scale="75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4AB25-2A6A-4C62-8116-B1990EA4D088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" customHeight="1" x14ac:dyDescent="0.3"/>
  <cols>
    <col min="1" max="1" width="20.7109375" style="170" customWidth="1"/>
    <col min="2" max="6" width="5" style="170" customWidth="1"/>
    <col min="7" max="7" width="4.7109375" style="194" customWidth="1"/>
    <col min="8" max="8" width="20.7109375" style="170" customWidth="1"/>
    <col min="9" max="14" width="5" style="170" customWidth="1"/>
    <col min="15" max="22" width="4.140625" style="170" customWidth="1"/>
    <col min="23" max="25" width="10.28515625" style="170"/>
  </cols>
  <sheetData>
    <row r="1" spans="1:25" ht="18" x14ac:dyDescent="0.35">
      <c r="A1" s="320" t="s">
        <v>1721</v>
      </c>
      <c r="B1" s="321"/>
      <c r="C1" s="321"/>
      <c r="D1" s="247"/>
      <c r="E1" s="247"/>
      <c r="F1" s="247"/>
      <c r="G1" s="322"/>
      <c r="H1" s="247"/>
      <c r="I1" s="248" t="s">
        <v>1581</v>
      </c>
      <c r="J1" s="323">
        <v>2</v>
      </c>
      <c r="K1" s="161"/>
      <c r="L1" s="248">
        <v>12611584</v>
      </c>
      <c r="M1" s="247"/>
      <c r="N1" s="161"/>
      <c r="O1" s="247"/>
      <c r="P1" s="247"/>
      <c r="Q1" s="247"/>
      <c r="R1" s="247"/>
      <c r="S1" s="247"/>
      <c r="T1" s="247"/>
      <c r="U1" s="247"/>
      <c r="V1" s="247"/>
      <c r="W1" s="247"/>
      <c r="X1" s="161"/>
      <c r="Y1" s="161"/>
    </row>
    <row r="2" spans="1:25" ht="19.5" customHeight="1" x14ac:dyDescent="0.35">
      <c r="A2" s="314" t="s">
        <v>2</v>
      </c>
      <c r="C2" s="252"/>
      <c r="I2" s="168" t="s">
        <v>3</v>
      </c>
      <c r="J2" s="168"/>
      <c r="K2" s="168"/>
      <c r="L2" s="168"/>
      <c r="M2" s="168"/>
      <c r="N2" s="168"/>
    </row>
    <row r="3" spans="1:25" ht="15.75" customHeight="1" x14ac:dyDescent="0.3">
      <c r="A3" s="169" t="s">
        <v>4</v>
      </c>
      <c r="B3" s="169"/>
      <c r="C3" s="169"/>
      <c r="D3" s="169"/>
      <c r="E3" s="169"/>
      <c r="F3" s="169"/>
      <c r="G3" s="165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</row>
    <row r="4" spans="1:25" ht="15.75" customHeight="1" x14ac:dyDescent="0.3">
      <c r="A4" s="324" t="s">
        <v>1722</v>
      </c>
      <c r="B4" s="179"/>
      <c r="C4" s="325">
        <v>544</v>
      </c>
      <c r="D4" s="179"/>
      <c r="E4" s="326" t="s">
        <v>15</v>
      </c>
      <c r="F4" s="327">
        <f>SUM(F5:F7)</f>
        <v>534</v>
      </c>
      <c r="G4" s="328" t="s">
        <v>291</v>
      </c>
      <c r="H4" s="324" t="s">
        <v>1723</v>
      </c>
      <c r="I4" s="179"/>
      <c r="J4" s="325">
        <v>566</v>
      </c>
      <c r="K4" s="179"/>
      <c r="L4" s="326" t="s">
        <v>15</v>
      </c>
      <c r="M4" s="327">
        <f>SUM(M5:M7)</f>
        <v>371</v>
      </c>
    </row>
    <row r="5" spans="1:25" ht="15.75" customHeight="1" x14ac:dyDescent="0.3">
      <c r="A5" s="329" t="s">
        <v>1201</v>
      </c>
      <c r="B5" s="330"/>
      <c r="C5" s="331"/>
      <c r="D5" s="191">
        <v>88</v>
      </c>
      <c r="E5" s="191">
        <v>83</v>
      </c>
      <c r="F5" s="332">
        <f>SUM(D5:E5)</f>
        <v>171</v>
      </c>
      <c r="H5" s="329" t="s">
        <v>587</v>
      </c>
      <c r="I5" s="330"/>
      <c r="J5" s="331"/>
      <c r="K5" s="191">
        <v>90</v>
      </c>
      <c r="L5" s="191">
        <v>88</v>
      </c>
      <c r="M5" s="332">
        <f>SUM(K5:L5)</f>
        <v>178</v>
      </c>
    </row>
    <row r="6" spans="1:25" ht="15.75" customHeight="1" x14ac:dyDescent="0.3">
      <c r="A6" s="333" t="s">
        <v>1184</v>
      </c>
      <c r="B6" s="334"/>
      <c r="C6" s="335"/>
      <c r="D6" s="190">
        <v>95</v>
      </c>
      <c r="E6" s="190">
        <v>89</v>
      </c>
      <c r="F6" s="192">
        <f>SUM(D6:E6)</f>
        <v>184</v>
      </c>
      <c r="H6" s="333" t="s">
        <v>1607</v>
      </c>
      <c r="I6" s="334" t="s">
        <v>1724</v>
      </c>
      <c r="J6" s="335"/>
      <c r="K6" s="190">
        <v>0</v>
      </c>
      <c r="L6" s="190">
        <v>0</v>
      </c>
      <c r="M6" s="192">
        <f>SUM(K6:L6)</f>
        <v>0</v>
      </c>
    </row>
    <row r="7" spans="1:25" ht="15.75" customHeight="1" x14ac:dyDescent="0.3">
      <c r="A7" s="336" t="s">
        <v>1183</v>
      </c>
      <c r="B7" s="337"/>
      <c r="C7" s="338"/>
      <c r="D7" s="197">
        <v>88</v>
      </c>
      <c r="E7" s="197">
        <v>91</v>
      </c>
      <c r="F7" s="199">
        <f>SUM(D7:E7)</f>
        <v>179</v>
      </c>
      <c r="H7" s="336" t="s">
        <v>1585</v>
      </c>
      <c r="I7" s="337"/>
      <c r="J7" s="338"/>
      <c r="K7" s="197">
        <v>96</v>
      </c>
      <c r="L7" s="197">
        <v>97</v>
      </c>
      <c r="M7" s="199">
        <f>SUM(K7:L7)</f>
        <v>193</v>
      </c>
    </row>
    <row r="8" spans="1:25" ht="15.75" customHeight="1" x14ac:dyDescent="0.3">
      <c r="O8" s="339"/>
    </row>
    <row r="9" spans="1:25" ht="15.75" customHeight="1" x14ac:dyDescent="0.3">
      <c r="A9" s="324" t="s">
        <v>1725</v>
      </c>
      <c r="B9" s="179"/>
      <c r="C9" s="325">
        <v>557</v>
      </c>
      <c r="D9" s="179"/>
      <c r="E9" s="326" t="s">
        <v>15</v>
      </c>
      <c r="F9" s="327">
        <f>SUM(F10:F12)</f>
        <v>560</v>
      </c>
      <c r="G9" s="328" t="s">
        <v>291</v>
      </c>
      <c r="H9" s="324" t="s">
        <v>1726</v>
      </c>
      <c r="I9" s="179"/>
      <c r="J9" s="325">
        <v>551</v>
      </c>
      <c r="K9" s="179"/>
      <c r="L9" s="326" t="s">
        <v>15</v>
      </c>
      <c r="M9" s="327">
        <f>SUM(M10:M12)</f>
        <v>550</v>
      </c>
    </row>
    <row r="10" spans="1:25" ht="15.75" customHeight="1" x14ac:dyDescent="0.3">
      <c r="A10" s="329" t="s">
        <v>1588</v>
      </c>
      <c r="B10" s="330"/>
      <c r="C10" s="331"/>
      <c r="D10" s="191">
        <v>95</v>
      </c>
      <c r="E10" s="191">
        <v>91</v>
      </c>
      <c r="F10" s="332">
        <f>SUM(D10:E10)</f>
        <v>186</v>
      </c>
      <c r="H10" s="329" t="s">
        <v>1603</v>
      </c>
      <c r="I10" s="330"/>
      <c r="J10" s="331"/>
      <c r="K10" s="191">
        <v>93</v>
      </c>
      <c r="L10" s="191">
        <v>93</v>
      </c>
      <c r="M10" s="332">
        <f>SUM(K10:L10)</f>
        <v>186</v>
      </c>
    </row>
    <row r="11" spans="1:25" ht="15.75" customHeight="1" x14ac:dyDescent="0.3">
      <c r="A11" s="333" t="s">
        <v>1608</v>
      </c>
      <c r="B11" s="334"/>
      <c r="C11" s="335"/>
      <c r="D11" s="190">
        <v>90</v>
      </c>
      <c r="E11" s="190">
        <v>93</v>
      </c>
      <c r="F11" s="192">
        <f>SUM(D11:E11)</f>
        <v>183</v>
      </c>
      <c r="H11" s="333" t="s">
        <v>1594</v>
      </c>
      <c r="I11" s="334"/>
      <c r="J11" s="335"/>
      <c r="K11" s="190">
        <v>89</v>
      </c>
      <c r="L11" s="190">
        <v>92</v>
      </c>
      <c r="M11" s="192">
        <f>SUM(K11:L11)</f>
        <v>181</v>
      </c>
    </row>
    <row r="12" spans="1:25" ht="15.75" customHeight="1" x14ac:dyDescent="0.3">
      <c r="A12" s="336" t="s">
        <v>1591</v>
      </c>
      <c r="B12" s="337"/>
      <c r="C12" s="338"/>
      <c r="D12" s="197">
        <v>97</v>
      </c>
      <c r="E12" s="197">
        <v>94</v>
      </c>
      <c r="F12" s="199">
        <f>SUM(D12:E12)</f>
        <v>191</v>
      </c>
      <c r="H12" s="336" t="s">
        <v>1342</v>
      </c>
      <c r="I12" s="337"/>
      <c r="J12" s="338"/>
      <c r="K12" s="197">
        <v>92</v>
      </c>
      <c r="L12" s="197">
        <v>91</v>
      </c>
      <c r="M12" s="199">
        <f>SUM(K12:L12)</f>
        <v>183</v>
      </c>
    </row>
    <row r="13" spans="1:25" ht="15.75" customHeight="1" x14ac:dyDescent="0.3"/>
    <row r="14" spans="1:25" ht="15.75" customHeight="1" x14ac:dyDescent="0.3">
      <c r="A14" s="324" t="s">
        <v>1727</v>
      </c>
      <c r="B14" s="179"/>
      <c r="C14" s="325">
        <v>567</v>
      </c>
      <c r="D14" s="179"/>
      <c r="E14" s="326" t="s">
        <v>15</v>
      </c>
      <c r="F14" s="327">
        <f>SUM(F15:F17)</f>
        <v>559</v>
      </c>
      <c r="G14" s="328" t="s">
        <v>291</v>
      </c>
      <c r="H14" s="324" t="s">
        <v>1728</v>
      </c>
      <c r="I14" s="179"/>
      <c r="J14" s="325">
        <v>555</v>
      </c>
      <c r="K14" s="179"/>
      <c r="L14" s="326" t="s">
        <v>15</v>
      </c>
      <c r="M14" s="327">
        <f>SUM(M15:M17)</f>
        <v>558</v>
      </c>
    </row>
    <row r="15" spans="1:25" ht="15.75" customHeight="1" x14ac:dyDescent="0.3">
      <c r="A15" s="329" t="s">
        <v>507</v>
      </c>
      <c r="B15" s="330"/>
      <c r="C15" s="331"/>
      <c r="D15" s="191">
        <v>91</v>
      </c>
      <c r="E15" s="191">
        <v>93</v>
      </c>
      <c r="F15" s="332">
        <f>SUM(D15:E15)</f>
        <v>184</v>
      </c>
      <c r="H15" s="329" t="s">
        <v>1605</v>
      </c>
      <c r="I15" s="330"/>
      <c r="J15" s="331"/>
      <c r="K15" s="191">
        <v>93</v>
      </c>
      <c r="L15" s="191">
        <v>95</v>
      </c>
      <c r="M15" s="332">
        <f>SUM(K15:L15)</f>
        <v>188</v>
      </c>
    </row>
    <row r="16" spans="1:25" ht="15.75" customHeight="1" x14ac:dyDescent="0.3">
      <c r="A16" s="333" t="s">
        <v>1590</v>
      </c>
      <c r="B16" s="334"/>
      <c r="C16" s="335"/>
      <c r="D16" s="190">
        <v>95</v>
      </c>
      <c r="E16" s="190">
        <v>95</v>
      </c>
      <c r="F16" s="192">
        <f>SUM(D16:E16)</f>
        <v>190</v>
      </c>
      <c r="H16" s="333" t="s">
        <v>1606</v>
      </c>
      <c r="I16" s="334"/>
      <c r="J16" s="335"/>
      <c r="K16" s="190">
        <v>92</v>
      </c>
      <c r="L16" s="190">
        <v>92</v>
      </c>
      <c r="M16" s="192">
        <f>SUM(K16:L16)</f>
        <v>184</v>
      </c>
    </row>
    <row r="17" spans="1:20" ht="15.75" customHeight="1" x14ac:dyDescent="0.3">
      <c r="A17" s="336" t="s">
        <v>1729</v>
      </c>
      <c r="B17" s="337"/>
      <c r="C17" s="338"/>
      <c r="D17" s="197">
        <v>93</v>
      </c>
      <c r="E17" s="197">
        <v>92</v>
      </c>
      <c r="F17" s="199">
        <f>SUM(D17:E17)</f>
        <v>185</v>
      </c>
      <c r="H17" s="336" t="s">
        <v>1208</v>
      </c>
      <c r="I17" s="337"/>
      <c r="J17" s="338"/>
      <c r="K17" s="197">
        <v>92</v>
      </c>
      <c r="L17" s="197">
        <v>94</v>
      </c>
      <c r="M17" s="199">
        <f>SUM(K17:L17)</f>
        <v>186</v>
      </c>
    </row>
    <row r="18" spans="1:20" ht="15.75" customHeight="1" x14ac:dyDescent="0.3"/>
    <row r="19" spans="1:20" ht="15.75" customHeight="1" x14ac:dyDescent="0.3">
      <c r="H19" s="340" t="s">
        <v>4</v>
      </c>
      <c r="I19" s="181" t="s">
        <v>297</v>
      </c>
      <c r="J19" s="181" t="s">
        <v>298</v>
      </c>
      <c r="K19" s="181" t="s">
        <v>299</v>
      </c>
      <c r="L19" s="181" t="s">
        <v>300</v>
      </c>
      <c r="M19" s="181" t="s">
        <v>14</v>
      </c>
      <c r="N19" s="182" t="s">
        <v>301</v>
      </c>
    </row>
    <row r="20" spans="1:20" ht="15.75" customHeight="1" x14ac:dyDescent="0.3">
      <c r="B20" s="170" t="s">
        <v>1730</v>
      </c>
      <c r="H20" s="341" t="s">
        <v>1727</v>
      </c>
      <c r="I20" s="191">
        <v>5</v>
      </c>
      <c r="J20" s="191">
        <v>5</v>
      </c>
      <c r="K20" s="191"/>
      <c r="L20" s="191"/>
      <c r="M20" s="191">
        <v>2825</v>
      </c>
      <c r="N20" s="332">
        <v>10</v>
      </c>
    </row>
    <row r="21" spans="1:20" ht="15.75" customHeight="1" x14ac:dyDescent="0.3">
      <c r="B21" s="342" t="s">
        <v>1560</v>
      </c>
      <c r="H21" s="343" t="s">
        <v>1725</v>
      </c>
      <c r="I21" s="190">
        <v>5</v>
      </c>
      <c r="J21" s="190">
        <v>3</v>
      </c>
      <c r="K21" s="190"/>
      <c r="L21" s="190">
        <v>2</v>
      </c>
      <c r="M21" s="190">
        <v>2787</v>
      </c>
      <c r="N21" s="192">
        <v>6</v>
      </c>
    </row>
    <row r="22" spans="1:20" ht="15.75" customHeight="1" x14ac:dyDescent="0.3">
      <c r="B22" s="212" t="s">
        <v>304</v>
      </c>
      <c r="H22" s="343" t="s">
        <v>1728</v>
      </c>
      <c r="I22" s="190">
        <v>5</v>
      </c>
      <c r="J22" s="190">
        <v>3</v>
      </c>
      <c r="K22" s="190"/>
      <c r="L22" s="190">
        <v>2</v>
      </c>
      <c r="M22" s="190">
        <v>2782</v>
      </c>
      <c r="N22" s="192">
        <v>6</v>
      </c>
    </row>
    <row r="23" spans="1:20" ht="15.75" customHeight="1" x14ac:dyDescent="0.3">
      <c r="H23" s="343" t="s">
        <v>1723</v>
      </c>
      <c r="I23" s="190">
        <v>5</v>
      </c>
      <c r="J23" s="190">
        <v>2</v>
      </c>
      <c r="K23" s="190"/>
      <c r="L23" s="190">
        <v>3</v>
      </c>
      <c r="M23" s="190">
        <v>2455</v>
      </c>
      <c r="N23" s="192">
        <v>4</v>
      </c>
    </row>
    <row r="24" spans="1:20" ht="15.75" customHeight="1" x14ac:dyDescent="0.3">
      <c r="H24" s="343" t="s">
        <v>1726</v>
      </c>
      <c r="I24" s="190">
        <v>5</v>
      </c>
      <c r="J24" s="190">
        <v>1</v>
      </c>
      <c r="K24" s="190"/>
      <c r="L24" s="190">
        <v>4</v>
      </c>
      <c r="M24" s="190">
        <v>2757</v>
      </c>
      <c r="N24" s="192">
        <v>2</v>
      </c>
    </row>
    <row r="25" spans="1:20" ht="15.75" customHeight="1" x14ac:dyDescent="0.3">
      <c r="H25" s="344" t="s">
        <v>1722</v>
      </c>
      <c r="I25" s="289">
        <v>5</v>
      </c>
      <c r="J25" s="289">
        <v>1</v>
      </c>
      <c r="K25" s="289"/>
      <c r="L25" s="289">
        <v>4</v>
      </c>
      <c r="M25" s="289">
        <v>2705</v>
      </c>
      <c r="N25" s="285">
        <v>2</v>
      </c>
    </row>
    <row r="26" spans="1:20" ht="15.75" customHeight="1" x14ac:dyDescent="0.3"/>
    <row r="27" spans="1:20" ht="15.75" customHeight="1" x14ac:dyDescent="0.3">
      <c r="A27" s="345"/>
      <c r="B27" s="345"/>
      <c r="C27" s="345"/>
      <c r="D27" s="345"/>
      <c r="E27" s="345"/>
      <c r="F27" s="345"/>
      <c r="G27" s="346"/>
      <c r="H27" s="345"/>
      <c r="I27" s="345"/>
      <c r="J27" s="345"/>
      <c r="K27" s="345"/>
      <c r="L27" s="345"/>
      <c r="M27" s="345"/>
      <c r="N27" s="345"/>
      <c r="P27" s="257"/>
    </row>
    <row r="28" spans="1:20" ht="15.75" customHeight="1" x14ac:dyDescent="0.3"/>
    <row r="29" spans="1:20" ht="15.75" customHeight="1" x14ac:dyDescent="0.3">
      <c r="A29" s="169" t="s">
        <v>7</v>
      </c>
      <c r="B29" s="169"/>
      <c r="C29" s="169"/>
      <c r="D29" s="169"/>
      <c r="E29" s="169"/>
      <c r="F29" s="169"/>
      <c r="G29" s="165"/>
      <c r="H29" s="169"/>
      <c r="I29" s="169"/>
      <c r="J29" s="169"/>
      <c r="K29" s="169"/>
      <c r="L29" s="169"/>
      <c r="M29" s="169"/>
      <c r="N29" s="169"/>
      <c r="O29" s="169"/>
    </row>
    <row r="30" spans="1:20" ht="15.75" customHeight="1" x14ac:dyDescent="0.3">
      <c r="A30" s="324" t="s">
        <v>574</v>
      </c>
      <c r="B30" s="179"/>
      <c r="C30" s="325">
        <v>535</v>
      </c>
      <c r="D30" s="179"/>
      <c r="E30" s="326" t="s">
        <v>15</v>
      </c>
      <c r="F30" s="327">
        <f>SUM(F31:F33)</f>
        <v>545</v>
      </c>
      <c r="G30" s="328" t="s">
        <v>291</v>
      </c>
      <c r="H30" s="324" t="s">
        <v>1731</v>
      </c>
      <c r="I30" s="179"/>
      <c r="J30" s="325">
        <v>531</v>
      </c>
      <c r="K30" s="179"/>
      <c r="L30" s="326" t="s">
        <v>15</v>
      </c>
      <c r="M30" s="327">
        <f>SUM(M31:M33)</f>
        <v>534</v>
      </c>
      <c r="O30" s="317"/>
      <c r="P30" s="317"/>
      <c r="Q30" s="317"/>
      <c r="R30" s="317"/>
      <c r="S30" s="317"/>
      <c r="T30" s="317"/>
    </row>
    <row r="31" spans="1:20" ht="15.75" customHeight="1" x14ac:dyDescent="0.3">
      <c r="A31" s="329" t="s">
        <v>1600</v>
      </c>
      <c r="B31" s="330"/>
      <c r="C31" s="331"/>
      <c r="D31" s="191">
        <v>95</v>
      </c>
      <c r="E31" s="191">
        <v>94</v>
      </c>
      <c r="F31" s="332">
        <f>SUM(D31:E31)</f>
        <v>189</v>
      </c>
      <c r="H31" s="329" t="s">
        <v>344</v>
      </c>
      <c r="I31" s="330"/>
      <c r="J31" s="331"/>
      <c r="K31" s="191">
        <v>96</v>
      </c>
      <c r="L31" s="191">
        <v>93</v>
      </c>
      <c r="M31" s="332">
        <f>SUM(K31:L31)</f>
        <v>189</v>
      </c>
      <c r="O31" s="317"/>
      <c r="P31" s="317"/>
      <c r="Q31" s="317"/>
      <c r="R31" s="317"/>
      <c r="S31" s="317"/>
      <c r="T31" s="317"/>
    </row>
    <row r="32" spans="1:20" ht="15.75" customHeight="1" x14ac:dyDescent="0.3">
      <c r="A32" s="333" t="s">
        <v>1618</v>
      </c>
      <c r="B32" s="334"/>
      <c r="C32" s="335"/>
      <c r="D32" s="190">
        <v>85</v>
      </c>
      <c r="E32" s="190">
        <v>92</v>
      </c>
      <c r="F32" s="192">
        <f>SUM(D32:E32)</f>
        <v>177</v>
      </c>
      <c r="H32" s="333" t="s">
        <v>242</v>
      </c>
      <c r="I32" s="334"/>
      <c r="J32" s="335"/>
      <c r="K32" s="190">
        <v>78</v>
      </c>
      <c r="L32" s="190">
        <v>88</v>
      </c>
      <c r="M32" s="192">
        <f>SUM(K32:L32)</f>
        <v>166</v>
      </c>
      <c r="O32" s="317"/>
      <c r="P32" s="317"/>
      <c r="Q32" s="317"/>
      <c r="R32" s="317"/>
      <c r="S32" s="317"/>
      <c r="T32" s="317"/>
    </row>
    <row r="33" spans="1:20" ht="15.75" customHeight="1" x14ac:dyDescent="0.3">
      <c r="A33" s="336" t="s">
        <v>1198</v>
      </c>
      <c r="B33" s="337"/>
      <c r="C33" s="338"/>
      <c r="D33" s="197">
        <v>88</v>
      </c>
      <c r="E33" s="197">
        <v>91</v>
      </c>
      <c r="F33" s="199">
        <f>SUM(D33:E33)</f>
        <v>179</v>
      </c>
      <c r="H33" s="336" t="s">
        <v>186</v>
      </c>
      <c r="I33" s="337"/>
      <c r="J33" s="338"/>
      <c r="K33" s="197">
        <v>89</v>
      </c>
      <c r="L33" s="197">
        <v>90</v>
      </c>
      <c r="M33" s="199">
        <f>SUM(K33:L33)</f>
        <v>179</v>
      </c>
      <c r="O33" s="317"/>
      <c r="P33" s="317"/>
      <c r="Q33" s="317"/>
      <c r="R33" s="317"/>
      <c r="S33" s="317"/>
      <c r="T33" s="317"/>
    </row>
    <row r="34" spans="1:20" ht="15.75" customHeight="1" x14ac:dyDescent="0.3">
      <c r="O34" s="317"/>
      <c r="P34" s="317"/>
      <c r="Q34" s="317"/>
      <c r="R34" s="317"/>
      <c r="S34" s="317"/>
      <c r="T34" s="317"/>
    </row>
    <row r="35" spans="1:20" ht="15.75" customHeight="1" x14ac:dyDescent="0.3">
      <c r="A35" s="324" t="s">
        <v>1732</v>
      </c>
      <c r="B35" s="179"/>
      <c r="C35" s="325">
        <v>524</v>
      </c>
      <c r="D35" s="179"/>
      <c r="E35" s="326" t="s">
        <v>15</v>
      </c>
      <c r="F35" s="327">
        <f>SUM(F36:F38)</f>
        <v>524</v>
      </c>
      <c r="G35" s="328" t="s">
        <v>291</v>
      </c>
      <c r="H35" s="324" t="s">
        <v>1733</v>
      </c>
      <c r="I35" s="179"/>
      <c r="J35" s="325">
        <v>537</v>
      </c>
      <c r="K35" s="179"/>
      <c r="L35" s="326" t="s">
        <v>15</v>
      </c>
      <c r="M35" s="327">
        <f>SUM(M36:M38)</f>
        <v>539</v>
      </c>
      <c r="O35" s="317"/>
      <c r="P35" s="317"/>
      <c r="Q35" s="317"/>
      <c r="R35" s="317"/>
      <c r="S35" s="317"/>
      <c r="T35" s="317"/>
    </row>
    <row r="36" spans="1:20" ht="15.75" customHeight="1" x14ac:dyDescent="0.3">
      <c r="A36" s="329" t="s">
        <v>1238</v>
      </c>
      <c r="B36" s="330"/>
      <c r="C36" s="331"/>
      <c r="D36" s="191">
        <v>84</v>
      </c>
      <c r="E36" s="191">
        <v>84</v>
      </c>
      <c r="F36" s="332">
        <f>SUM(D36:E36)</f>
        <v>168</v>
      </c>
      <c r="H36" s="329" t="s">
        <v>1617</v>
      </c>
      <c r="I36" s="330"/>
      <c r="J36" s="331"/>
      <c r="K36" s="191">
        <v>86</v>
      </c>
      <c r="L36" s="191">
        <v>86</v>
      </c>
      <c r="M36" s="332">
        <f>SUM(K36:L36)</f>
        <v>172</v>
      </c>
      <c r="O36" s="317"/>
      <c r="P36" s="317"/>
      <c r="Q36" s="317"/>
      <c r="R36" s="317"/>
      <c r="S36" s="317"/>
      <c r="T36" s="317"/>
    </row>
    <row r="37" spans="1:20" ht="15.75" customHeight="1" x14ac:dyDescent="0.3">
      <c r="A37" s="333" t="s">
        <v>598</v>
      </c>
      <c r="B37" s="334"/>
      <c r="C37" s="335"/>
      <c r="D37" s="190">
        <v>84</v>
      </c>
      <c r="E37" s="190">
        <v>86</v>
      </c>
      <c r="F37" s="192">
        <f>SUM(D37:E37)</f>
        <v>170</v>
      </c>
      <c r="H37" s="333" t="s">
        <v>1125</v>
      </c>
      <c r="I37" s="334"/>
      <c r="J37" s="335"/>
      <c r="K37" s="190">
        <v>95</v>
      </c>
      <c r="L37" s="190">
        <v>90</v>
      </c>
      <c r="M37" s="192">
        <f>SUM(K37:L37)</f>
        <v>185</v>
      </c>
      <c r="O37" s="317"/>
      <c r="P37" s="317"/>
      <c r="Q37" s="317"/>
      <c r="R37" s="317"/>
      <c r="S37" s="317"/>
      <c r="T37" s="317"/>
    </row>
    <row r="38" spans="1:20" ht="15.75" customHeight="1" x14ac:dyDescent="0.3">
      <c r="A38" s="336" t="s">
        <v>1621</v>
      </c>
      <c r="B38" s="337"/>
      <c r="C38" s="338"/>
      <c r="D38" s="197">
        <v>95</v>
      </c>
      <c r="E38" s="197">
        <v>91</v>
      </c>
      <c r="F38" s="199">
        <f>SUM(D38:E38)</f>
        <v>186</v>
      </c>
      <c r="H38" s="336" t="s">
        <v>483</v>
      </c>
      <c r="I38" s="337"/>
      <c r="J38" s="338"/>
      <c r="K38" s="197">
        <v>90</v>
      </c>
      <c r="L38" s="197">
        <v>92</v>
      </c>
      <c r="M38" s="199">
        <f>SUM(K38:L38)</f>
        <v>182</v>
      </c>
      <c r="O38" s="317"/>
      <c r="P38" s="317"/>
      <c r="Q38" s="317"/>
      <c r="R38" s="317"/>
      <c r="S38" s="317"/>
      <c r="T38" s="317"/>
    </row>
    <row r="39" spans="1:20" ht="15.75" customHeight="1" x14ac:dyDescent="0.3">
      <c r="O39" s="317"/>
      <c r="P39" s="317"/>
      <c r="Q39" s="317"/>
      <c r="R39" s="317"/>
      <c r="S39" s="317"/>
      <c r="T39" s="317"/>
    </row>
    <row r="40" spans="1:20" ht="15.75" customHeight="1" x14ac:dyDescent="0.3">
      <c r="A40" s="324" t="s">
        <v>1734</v>
      </c>
      <c r="B40" s="179"/>
      <c r="C40" s="325">
        <v>522</v>
      </c>
      <c r="D40" s="179"/>
      <c r="E40" s="326" t="s">
        <v>15</v>
      </c>
      <c r="F40" s="327">
        <f>SUM(F41:F43)</f>
        <v>519</v>
      </c>
      <c r="G40" s="328" t="s">
        <v>291</v>
      </c>
      <c r="H40" s="324" t="s">
        <v>1735</v>
      </c>
      <c r="I40" s="179"/>
      <c r="J40" s="325">
        <v>520</v>
      </c>
      <c r="K40" s="179"/>
      <c r="L40" s="326" t="s">
        <v>15</v>
      </c>
      <c r="M40" s="327">
        <f>SUM(M41:M43)</f>
        <v>500</v>
      </c>
      <c r="O40" s="317"/>
      <c r="P40" s="317"/>
      <c r="Q40" s="317"/>
      <c r="R40" s="317"/>
      <c r="S40" s="317"/>
      <c r="T40" s="317"/>
    </row>
    <row r="41" spans="1:20" ht="15.75" customHeight="1" x14ac:dyDescent="0.3">
      <c r="A41" s="329" t="s">
        <v>108</v>
      </c>
      <c r="B41" s="330"/>
      <c r="C41" s="331"/>
      <c r="D41" s="191">
        <v>94</v>
      </c>
      <c r="E41" s="191">
        <v>94</v>
      </c>
      <c r="F41" s="332">
        <f>SUM(D41:E41)</f>
        <v>188</v>
      </c>
      <c r="H41" s="329" t="s">
        <v>1629</v>
      </c>
      <c r="I41" s="330"/>
      <c r="J41" s="331"/>
      <c r="K41" s="191">
        <v>77</v>
      </c>
      <c r="L41" s="191">
        <v>76</v>
      </c>
      <c r="M41" s="332">
        <f>SUM(K41:L41)</f>
        <v>153</v>
      </c>
      <c r="O41" s="317"/>
      <c r="P41" s="317"/>
      <c r="Q41" s="317"/>
      <c r="R41" s="317"/>
      <c r="S41" s="317"/>
      <c r="T41" s="317"/>
    </row>
    <row r="42" spans="1:20" ht="15.75" customHeight="1" x14ac:dyDescent="0.3">
      <c r="A42" s="333" t="s">
        <v>519</v>
      </c>
      <c r="B42" s="334"/>
      <c r="C42" s="335"/>
      <c r="D42" s="190">
        <v>72</v>
      </c>
      <c r="E42" s="190">
        <v>86</v>
      </c>
      <c r="F42" s="192">
        <f>SUM(D42:E42)</f>
        <v>158</v>
      </c>
      <c r="H42" s="333" t="s">
        <v>487</v>
      </c>
      <c r="I42" s="334"/>
      <c r="J42" s="335"/>
      <c r="K42" s="190">
        <v>87</v>
      </c>
      <c r="L42" s="190">
        <v>90</v>
      </c>
      <c r="M42" s="192">
        <f>SUM(K42:L42)</f>
        <v>177</v>
      </c>
      <c r="O42" s="317"/>
      <c r="P42" s="317"/>
      <c r="Q42" s="317"/>
      <c r="R42" s="317"/>
      <c r="S42" s="317"/>
      <c r="T42" s="317"/>
    </row>
    <row r="43" spans="1:20" ht="15.75" customHeight="1" x14ac:dyDescent="0.3">
      <c r="A43" s="336" t="s">
        <v>922</v>
      </c>
      <c r="B43" s="337"/>
      <c r="C43" s="338"/>
      <c r="D43" s="197">
        <v>85</v>
      </c>
      <c r="E43" s="197">
        <v>88</v>
      </c>
      <c r="F43" s="199">
        <f>SUM(D43:E43)</f>
        <v>173</v>
      </c>
      <c r="H43" s="336" t="s">
        <v>1642</v>
      </c>
      <c r="I43" s="337"/>
      <c r="J43" s="338"/>
      <c r="K43" s="197">
        <v>85</v>
      </c>
      <c r="L43" s="197">
        <v>85</v>
      </c>
      <c r="M43" s="199">
        <f>SUM(K43:L43)</f>
        <v>170</v>
      </c>
      <c r="O43" s="317"/>
      <c r="P43" s="317"/>
      <c r="Q43" s="317"/>
      <c r="R43" s="317"/>
      <c r="S43" s="317"/>
      <c r="T43" s="317"/>
    </row>
    <row r="44" spans="1:20" ht="15.75" customHeight="1" x14ac:dyDescent="0.3">
      <c r="O44" s="317"/>
      <c r="P44" s="317"/>
      <c r="Q44" s="317"/>
      <c r="R44" s="317"/>
      <c r="S44" s="317"/>
      <c r="T44" s="317"/>
    </row>
    <row r="45" spans="1:20" ht="15.75" customHeight="1" x14ac:dyDescent="0.3">
      <c r="H45" s="340" t="s">
        <v>7</v>
      </c>
      <c r="I45" s="181" t="s">
        <v>297</v>
      </c>
      <c r="J45" s="181" t="s">
        <v>298</v>
      </c>
      <c r="K45" s="181" t="s">
        <v>299</v>
      </c>
      <c r="L45" s="181" t="s">
        <v>300</v>
      </c>
      <c r="M45" s="181" t="s">
        <v>14</v>
      </c>
      <c r="N45" s="182" t="s">
        <v>301</v>
      </c>
    </row>
    <row r="46" spans="1:20" ht="15.75" customHeight="1" x14ac:dyDescent="0.3">
      <c r="B46" s="212" t="s">
        <v>1736</v>
      </c>
      <c r="H46" s="347" t="s">
        <v>1733</v>
      </c>
      <c r="I46" s="348">
        <v>5</v>
      </c>
      <c r="J46" s="348">
        <v>5</v>
      </c>
      <c r="K46" s="348"/>
      <c r="L46" s="348"/>
      <c r="M46" s="348">
        <v>2723</v>
      </c>
      <c r="N46" s="349">
        <v>10</v>
      </c>
      <c r="O46" s="317"/>
      <c r="P46" s="317"/>
    </row>
    <row r="47" spans="1:20" ht="15.75" customHeight="1" x14ac:dyDescent="0.3">
      <c r="B47" s="350" t="s">
        <v>1737</v>
      </c>
      <c r="H47" s="351" t="s">
        <v>574</v>
      </c>
      <c r="I47" s="352">
        <v>5</v>
      </c>
      <c r="J47" s="352">
        <v>4</v>
      </c>
      <c r="K47" s="352"/>
      <c r="L47" s="352">
        <v>1</v>
      </c>
      <c r="M47" s="352">
        <v>2690</v>
      </c>
      <c r="N47" s="353">
        <v>8</v>
      </c>
      <c r="O47" s="317"/>
      <c r="P47" s="317"/>
    </row>
    <row r="48" spans="1:20" ht="15.75" customHeight="1" x14ac:dyDescent="0.3">
      <c r="B48" s="212" t="s">
        <v>304</v>
      </c>
      <c r="H48" s="351" t="s">
        <v>1731</v>
      </c>
      <c r="I48" s="352">
        <v>5</v>
      </c>
      <c r="J48" s="352">
        <v>3</v>
      </c>
      <c r="K48" s="352"/>
      <c r="L48" s="352">
        <v>2</v>
      </c>
      <c r="M48" s="352">
        <v>2668</v>
      </c>
      <c r="N48" s="353">
        <v>6</v>
      </c>
      <c r="O48" s="317"/>
      <c r="P48" s="317"/>
    </row>
    <row r="49" spans="1:16" ht="15.75" customHeight="1" x14ac:dyDescent="0.3">
      <c r="H49" s="351" t="s">
        <v>1734</v>
      </c>
      <c r="I49" s="352">
        <v>5</v>
      </c>
      <c r="J49" s="352">
        <v>2</v>
      </c>
      <c r="K49" s="352"/>
      <c r="L49" s="352">
        <v>3</v>
      </c>
      <c r="M49" s="352">
        <v>2651</v>
      </c>
      <c r="N49" s="353">
        <v>4</v>
      </c>
      <c r="O49" s="317"/>
      <c r="P49" s="317"/>
    </row>
    <row r="50" spans="1:16" ht="15.75" customHeight="1" x14ac:dyDescent="0.3">
      <c r="H50" s="351" t="s">
        <v>1735</v>
      </c>
      <c r="I50" s="352">
        <v>5</v>
      </c>
      <c r="J50" s="352">
        <v>1</v>
      </c>
      <c r="K50" s="352"/>
      <c r="L50" s="352">
        <v>4</v>
      </c>
      <c r="M50" s="352">
        <v>2560</v>
      </c>
      <c r="N50" s="353">
        <v>2</v>
      </c>
      <c r="O50" s="317"/>
      <c r="P50" s="317"/>
    </row>
    <row r="51" spans="1:16" ht="15.75" customHeight="1" x14ac:dyDescent="0.3">
      <c r="H51" s="354" t="s">
        <v>1732</v>
      </c>
      <c r="I51" s="355">
        <v>5</v>
      </c>
      <c r="J51" s="355"/>
      <c r="K51" s="355"/>
      <c r="L51" s="355">
        <v>5</v>
      </c>
      <c r="M51" s="355">
        <v>2328</v>
      </c>
      <c r="N51" s="356">
        <v>0</v>
      </c>
      <c r="O51" s="317"/>
      <c r="P51" s="317"/>
    </row>
    <row r="52" spans="1:16" ht="15.75" customHeight="1" x14ac:dyDescent="0.3"/>
    <row r="53" spans="1:16" ht="15.75" customHeight="1" x14ac:dyDescent="0.3">
      <c r="A53" s="170" t="s">
        <v>1643</v>
      </c>
      <c r="E53" s="194"/>
      <c r="G53" s="357" t="s">
        <v>167</v>
      </c>
    </row>
    <row r="54" spans="1:16" ht="15.75" customHeight="1" x14ac:dyDescent="0.3">
      <c r="A54" s="170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7D3AC4F0-6D43-4B5F-8FFD-3073D7B97E65}"/>
  </hyperlinks>
  <printOptions horizontalCentered="1"/>
  <pageMargins left="0.31527777777777799" right="0.31527777777777799" top="1.10208333333333" bottom="0.59027777777777801" header="0.39374999999999999" footer="0.39374999999999999"/>
  <pageSetup paperSize="9" scale="83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509B9-34DC-44D4-B696-E6506A0785CC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358" t="s">
        <v>1721</v>
      </c>
      <c r="B1" s="359"/>
      <c r="C1" s="359"/>
      <c r="D1" s="3"/>
      <c r="E1" s="3"/>
      <c r="F1" s="3"/>
      <c r="G1" s="58"/>
      <c r="H1" s="3"/>
      <c r="I1" s="4" t="s">
        <v>1644</v>
      </c>
      <c r="J1" s="59">
        <v>2</v>
      </c>
      <c r="K1" s="2"/>
      <c r="L1" s="4">
        <v>12611584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1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60" t="s">
        <v>1738</v>
      </c>
      <c r="B4" s="361"/>
      <c r="C4" s="362">
        <v>510</v>
      </c>
      <c r="D4" s="361"/>
      <c r="E4" s="363" t="s">
        <v>15</v>
      </c>
      <c r="F4" s="364">
        <f>SUM(F5:F7)</f>
        <v>514</v>
      </c>
      <c r="G4" s="67" t="s">
        <v>291</v>
      </c>
      <c r="H4" s="360" t="s">
        <v>1739</v>
      </c>
      <c r="I4" s="361"/>
      <c r="J4" s="362">
        <v>500</v>
      </c>
      <c r="K4" s="361"/>
      <c r="L4" s="363" t="s">
        <v>15</v>
      </c>
      <c r="M4" s="364">
        <f>SUM(M5:M7)</f>
        <v>529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143" t="s">
        <v>1219</v>
      </c>
      <c r="B5" s="110"/>
      <c r="C5" s="111"/>
      <c r="D5" s="69">
        <v>81</v>
      </c>
      <c r="E5" s="69">
        <v>73</v>
      </c>
      <c r="F5" s="70">
        <f>SUM(D5:E5)</f>
        <v>154</v>
      </c>
      <c r="G5"/>
      <c r="H5" s="143" t="s">
        <v>64</v>
      </c>
      <c r="I5" s="110"/>
      <c r="J5" s="111"/>
      <c r="K5" s="69">
        <v>90</v>
      </c>
      <c r="L5" s="69">
        <v>92</v>
      </c>
      <c r="M5" s="70">
        <f>SUM(K5:L5)</f>
        <v>182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114" t="s">
        <v>1271</v>
      </c>
      <c r="B6" s="115"/>
      <c r="C6" s="116"/>
      <c r="D6" s="26">
        <v>91</v>
      </c>
      <c r="E6" s="26">
        <v>83</v>
      </c>
      <c r="F6" s="29">
        <f>SUM(D6:E6)</f>
        <v>174</v>
      </c>
      <c r="G6"/>
      <c r="H6" s="114" t="s">
        <v>1178</v>
      </c>
      <c r="I6" s="115"/>
      <c r="J6" s="116"/>
      <c r="K6" s="26">
        <v>89</v>
      </c>
      <c r="L6" s="26">
        <v>82</v>
      </c>
      <c r="M6" s="29">
        <f>SUM(K6:L6)</f>
        <v>171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119" t="s">
        <v>1637</v>
      </c>
      <c r="B7" s="120"/>
      <c r="C7" s="121"/>
      <c r="D7" s="35">
        <v>95</v>
      </c>
      <c r="E7" s="35">
        <v>91</v>
      </c>
      <c r="F7" s="38">
        <f>SUM(D7:E7)</f>
        <v>186</v>
      </c>
      <c r="G7"/>
      <c r="H7" s="119" t="s">
        <v>1653</v>
      </c>
      <c r="I7" s="120"/>
      <c r="J7" s="121"/>
      <c r="K7" s="35">
        <v>87</v>
      </c>
      <c r="L7" s="35">
        <v>89</v>
      </c>
      <c r="M7" s="38">
        <f>SUM(K7:L7)</f>
        <v>176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360" t="s">
        <v>1740</v>
      </c>
      <c r="B9" s="361"/>
      <c r="C9" s="362">
        <v>481</v>
      </c>
      <c r="D9" s="361"/>
      <c r="E9" s="363" t="s">
        <v>15</v>
      </c>
      <c r="F9" s="364">
        <f>SUM(F10:F12)</f>
        <v>487</v>
      </c>
      <c r="G9" s="67" t="s">
        <v>291</v>
      </c>
      <c r="H9" s="360" t="s">
        <v>316</v>
      </c>
      <c r="I9" s="361"/>
      <c r="J9" s="362">
        <v>487</v>
      </c>
      <c r="K9" s="361"/>
      <c r="L9" s="363" t="s">
        <v>15</v>
      </c>
      <c r="M9" s="364">
        <f>SUM(M10:M12)</f>
        <v>516</v>
      </c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143" t="s">
        <v>1669</v>
      </c>
      <c r="B10" s="110"/>
      <c r="C10" s="111"/>
      <c r="D10" s="69">
        <v>76</v>
      </c>
      <c r="E10" s="69">
        <v>81</v>
      </c>
      <c r="F10" s="70">
        <f>SUM(D10:E10)</f>
        <v>157</v>
      </c>
      <c r="G10"/>
      <c r="H10" s="143" t="s">
        <v>1666</v>
      </c>
      <c r="I10" s="110"/>
      <c r="J10" s="111"/>
      <c r="K10" s="69">
        <v>87</v>
      </c>
      <c r="L10" s="69">
        <v>89</v>
      </c>
      <c r="M10" s="70">
        <f>SUM(K10:L10)</f>
        <v>176</v>
      </c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114" t="s">
        <v>1689</v>
      </c>
      <c r="B11" s="115"/>
      <c r="C11" s="116"/>
      <c r="D11" s="26">
        <v>84</v>
      </c>
      <c r="E11" s="26">
        <v>81</v>
      </c>
      <c r="F11" s="29">
        <f>SUM(D11:E11)</f>
        <v>165</v>
      </c>
      <c r="G11"/>
      <c r="H11" s="114" t="s">
        <v>236</v>
      </c>
      <c r="I11" s="115"/>
      <c r="J11" s="116"/>
      <c r="K11" s="26">
        <v>88</v>
      </c>
      <c r="L11" s="26">
        <v>93</v>
      </c>
      <c r="M11" s="29">
        <f>SUM(K11:L11)</f>
        <v>181</v>
      </c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119" t="s">
        <v>599</v>
      </c>
      <c r="B12" s="120"/>
      <c r="C12" s="121"/>
      <c r="D12" s="35">
        <v>81</v>
      </c>
      <c r="E12" s="35">
        <v>84</v>
      </c>
      <c r="F12" s="38">
        <f>SUM(D12:E12)</f>
        <v>165</v>
      </c>
      <c r="G12"/>
      <c r="H12" s="119" t="s">
        <v>1663</v>
      </c>
      <c r="I12" s="120"/>
      <c r="J12" s="121"/>
      <c r="K12" s="35">
        <v>85</v>
      </c>
      <c r="L12" s="35">
        <v>74</v>
      </c>
      <c r="M12" s="38">
        <f>SUM(K12:L12)</f>
        <v>159</v>
      </c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360" t="s">
        <v>1109</v>
      </c>
      <c r="B14" s="361"/>
      <c r="C14" s="362">
        <v>477</v>
      </c>
      <c r="D14" s="361"/>
      <c r="E14" s="363" t="s">
        <v>15</v>
      </c>
      <c r="F14" s="364">
        <f>SUM(F15:F17)</f>
        <v>471</v>
      </c>
      <c r="G14" s="67" t="s">
        <v>291</v>
      </c>
      <c r="H14" s="360" t="s">
        <v>1741</v>
      </c>
      <c r="I14" s="361"/>
      <c r="J14" s="362">
        <v>465</v>
      </c>
      <c r="K14" s="361"/>
      <c r="L14" s="363" t="s">
        <v>15</v>
      </c>
      <c r="M14" s="364">
        <f>SUM(M15:M17)</f>
        <v>464</v>
      </c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143" t="s">
        <v>1654</v>
      </c>
      <c r="B15" s="110"/>
      <c r="C15" s="111"/>
      <c r="D15" s="69">
        <v>78</v>
      </c>
      <c r="E15" s="69">
        <v>86</v>
      </c>
      <c r="F15" s="70">
        <f>SUM(D15:E15)</f>
        <v>164</v>
      </c>
      <c r="G15"/>
      <c r="H15" s="143" t="s">
        <v>1017</v>
      </c>
      <c r="I15" s="110"/>
      <c r="J15" s="111"/>
      <c r="K15" s="69">
        <v>85</v>
      </c>
      <c r="L15" s="69">
        <v>78</v>
      </c>
      <c r="M15" s="70">
        <f>SUM(K15:L15)</f>
        <v>163</v>
      </c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114" t="s">
        <v>952</v>
      </c>
      <c r="B16" s="115"/>
      <c r="C16" s="116"/>
      <c r="D16" s="26">
        <v>78</v>
      </c>
      <c r="E16" s="26">
        <v>83</v>
      </c>
      <c r="F16" s="29">
        <f>SUM(D16:E16)</f>
        <v>161</v>
      </c>
      <c r="G16"/>
      <c r="H16" s="114" t="s">
        <v>1704</v>
      </c>
      <c r="I16" s="115"/>
      <c r="J16" s="116"/>
      <c r="K16" s="26">
        <v>80</v>
      </c>
      <c r="L16" s="26">
        <v>78</v>
      </c>
      <c r="M16" s="29">
        <f>SUM(K16:L16)</f>
        <v>158</v>
      </c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119" t="s">
        <v>1684</v>
      </c>
      <c r="B17" s="120"/>
      <c r="C17" s="121"/>
      <c r="D17" s="35">
        <v>70</v>
      </c>
      <c r="E17" s="35">
        <v>76</v>
      </c>
      <c r="F17" s="38">
        <f>SUM(D17:E17)</f>
        <v>146</v>
      </c>
      <c r="G17"/>
      <c r="H17" s="119" t="s">
        <v>1042</v>
      </c>
      <c r="I17" s="120"/>
      <c r="J17" s="121"/>
      <c r="K17" s="35">
        <v>71</v>
      </c>
      <c r="L17" s="35">
        <v>72</v>
      </c>
      <c r="M17" s="38">
        <f>SUM(K17:L17)</f>
        <v>143</v>
      </c>
      <c r="N17"/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H19" s="365" t="s">
        <v>46</v>
      </c>
      <c r="I19" s="366" t="s">
        <v>297</v>
      </c>
      <c r="J19" s="366" t="s">
        <v>298</v>
      </c>
      <c r="K19" s="366" t="s">
        <v>299</v>
      </c>
      <c r="L19" s="366" t="s">
        <v>300</v>
      </c>
      <c r="M19" s="366" t="s">
        <v>14</v>
      </c>
      <c r="N19" s="367" t="s">
        <v>301</v>
      </c>
    </row>
    <row r="20" spans="1:20" ht="15.75" customHeight="1" x14ac:dyDescent="0.3">
      <c r="B20" s="9" t="s">
        <v>1742</v>
      </c>
      <c r="H20" s="81" t="s">
        <v>1739</v>
      </c>
      <c r="I20" s="69">
        <v>5</v>
      </c>
      <c r="J20" s="69">
        <v>5</v>
      </c>
      <c r="K20" s="69"/>
      <c r="L20" s="69"/>
      <c r="M20" s="69">
        <v>2610</v>
      </c>
      <c r="N20" s="82">
        <v>10</v>
      </c>
      <c r="O20" s="43"/>
      <c r="P20" s="43"/>
    </row>
    <row r="21" spans="1:20" ht="15.75" customHeight="1" x14ac:dyDescent="0.3">
      <c r="B21" s="83" t="s">
        <v>1743</v>
      </c>
      <c r="H21" s="84" t="s">
        <v>316</v>
      </c>
      <c r="I21" s="26">
        <v>5</v>
      </c>
      <c r="J21" s="26">
        <v>4</v>
      </c>
      <c r="K21" s="26"/>
      <c r="L21" s="26">
        <v>1</v>
      </c>
      <c r="M21" s="26">
        <v>2550</v>
      </c>
      <c r="N21" s="49">
        <v>8</v>
      </c>
      <c r="O21" s="43"/>
      <c r="P21" s="43"/>
    </row>
    <row r="22" spans="1:20" ht="15.75" customHeight="1" x14ac:dyDescent="0.3">
      <c r="B22" s="9" t="s">
        <v>304</v>
      </c>
      <c r="H22" s="84" t="s">
        <v>1738</v>
      </c>
      <c r="I22" s="26">
        <v>5</v>
      </c>
      <c r="J22" s="26">
        <v>3</v>
      </c>
      <c r="K22" s="26"/>
      <c r="L22" s="26">
        <v>2</v>
      </c>
      <c r="M22" s="26">
        <v>2616</v>
      </c>
      <c r="N22" s="49">
        <v>6</v>
      </c>
      <c r="O22" s="43"/>
      <c r="P22" s="43"/>
    </row>
    <row r="23" spans="1:20" ht="15.75" customHeight="1" x14ac:dyDescent="0.3">
      <c r="H23" s="84" t="s">
        <v>1740</v>
      </c>
      <c r="I23" s="26">
        <v>5</v>
      </c>
      <c r="J23" s="26">
        <v>1</v>
      </c>
      <c r="K23" s="26">
        <v>1</v>
      </c>
      <c r="L23" s="26">
        <v>3</v>
      </c>
      <c r="M23" s="26">
        <v>2487</v>
      </c>
      <c r="N23" s="49">
        <v>3</v>
      </c>
      <c r="O23" s="43"/>
      <c r="P23" s="43"/>
    </row>
    <row r="24" spans="1:20" ht="15.75" customHeight="1" x14ac:dyDescent="0.3">
      <c r="H24" s="84" t="s">
        <v>1109</v>
      </c>
      <c r="I24" s="26">
        <v>5</v>
      </c>
      <c r="J24" s="26">
        <v>1</v>
      </c>
      <c r="K24" s="26">
        <v>1</v>
      </c>
      <c r="L24" s="26">
        <v>3</v>
      </c>
      <c r="M24" s="26">
        <v>2344</v>
      </c>
      <c r="N24" s="49">
        <v>3</v>
      </c>
      <c r="O24" s="43"/>
      <c r="P24" s="43"/>
    </row>
    <row r="25" spans="1:20" ht="15.75" customHeight="1" x14ac:dyDescent="0.3">
      <c r="H25" s="85" t="s">
        <v>1741</v>
      </c>
      <c r="I25" s="35">
        <v>5</v>
      </c>
      <c r="J25" s="35"/>
      <c r="K25" s="35"/>
      <c r="L25" s="35">
        <v>5</v>
      </c>
      <c r="M25" s="35">
        <v>2318</v>
      </c>
      <c r="N25" s="52">
        <v>0</v>
      </c>
      <c r="O25" s="43"/>
      <c r="P25" s="43"/>
    </row>
    <row r="26" spans="1:20" ht="15.75" customHeight="1" x14ac:dyDescent="0.3"/>
    <row r="27" spans="1:20" ht="15.75" customHeight="1" x14ac:dyDescent="0.3">
      <c r="A27" s="10" t="s">
        <v>1708</v>
      </c>
      <c r="E27" s="39"/>
      <c r="G27" s="86" t="s">
        <v>167</v>
      </c>
    </row>
    <row r="28" spans="1:20" ht="15.75" customHeight="1" x14ac:dyDescent="0.3">
      <c r="A28" s="10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7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7"/>
      <c r="H30"/>
      <c r="I30"/>
      <c r="J30"/>
      <c r="K30"/>
      <c r="L30"/>
      <c r="M30"/>
      <c r="N30"/>
      <c r="O30"/>
      <c r="P30"/>
      <c r="Q30" s="43"/>
      <c r="R30" s="43"/>
      <c r="S30" s="43"/>
      <c r="T30" s="43"/>
    </row>
    <row r="31" spans="1:20" ht="15.75" customHeight="1" x14ac:dyDescent="0.3">
      <c r="A31"/>
      <c r="B31"/>
      <c r="C31"/>
      <c r="D31"/>
      <c r="E31"/>
      <c r="F31"/>
      <c r="G31" s="67"/>
      <c r="H31"/>
      <c r="I31"/>
      <c r="J31"/>
      <c r="K31"/>
      <c r="L31"/>
      <c r="M31"/>
      <c r="N31"/>
      <c r="O31"/>
      <c r="P31"/>
      <c r="Q31" s="43"/>
      <c r="R31" s="43"/>
      <c r="S31" s="43"/>
      <c r="T31" s="43"/>
    </row>
    <row r="32" spans="1:20" ht="15.75" customHeight="1" x14ac:dyDescent="0.3">
      <c r="A32"/>
      <c r="B32"/>
      <c r="C32"/>
      <c r="D32"/>
      <c r="E32"/>
      <c r="F32"/>
      <c r="G32" s="67"/>
      <c r="H32"/>
      <c r="I32"/>
      <c r="J32"/>
      <c r="K32"/>
      <c r="L32"/>
      <c r="M32"/>
      <c r="N32"/>
      <c r="O32"/>
      <c r="P32"/>
      <c r="Q32" s="43"/>
      <c r="R32" s="43"/>
      <c r="S32" s="43"/>
      <c r="T32" s="43"/>
    </row>
    <row r="33" spans="1:20" ht="15.75" customHeight="1" x14ac:dyDescent="0.3">
      <c r="A33"/>
      <c r="B33"/>
      <c r="C33"/>
      <c r="D33"/>
      <c r="E33"/>
      <c r="F33"/>
      <c r="G33" s="67"/>
      <c r="H33"/>
      <c r="I33"/>
      <c r="J33"/>
      <c r="K33"/>
      <c r="L33"/>
      <c r="M33"/>
      <c r="N33"/>
      <c r="O33"/>
      <c r="P3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 s="67"/>
      <c r="H34"/>
      <c r="I34"/>
      <c r="J34"/>
      <c r="K34"/>
      <c r="L34"/>
      <c r="M34"/>
      <c r="N34"/>
      <c r="O34"/>
      <c r="P34"/>
      <c r="Q34" s="43"/>
      <c r="R34" s="43"/>
      <c r="S34" s="43"/>
      <c r="T34" s="43"/>
    </row>
    <row r="35" spans="1:20" ht="15.75" customHeight="1" x14ac:dyDescent="0.3">
      <c r="A35"/>
      <c r="B35"/>
      <c r="C35"/>
      <c r="D35"/>
      <c r="E35"/>
      <c r="F35"/>
      <c r="G35" s="67"/>
      <c r="H35"/>
      <c r="I35"/>
      <c r="J35"/>
      <c r="K35"/>
      <c r="L35"/>
      <c r="M35"/>
      <c r="N35"/>
      <c r="O35"/>
      <c r="P35"/>
      <c r="Q35" s="43"/>
      <c r="R35" s="43"/>
      <c r="S35" s="43"/>
      <c r="T35" s="43"/>
    </row>
    <row r="36" spans="1:20" ht="15.75" customHeight="1" x14ac:dyDescent="0.3">
      <c r="A36"/>
      <c r="B36"/>
      <c r="C36"/>
      <c r="D36"/>
      <c r="E36"/>
      <c r="F36"/>
      <c r="G36" s="67"/>
      <c r="H36"/>
      <c r="I36"/>
      <c r="J36"/>
      <c r="K36"/>
      <c r="L36"/>
      <c r="M36"/>
      <c r="N36"/>
      <c r="O36"/>
      <c r="P36"/>
      <c r="Q36" s="43"/>
      <c r="R36" s="43"/>
      <c r="S36" s="43"/>
      <c r="T36" s="43"/>
    </row>
    <row r="37" spans="1:20" ht="15.75" customHeight="1" x14ac:dyDescent="0.3">
      <c r="A37"/>
      <c r="B37"/>
      <c r="C37"/>
      <c r="D37"/>
      <c r="E37"/>
      <c r="F37"/>
      <c r="G37" s="67"/>
      <c r="H37"/>
      <c r="I37"/>
      <c r="J37"/>
      <c r="K37"/>
      <c r="L37"/>
      <c r="M37"/>
      <c r="N37"/>
      <c r="O37"/>
      <c r="P37"/>
      <c r="Q37" s="43"/>
      <c r="R37" s="43"/>
      <c r="S37" s="43"/>
      <c r="T37" s="43"/>
    </row>
    <row r="38" spans="1:20" ht="15.75" customHeight="1" x14ac:dyDescent="0.3">
      <c r="A38"/>
      <c r="B38"/>
      <c r="C38"/>
      <c r="D38"/>
      <c r="E38"/>
      <c r="F38"/>
      <c r="G38" s="67"/>
      <c r="H38"/>
      <c r="I38"/>
      <c r="J38"/>
      <c r="K38"/>
      <c r="L38"/>
      <c r="M38"/>
      <c r="N38"/>
      <c r="O38"/>
      <c r="P38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 s="67"/>
      <c r="H39"/>
      <c r="I39"/>
      <c r="J39"/>
      <c r="K39"/>
      <c r="L39"/>
      <c r="M39"/>
      <c r="N39"/>
      <c r="O39"/>
      <c r="P39"/>
      <c r="Q39" s="43"/>
      <c r="R39" s="43"/>
      <c r="S39" s="43"/>
      <c r="T39" s="43"/>
    </row>
    <row r="40" spans="1:20" ht="15.75" customHeight="1" x14ac:dyDescent="0.3">
      <c r="A40"/>
      <c r="B40"/>
      <c r="C40"/>
      <c r="D40"/>
      <c r="E40"/>
      <c r="F40"/>
      <c r="G40" s="67"/>
      <c r="H40"/>
      <c r="I40"/>
      <c r="J40"/>
      <c r="K40"/>
      <c r="L40"/>
      <c r="M40"/>
      <c r="N40"/>
      <c r="O40"/>
      <c r="P40"/>
      <c r="Q40" s="43"/>
      <c r="R40" s="43"/>
      <c r="S40" s="43"/>
      <c r="T40" s="43"/>
    </row>
    <row r="41" spans="1:20" ht="15.75" customHeight="1" x14ac:dyDescent="0.3">
      <c r="A41"/>
      <c r="B41"/>
      <c r="C41"/>
      <c r="D41"/>
      <c r="E41"/>
      <c r="F41"/>
      <c r="G41" s="67"/>
      <c r="H41"/>
      <c r="I41"/>
      <c r="J41"/>
      <c r="K41"/>
      <c r="L41"/>
      <c r="M41"/>
      <c r="N41"/>
      <c r="O41"/>
      <c r="P41"/>
      <c r="Q41" s="43"/>
      <c r="R41" s="43"/>
      <c r="S41" s="43"/>
      <c r="T41" s="43"/>
    </row>
    <row r="42" spans="1:20" ht="15.75" customHeight="1" x14ac:dyDescent="0.3">
      <c r="A42"/>
      <c r="B42"/>
      <c r="C42"/>
      <c r="D42"/>
      <c r="E42"/>
      <c r="F42"/>
      <c r="G42" s="67"/>
      <c r="H42"/>
      <c r="I42"/>
      <c r="J42"/>
      <c r="K42"/>
      <c r="L42"/>
      <c r="M42"/>
      <c r="N42"/>
      <c r="O42"/>
      <c r="P42"/>
      <c r="Q42" s="43"/>
      <c r="R42" s="43"/>
      <c r="S42" s="43"/>
      <c r="T42" s="43"/>
    </row>
    <row r="43" spans="1:20" ht="15.75" customHeight="1" x14ac:dyDescent="0.3">
      <c r="A43"/>
      <c r="B43"/>
      <c r="C43"/>
      <c r="D43"/>
      <c r="E43"/>
      <c r="F43"/>
      <c r="G43" s="67"/>
      <c r="H43"/>
      <c r="I43"/>
      <c r="J43"/>
      <c r="K43"/>
      <c r="L43"/>
      <c r="M43"/>
      <c r="N43"/>
      <c r="O43"/>
      <c r="P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 s="67"/>
      <c r="H44"/>
      <c r="I44"/>
      <c r="J44"/>
      <c r="K44"/>
      <c r="L44"/>
      <c r="M44"/>
      <c r="N44"/>
      <c r="O44"/>
      <c r="P44"/>
      <c r="Q44" s="43"/>
      <c r="R44" s="43"/>
      <c r="S44" s="43"/>
      <c r="T44" s="43"/>
    </row>
    <row r="45" spans="1:20" ht="15.75" customHeight="1" x14ac:dyDescent="0.3">
      <c r="A45"/>
      <c r="B45"/>
      <c r="C45"/>
      <c r="D45"/>
      <c r="E45"/>
      <c r="F45"/>
      <c r="G45" s="67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7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7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7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7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7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7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7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3704B828-6014-492A-A745-84FC1BE19CB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A87F5-ABB1-409D-817B-5FA4A2E63DA5}">
  <sheetPr>
    <tabColor rgb="FF9BC2E6"/>
    <pageSetUpPr fitToPage="1"/>
  </sheetPr>
  <dimension ref="A1:Y2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70" customWidth="1"/>
    <col min="2" max="3" width="20.7109375" style="218" customWidth="1"/>
    <col min="4" max="10" width="5" style="218" customWidth="1"/>
    <col min="11" max="11" width="1.7109375" style="218" customWidth="1"/>
    <col min="12" max="12" width="2.7109375" style="370" customWidth="1"/>
    <col min="13" max="14" width="20.7109375" style="218" customWidth="1"/>
    <col min="15" max="21" width="5" style="218" customWidth="1"/>
    <col min="22" max="25" width="4.7109375" style="218" customWidth="1"/>
    <col min="26" max="26" width="4.7109375" customWidth="1"/>
  </cols>
  <sheetData>
    <row r="1" spans="1:25" ht="18" x14ac:dyDescent="0.35">
      <c r="A1" s="368"/>
      <c r="B1" s="217" t="s">
        <v>1744</v>
      </c>
      <c r="C1" s="217"/>
      <c r="D1" s="3"/>
      <c r="E1" s="3"/>
      <c r="F1" s="3"/>
      <c r="G1" s="3"/>
      <c r="H1" s="3"/>
      <c r="I1" s="4" t="s">
        <v>1745</v>
      </c>
      <c r="J1" s="217"/>
      <c r="K1" s="3"/>
      <c r="L1" s="369"/>
      <c r="M1" s="217"/>
      <c r="N1" s="217"/>
      <c r="O1" s="3"/>
      <c r="P1" s="3"/>
      <c r="Q1" s="3"/>
      <c r="R1" s="3"/>
      <c r="S1" s="3"/>
      <c r="T1" s="3"/>
      <c r="U1" s="3"/>
      <c r="V1" s="3"/>
      <c r="W1" s="3"/>
      <c r="X1" s="217"/>
      <c r="Y1" s="217"/>
    </row>
    <row r="2" spans="1:25" ht="20.100000000000001" customHeight="1" x14ac:dyDescent="0.35">
      <c r="B2" s="5" t="s">
        <v>2</v>
      </c>
      <c r="C2" s="371"/>
      <c r="E2" s="372" t="s">
        <v>3</v>
      </c>
      <c r="F2" s="372"/>
      <c r="G2" s="372"/>
      <c r="H2" s="372"/>
      <c r="I2" s="372"/>
      <c r="J2" s="372"/>
    </row>
    <row r="3" spans="1:25" ht="15.75" customHeight="1" x14ac:dyDescent="0.3">
      <c r="A3" s="373"/>
      <c r="B3" s="219" t="s">
        <v>4</v>
      </c>
      <c r="C3" s="220" t="s">
        <v>1746</v>
      </c>
      <c r="D3" s="220"/>
      <c r="E3" s="220" t="s">
        <v>1747</v>
      </c>
      <c r="F3" s="219"/>
      <c r="G3" s="219"/>
      <c r="H3" s="219"/>
      <c r="I3" s="219"/>
      <c r="J3" s="219"/>
      <c r="K3" s="219"/>
      <c r="L3" s="373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</row>
    <row r="4" spans="1:25" ht="15.75" customHeight="1" x14ac:dyDescent="0.3">
      <c r="A4" s="374">
        <v>3</v>
      </c>
      <c r="B4" s="375" t="s">
        <v>10</v>
      </c>
      <c r="C4" s="375" t="s">
        <v>11</v>
      </c>
      <c r="D4" s="376">
        <v>150</v>
      </c>
      <c r="E4" s="376">
        <v>20</v>
      </c>
      <c r="F4" s="376">
        <v>10</v>
      </c>
      <c r="G4" s="376" t="s">
        <v>12</v>
      </c>
      <c r="H4" s="376" t="s">
        <v>13</v>
      </c>
      <c r="I4" s="376" t="s">
        <v>14</v>
      </c>
      <c r="J4" s="377" t="s">
        <v>15</v>
      </c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</row>
    <row r="5" spans="1:25" ht="15.75" customHeight="1" x14ac:dyDescent="0.3">
      <c r="A5" s="224">
        <v>4</v>
      </c>
      <c r="B5" s="22" t="s">
        <v>454</v>
      </c>
      <c r="C5" s="22" t="s">
        <v>55</v>
      </c>
      <c r="D5" s="17">
        <v>92</v>
      </c>
      <c r="E5" s="17">
        <v>97</v>
      </c>
      <c r="F5" s="17">
        <v>89</v>
      </c>
      <c r="G5" s="225">
        <f t="shared" ref="G5:G15" si="0">SUM(D5:F5)</f>
        <v>278</v>
      </c>
      <c r="H5" s="225">
        <v>11</v>
      </c>
      <c r="I5" s="18">
        <v>1370</v>
      </c>
      <c r="J5" s="23">
        <v>53</v>
      </c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5" ht="15.75" customHeight="1" x14ac:dyDescent="0.3">
      <c r="A6" s="226">
        <v>6</v>
      </c>
      <c r="B6" s="227" t="s">
        <v>125</v>
      </c>
      <c r="C6" s="227" t="s">
        <v>93</v>
      </c>
      <c r="D6" s="26">
        <v>83</v>
      </c>
      <c r="E6" s="26">
        <v>88</v>
      </c>
      <c r="F6" s="26">
        <v>90</v>
      </c>
      <c r="G6" s="229">
        <f t="shared" si="0"/>
        <v>261</v>
      </c>
      <c r="H6" s="228">
        <v>9</v>
      </c>
      <c r="I6" s="229">
        <v>1317</v>
      </c>
      <c r="J6" s="230">
        <v>46</v>
      </c>
      <c r="L6" s="89"/>
      <c r="M6" s="89"/>
      <c r="N6" s="89"/>
      <c r="O6" s="89"/>
      <c r="P6" s="89"/>
      <c r="Q6" s="89"/>
      <c r="R6" s="89"/>
      <c r="S6" s="89"/>
      <c r="T6" s="89"/>
      <c r="U6" s="89"/>
    </row>
    <row r="7" spans="1:25" ht="15.75" customHeight="1" x14ac:dyDescent="0.3">
      <c r="A7" s="226">
        <v>9</v>
      </c>
      <c r="B7" s="227" t="s">
        <v>119</v>
      </c>
      <c r="C7" s="227" t="s">
        <v>93</v>
      </c>
      <c r="D7" s="26">
        <v>89</v>
      </c>
      <c r="E7" s="26">
        <v>90</v>
      </c>
      <c r="F7" s="26">
        <v>90</v>
      </c>
      <c r="G7" s="229">
        <f t="shared" si="0"/>
        <v>269</v>
      </c>
      <c r="H7" s="228">
        <v>10</v>
      </c>
      <c r="I7" s="229">
        <v>1316</v>
      </c>
      <c r="J7" s="230">
        <v>44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26">
        <v>7</v>
      </c>
      <c r="B8" s="227" t="s">
        <v>214</v>
      </c>
      <c r="C8" s="227" t="s">
        <v>215</v>
      </c>
      <c r="D8" s="26">
        <v>84</v>
      </c>
      <c r="E8" s="26">
        <v>78</v>
      </c>
      <c r="F8" s="26">
        <v>80</v>
      </c>
      <c r="G8" s="229">
        <f t="shared" si="0"/>
        <v>242</v>
      </c>
      <c r="H8" s="228">
        <v>4</v>
      </c>
      <c r="I8" s="229">
        <v>1285</v>
      </c>
      <c r="J8" s="230">
        <v>38</v>
      </c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x14ac:dyDescent="0.3">
      <c r="A9" s="226">
        <v>8</v>
      </c>
      <c r="B9" s="227" t="s">
        <v>70</v>
      </c>
      <c r="C9" s="227" t="s">
        <v>71</v>
      </c>
      <c r="D9" s="26">
        <v>84</v>
      </c>
      <c r="E9" s="26">
        <v>83</v>
      </c>
      <c r="F9" s="26">
        <v>78</v>
      </c>
      <c r="G9" s="229">
        <f t="shared" si="0"/>
        <v>245</v>
      </c>
      <c r="H9" s="228">
        <v>5</v>
      </c>
      <c r="I9" s="229">
        <v>1272</v>
      </c>
      <c r="J9" s="230">
        <v>34</v>
      </c>
    </row>
    <row r="10" spans="1:25" x14ac:dyDescent="0.3">
      <c r="A10" s="226">
        <v>5</v>
      </c>
      <c r="B10" s="227" t="s">
        <v>1748</v>
      </c>
      <c r="C10" s="227" t="s">
        <v>78</v>
      </c>
      <c r="D10" s="26">
        <v>81</v>
      </c>
      <c r="E10" s="26">
        <v>88</v>
      </c>
      <c r="F10" s="26">
        <v>88</v>
      </c>
      <c r="G10" s="229">
        <f t="shared" si="0"/>
        <v>257</v>
      </c>
      <c r="H10" s="228">
        <v>8</v>
      </c>
      <c r="I10" s="229">
        <v>1246</v>
      </c>
      <c r="J10" s="230">
        <v>32</v>
      </c>
      <c r="V10" s="89"/>
    </row>
    <row r="11" spans="1:25" x14ac:dyDescent="0.3">
      <c r="A11" s="226">
        <v>11</v>
      </c>
      <c r="B11" s="227" t="s">
        <v>1362</v>
      </c>
      <c r="C11" s="227" t="s">
        <v>840</v>
      </c>
      <c r="D11" s="26">
        <v>84</v>
      </c>
      <c r="E11" s="26">
        <v>84</v>
      </c>
      <c r="F11" s="26">
        <v>82</v>
      </c>
      <c r="G11" s="229">
        <f t="shared" si="0"/>
        <v>250</v>
      </c>
      <c r="H11" s="228">
        <v>6</v>
      </c>
      <c r="I11" s="229">
        <v>1240</v>
      </c>
      <c r="J11" s="230">
        <v>27</v>
      </c>
    </row>
    <row r="12" spans="1:25" x14ac:dyDescent="0.3">
      <c r="A12" s="226">
        <v>3</v>
      </c>
      <c r="B12" s="90" t="s">
        <v>206</v>
      </c>
      <c r="C12" s="25" t="s">
        <v>93</v>
      </c>
      <c r="D12" s="26">
        <v>89</v>
      </c>
      <c r="E12" s="26">
        <v>80</v>
      </c>
      <c r="F12" s="26">
        <v>84</v>
      </c>
      <c r="G12" s="229">
        <f t="shared" si="0"/>
        <v>253</v>
      </c>
      <c r="H12" s="228">
        <v>7</v>
      </c>
      <c r="I12" s="28">
        <v>1223</v>
      </c>
      <c r="J12" s="29">
        <v>25</v>
      </c>
      <c r="V12" s="10"/>
      <c r="W12" s="10"/>
    </row>
    <row r="13" spans="1:25" x14ac:dyDescent="0.3">
      <c r="A13" s="226">
        <v>1</v>
      </c>
      <c r="B13" s="378" t="s">
        <v>230</v>
      </c>
      <c r="C13" s="227" t="s">
        <v>93</v>
      </c>
      <c r="D13" s="26">
        <v>80</v>
      </c>
      <c r="E13" s="26">
        <v>83</v>
      </c>
      <c r="F13" s="26">
        <v>70</v>
      </c>
      <c r="G13" s="229">
        <f t="shared" si="0"/>
        <v>233</v>
      </c>
      <c r="H13" s="228">
        <v>3</v>
      </c>
      <c r="I13" s="31">
        <v>1199</v>
      </c>
      <c r="J13" s="32">
        <v>21</v>
      </c>
      <c r="V13" s="89"/>
    </row>
    <row r="14" spans="1:25" x14ac:dyDescent="0.3">
      <c r="A14" s="226">
        <v>10</v>
      </c>
      <c r="B14" s="227" t="s">
        <v>1361</v>
      </c>
      <c r="C14" s="227" t="s">
        <v>840</v>
      </c>
      <c r="D14" s="26">
        <v>86</v>
      </c>
      <c r="E14" s="26">
        <v>78</v>
      </c>
      <c r="F14" s="26">
        <v>68</v>
      </c>
      <c r="G14" s="229">
        <f t="shared" si="0"/>
        <v>232</v>
      </c>
      <c r="H14" s="228">
        <v>2</v>
      </c>
      <c r="I14" s="229">
        <v>1123</v>
      </c>
      <c r="J14" s="230">
        <v>9</v>
      </c>
    </row>
    <row r="15" spans="1:25" x14ac:dyDescent="0.3">
      <c r="A15" s="231">
        <v>2</v>
      </c>
      <c r="B15" s="235" t="s">
        <v>472</v>
      </c>
      <c r="C15" s="235" t="s">
        <v>71</v>
      </c>
      <c r="D15" s="35" t="s">
        <v>79</v>
      </c>
      <c r="E15" s="35"/>
      <c r="F15" s="35"/>
      <c r="G15" s="236">
        <f t="shared" si="0"/>
        <v>0</v>
      </c>
      <c r="H15" s="232">
        <v>0</v>
      </c>
      <c r="I15" s="236">
        <v>200</v>
      </c>
      <c r="J15" s="237">
        <v>2</v>
      </c>
    </row>
    <row r="17" spans="2:13" ht="16.5" x14ac:dyDescent="0.35">
      <c r="B17" s="233" t="s">
        <v>1368</v>
      </c>
    </row>
    <row r="19" spans="2:13" x14ac:dyDescent="0.3">
      <c r="B19" s="10" t="s">
        <v>1749</v>
      </c>
      <c r="C19" s="10"/>
      <c r="D19" s="10"/>
      <c r="E19" s="10"/>
      <c r="F19" s="40" t="s">
        <v>167</v>
      </c>
      <c r="G19" s="10"/>
    </row>
    <row r="20" spans="2:13" x14ac:dyDescent="0.3">
      <c r="B20" s="10" t="s">
        <v>168</v>
      </c>
      <c r="C20" s="10"/>
      <c r="D20" s="10"/>
      <c r="E20" s="10"/>
      <c r="F20" s="10"/>
      <c r="G20" s="10"/>
      <c r="M20" s="379"/>
    </row>
  </sheetData>
  <mergeCells count="1">
    <mergeCell ref="E2:J2"/>
  </mergeCells>
  <hyperlinks>
    <hyperlink ref="B2" location="'Index'!A3" tooltip="Go to the Index sheet" display="á" xr:uid="{61F1BE67-18E5-4EDB-9299-5501F04E9E45}"/>
  </hyperlinks>
  <printOptions horizontalCentered="1"/>
  <pageMargins left="0.31496062992126" right="0.31496062992126" top="1.1023622047244099" bottom="0.59055118110236204" header="0.39370078740157499" footer="0.39370078740157499"/>
  <pageSetup paperSize="9" scale="9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AC1EC-C898-4A8B-8B50-0065556CAF36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7"/>
      <c r="B1" s="2" t="s">
        <v>1750</v>
      </c>
      <c r="C1" s="2"/>
      <c r="D1" s="3"/>
      <c r="E1" s="3"/>
      <c r="F1" s="3"/>
      <c r="G1" s="3"/>
      <c r="H1" s="3"/>
      <c r="I1" s="4" t="s">
        <v>1751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87"/>
      <c r="B2" s="5" t="s">
        <v>2</v>
      </c>
      <c r="C2" s="6"/>
      <c r="D2" s="3"/>
      <c r="E2" s="3"/>
      <c r="F2" s="42" t="s">
        <v>329</v>
      </c>
      <c r="G2" s="42"/>
      <c r="H2" s="42"/>
      <c r="I2" s="42"/>
      <c r="J2" s="42"/>
      <c r="K2" s="42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1752</v>
      </c>
      <c r="D3" s="9"/>
      <c r="E3" s="9" t="s">
        <v>1776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74">
        <v>4</v>
      </c>
      <c r="B4" s="380" t="s">
        <v>10</v>
      </c>
      <c r="C4" s="381" t="s">
        <v>11</v>
      </c>
      <c r="D4" s="363"/>
      <c r="E4" s="363"/>
      <c r="F4" s="363"/>
      <c r="G4" s="382"/>
      <c r="H4" s="366" t="s">
        <v>12</v>
      </c>
      <c r="I4" s="366" t="s">
        <v>13</v>
      </c>
      <c r="J4" s="366" t="s">
        <v>14</v>
      </c>
      <c r="K4" s="367" t="s">
        <v>15</v>
      </c>
    </row>
    <row r="5" spans="1:25" ht="15.75" customHeight="1" x14ac:dyDescent="0.3">
      <c r="A5" s="15">
        <v>8</v>
      </c>
      <c r="B5" s="22" t="s">
        <v>416</v>
      </c>
      <c r="C5" s="22" t="s">
        <v>417</v>
      </c>
      <c r="D5" s="405">
        <v>50</v>
      </c>
      <c r="E5" s="18">
        <v>46</v>
      </c>
      <c r="F5" s="18">
        <v>46</v>
      </c>
      <c r="G5" s="18">
        <v>49</v>
      </c>
      <c r="H5" s="18">
        <f>SUM(D5:G5)</f>
        <v>191</v>
      </c>
      <c r="I5" s="18">
        <v>7</v>
      </c>
      <c r="J5" s="18">
        <v>950</v>
      </c>
      <c r="K5" s="23">
        <v>34</v>
      </c>
    </row>
    <row r="6" spans="1:25" ht="15.75" customHeight="1" x14ac:dyDescent="0.3">
      <c r="A6" s="24">
        <v>1</v>
      </c>
      <c r="B6" s="25" t="s">
        <v>1753</v>
      </c>
      <c r="C6" s="25" t="s">
        <v>23</v>
      </c>
      <c r="D6" s="28">
        <v>49</v>
      </c>
      <c r="E6" s="28">
        <v>46</v>
      </c>
      <c r="F6" s="28">
        <v>49</v>
      </c>
      <c r="G6" s="28">
        <v>45</v>
      </c>
      <c r="H6" s="28">
        <f>SUM(D6:G6)</f>
        <v>189</v>
      </c>
      <c r="I6" s="27">
        <v>5</v>
      </c>
      <c r="J6" s="31">
        <v>942</v>
      </c>
      <c r="K6" s="32">
        <v>33</v>
      </c>
    </row>
    <row r="7" spans="1:25" ht="15.75" customHeight="1" x14ac:dyDescent="0.3">
      <c r="A7" s="24">
        <v>6</v>
      </c>
      <c r="B7" s="25" t="s">
        <v>461</v>
      </c>
      <c r="C7" s="25" t="s">
        <v>450</v>
      </c>
      <c r="D7" s="28">
        <v>49</v>
      </c>
      <c r="E7" s="383">
        <v>50</v>
      </c>
      <c r="F7" s="28">
        <v>46</v>
      </c>
      <c r="G7" s="383">
        <v>50</v>
      </c>
      <c r="H7" s="28">
        <f>SUM(D7:G7)</f>
        <v>195</v>
      </c>
      <c r="I7" s="27">
        <v>8</v>
      </c>
      <c r="J7" s="28">
        <v>934</v>
      </c>
      <c r="K7" s="29">
        <v>31</v>
      </c>
    </row>
    <row r="8" spans="1:25" ht="15.75" customHeight="1" x14ac:dyDescent="0.3">
      <c r="A8" s="24">
        <v>4</v>
      </c>
      <c r="B8" s="25" t="s">
        <v>425</v>
      </c>
      <c r="C8" s="25" t="s">
        <v>178</v>
      </c>
      <c r="D8" s="28">
        <v>47</v>
      </c>
      <c r="E8" s="28">
        <v>47</v>
      </c>
      <c r="F8" s="28">
        <v>48</v>
      </c>
      <c r="G8" s="28">
        <v>49</v>
      </c>
      <c r="H8" s="28">
        <f>SUM(D8:G8)</f>
        <v>191</v>
      </c>
      <c r="I8" s="27">
        <v>7</v>
      </c>
      <c r="J8" s="28">
        <v>933</v>
      </c>
      <c r="K8" s="29">
        <v>31</v>
      </c>
    </row>
    <row r="9" spans="1:25" ht="15.75" customHeight="1" x14ac:dyDescent="0.3">
      <c r="A9" s="24">
        <v>2</v>
      </c>
      <c r="B9" s="25" t="s">
        <v>1754</v>
      </c>
      <c r="C9" s="25" t="s">
        <v>1755</v>
      </c>
      <c r="D9" s="28">
        <v>50</v>
      </c>
      <c r="E9" s="28">
        <v>45</v>
      </c>
      <c r="F9" s="28">
        <v>48</v>
      </c>
      <c r="G9" s="28">
        <v>43</v>
      </c>
      <c r="H9" s="28">
        <f>SUM(D9:G9)</f>
        <v>186</v>
      </c>
      <c r="I9" s="27">
        <v>2</v>
      </c>
      <c r="J9" s="28">
        <v>930</v>
      </c>
      <c r="K9" s="29">
        <v>23</v>
      </c>
    </row>
    <row r="10" spans="1:25" ht="15.75" customHeight="1" x14ac:dyDescent="0.3">
      <c r="A10" s="24">
        <v>3</v>
      </c>
      <c r="B10" s="25" t="s">
        <v>451</v>
      </c>
      <c r="C10" s="25" t="s">
        <v>450</v>
      </c>
      <c r="D10" s="28">
        <v>45</v>
      </c>
      <c r="E10" s="28">
        <v>48</v>
      </c>
      <c r="F10" s="28">
        <v>48</v>
      </c>
      <c r="G10" s="28">
        <v>48</v>
      </c>
      <c r="H10" s="28">
        <f>SUM(D10:G10)</f>
        <v>189</v>
      </c>
      <c r="I10" s="27">
        <v>5</v>
      </c>
      <c r="J10" s="28">
        <v>894</v>
      </c>
      <c r="K10" s="29">
        <v>14</v>
      </c>
    </row>
    <row r="11" spans="1:25" ht="15.75" customHeight="1" x14ac:dyDescent="0.3">
      <c r="A11" s="24">
        <v>5</v>
      </c>
      <c r="B11" s="25" t="s">
        <v>56</v>
      </c>
      <c r="C11" s="25" t="s">
        <v>57</v>
      </c>
      <c r="D11" s="28">
        <v>45</v>
      </c>
      <c r="E11" s="28">
        <v>45</v>
      </c>
      <c r="F11" s="28">
        <v>48</v>
      </c>
      <c r="G11" s="28">
        <v>46</v>
      </c>
      <c r="H11" s="28">
        <f>SUM(D11:G11)</f>
        <v>184</v>
      </c>
      <c r="I11" s="27">
        <v>1</v>
      </c>
      <c r="J11" s="28">
        <v>902</v>
      </c>
      <c r="K11" s="29">
        <v>11</v>
      </c>
    </row>
    <row r="12" spans="1:25" ht="15.75" customHeight="1" x14ac:dyDescent="0.3">
      <c r="A12" s="385">
        <v>7</v>
      </c>
      <c r="B12" s="386" t="s">
        <v>1756</v>
      </c>
      <c r="C12" s="386" t="s">
        <v>65</v>
      </c>
      <c r="D12" s="387">
        <v>48</v>
      </c>
      <c r="E12" s="387">
        <v>44</v>
      </c>
      <c r="F12" s="387">
        <v>47</v>
      </c>
      <c r="G12" s="387">
        <v>49</v>
      </c>
      <c r="H12" s="387">
        <f>SUM(D12:G12)</f>
        <v>188</v>
      </c>
      <c r="I12" s="388">
        <v>3</v>
      </c>
      <c r="J12" s="37">
        <v>900</v>
      </c>
      <c r="K12" s="38">
        <v>11</v>
      </c>
    </row>
    <row r="13" spans="1:25" ht="15.75" customHeight="1" x14ac:dyDescent="0.3">
      <c r="A13" s="10"/>
    </row>
    <row r="14" spans="1:25" ht="15.75" customHeight="1" x14ac:dyDescent="0.3">
      <c r="A14" s="1"/>
      <c r="B14" s="8" t="s">
        <v>7</v>
      </c>
      <c r="C14" s="9" t="s">
        <v>1757</v>
      </c>
      <c r="D14" s="9"/>
      <c r="E14" s="9" t="s">
        <v>1777</v>
      </c>
      <c r="F14" s="8"/>
      <c r="G14" s="8"/>
      <c r="H14" s="8"/>
      <c r="I14" s="8"/>
      <c r="J14" s="8"/>
      <c r="K14" s="8"/>
    </row>
    <row r="15" spans="1:25" ht="15.75" customHeight="1" x14ac:dyDescent="0.3">
      <c r="A15" s="374">
        <v>4</v>
      </c>
      <c r="B15" s="380" t="s">
        <v>10</v>
      </c>
      <c r="C15" s="381" t="s">
        <v>11</v>
      </c>
      <c r="D15" s="363"/>
      <c r="E15" s="363"/>
      <c r="F15" s="363"/>
      <c r="G15" s="382"/>
      <c r="H15" s="366" t="s">
        <v>12</v>
      </c>
      <c r="I15" s="366" t="s">
        <v>13</v>
      </c>
      <c r="J15" s="366" t="s">
        <v>14</v>
      </c>
      <c r="K15" s="367" t="s">
        <v>15</v>
      </c>
    </row>
    <row r="16" spans="1:25" ht="15.75" customHeight="1" x14ac:dyDescent="0.3">
      <c r="A16" s="15">
        <v>1</v>
      </c>
      <c r="B16" s="22" t="s">
        <v>597</v>
      </c>
      <c r="C16" s="22" t="s">
        <v>383</v>
      </c>
      <c r="D16" s="18">
        <v>45</v>
      </c>
      <c r="E16" s="18">
        <v>47</v>
      </c>
      <c r="F16" s="18">
        <v>47</v>
      </c>
      <c r="G16" s="18">
        <v>48</v>
      </c>
      <c r="H16" s="18">
        <f>SUM(D16:G16)</f>
        <v>187</v>
      </c>
      <c r="I16" s="18">
        <v>8</v>
      </c>
      <c r="J16" s="19">
        <v>922</v>
      </c>
      <c r="K16" s="20">
        <v>38</v>
      </c>
    </row>
    <row r="17" spans="1:11" ht="15.75" customHeight="1" x14ac:dyDescent="0.3">
      <c r="A17" s="24">
        <v>7</v>
      </c>
      <c r="B17" s="25" t="s">
        <v>434</v>
      </c>
      <c r="C17" s="25" t="s">
        <v>417</v>
      </c>
      <c r="D17" s="28">
        <v>47</v>
      </c>
      <c r="E17" s="28">
        <v>47</v>
      </c>
      <c r="F17" s="28">
        <v>46</v>
      </c>
      <c r="G17" s="28">
        <v>46</v>
      </c>
      <c r="H17" s="28">
        <f>SUM(D17:G17)</f>
        <v>186</v>
      </c>
      <c r="I17" s="27">
        <v>7</v>
      </c>
      <c r="J17" s="28">
        <v>921</v>
      </c>
      <c r="K17" s="29">
        <v>33</v>
      </c>
    </row>
    <row r="18" spans="1:11" ht="15.75" customHeight="1" x14ac:dyDescent="0.3">
      <c r="A18" s="24">
        <v>3</v>
      </c>
      <c r="B18" s="25" t="s">
        <v>221</v>
      </c>
      <c r="C18" s="25" t="s">
        <v>122</v>
      </c>
      <c r="D18" s="28">
        <v>44</v>
      </c>
      <c r="E18" s="28">
        <v>47</v>
      </c>
      <c r="F18" s="28">
        <v>45</v>
      </c>
      <c r="G18" s="28">
        <v>48</v>
      </c>
      <c r="H18" s="28">
        <f>SUM(D18:G18)</f>
        <v>184</v>
      </c>
      <c r="I18" s="27">
        <v>6</v>
      </c>
      <c r="J18" s="28">
        <v>905</v>
      </c>
      <c r="K18" s="29">
        <v>30</v>
      </c>
    </row>
    <row r="19" spans="1:11" ht="15.75" customHeight="1" x14ac:dyDescent="0.3">
      <c r="A19" s="24">
        <v>6</v>
      </c>
      <c r="B19" s="25" t="s">
        <v>110</v>
      </c>
      <c r="C19" s="25" t="s">
        <v>26</v>
      </c>
      <c r="D19" s="28">
        <v>42</v>
      </c>
      <c r="E19" s="28">
        <v>46</v>
      </c>
      <c r="F19" s="28">
        <v>49</v>
      </c>
      <c r="G19" s="28">
        <v>44</v>
      </c>
      <c r="H19" s="28">
        <f>SUM(D19:G19)</f>
        <v>181</v>
      </c>
      <c r="I19" s="27">
        <v>4</v>
      </c>
      <c r="J19" s="28">
        <v>908</v>
      </c>
      <c r="K19" s="29">
        <v>26</v>
      </c>
    </row>
    <row r="20" spans="1:11" ht="15.75" customHeight="1" x14ac:dyDescent="0.3">
      <c r="A20" s="24">
        <v>2</v>
      </c>
      <c r="B20" s="25" t="s">
        <v>243</v>
      </c>
      <c r="C20" s="25" t="s">
        <v>122</v>
      </c>
      <c r="D20" s="28">
        <v>44</v>
      </c>
      <c r="E20" s="28">
        <v>46</v>
      </c>
      <c r="F20" s="28">
        <v>47</v>
      </c>
      <c r="G20" s="28">
        <v>43</v>
      </c>
      <c r="H20" s="28">
        <f>SUM(D20:G20)</f>
        <v>180</v>
      </c>
      <c r="I20" s="27">
        <v>3</v>
      </c>
      <c r="J20" s="28">
        <v>873</v>
      </c>
      <c r="K20" s="29">
        <v>18</v>
      </c>
    </row>
    <row r="21" spans="1:11" ht="15.75" customHeight="1" x14ac:dyDescent="0.3">
      <c r="A21" s="24">
        <v>8</v>
      </c>
      <c r="B21" s="25" t="s">
        <v>459</v>
      </c>
      <c r="C21" s="25" t="s">
        <v>450</v>
      </c>
      <c r="D21" s="28">
        <v>45</v>
      </c>
      <c r="E21" s="28">
        <v>48</v>
      </c>
      <c r="F21" s="28">
        <v>43</v>
      </c>
      <c r="G21" s="28">
        <v>46</v>
      </c>
      <c r="H21" s="28">
        <f>SUM(D21:G21)</f>
        <v>182</v>
      </c>
      <c r="I21" s="27">
        <v>5</v>
      </c>
      <c r="J21" s="28">
        <v>877</v>
      </c>
      <c r="K21" s="29">
        <v>16</v>
      </c>
    </row>
    <row r="22" spans="1:11" ht="15.75" customHeight="1" x14ac:dyDescent="0.3">
      <c r="A22" s="24">
        <v>5</v>
      </c>
      <c r="B22" s="25" t="s">
        <v>1758</v>
      </c>
      <c r="C22" s="25" t="s">
        <v>450</v>
      </c>
      <c r="D22" s="28">
        <v>47</v>
      </c>
      <c r="E22" s="28">
        <v>45</v>
      </c>
      <c r="F22" s="28">
        <v>45</v>
      </c>
      <c r="G22" s="28">
        <v>42</v>
      </c>
      <c r="H22" s="28">
        <f>SUM(D22:G22)</f>
        <v>179</v>
      </c>
      <c r="I22" s="27">
        <v>2</v>
      </c>
      <c r="J22" s="28">
        <v>877</v>
      </c>
      <c r="K22" s="29">
        <v>14</v>
      </c>
    </row>
    <row r="23" spans="1:11" ht="15.75" customHeight="1" x14ac:dyDescent="0.3">
      <c r="A23" s="385">
        <v>4</v>
      </c>
      <c r="B23" s="386" t="s">
        <v>471</v>
      </c>
      <c r="C23" s="386" t="s">
        <v>450</v>
      </c>
      <c r="D23" s="387">
        <v>42</v>
      </c>
      <c r="E23" s="387">
        <v>41</v>
      </c>
      <c r="F23" s="387">
        <v>46</v>
      </c>
      <c r="G23" s="387">
        <v>47</v>
      </c>
      <c r="H23" s="387">
        <f>SUM(D23:G23)</f>
        <v>176</v>
      </c>
      <c r="I23" s="388">
        <v>1</v>
      </c>
      <c r="J23" s="37">
        <v>863</v>
      </c>
      <c r="K23" s="38">
        <v>10</v>
      </c>
    </row>
    <row r="24" spans="1:11" ht="15.75" customHeight="1" x14ac:dyDescent="0.3">
      <c r="A24" s="10"/>
    </row>
    <row r="25" spans="1:11" ht="15.75" customHeight="1" x14ac:dyDescent="0.3">
      <c r="A25" s="1"/>
      <c r="B25" s="8" t="s">
        <v>46</v>
      </c>
      <c r="C25" s="9" t="s">
        <v>1284</v>
      </c>
      <c r="D25" s="9"/>
      <c r="E25" s="9" t="s">
        <v>1778</v>
      </c>
      <c r="F25" s="8"/>
      <c r="G25" s="8"/>
      <c r="H25" s="8"/>
      <c r="I25" s="8"/>
      <c r="J25" s="8"/>
      <c r="K25" s="8"/>
    </row>
    <row r="26" spans="1:11" ht="15.75" customHeight="1" x14ac:dyDescent="0.3">
      <c r="A26" s="374">
        <v>4</v>
      </c>
      <c r="B26" s="380" t="s">
        <v>10</v>
      </c>
      <c r="C26" s="381" t="s">
        <v>11</v>
      </c>
      <c r="D26" s="363"/>
      <c r="E26" s="363"/>
      <c r="F26" s="363"/>
      <c r="G26" s="382"/>
      <c r="H26" s="366" t="s">
        <v>12</v>
      </c>
      <c r="I26" s="366" t="s">
        <v>13</v>
      </c>
      <c r="J26" s="366" t="s">
        <v>14</v>
      </c>
      <c r="K26" s="367" t="s">
        <v>15</v>
      </c>
    </row>
    <row r="27" spans="1:11" ht="15.75" customHeight="1" x14ac:dyDescent="0.3">
      <c r="A27" s="15">
        <v>6</v>
      </c>
      <c r="B27" s="22" t="s">
        <v>415</v>
      </c>
      <c r="C27" s="22" t="s">
        <v>26</v>
      </c>
      <c r="D27" s="18">
        <v>50</v>
      </c>
      <c r="E27" s="18">
        <v>45</v>
      </c>
      <c r="F27" s="18">
        <v>42</v>
      </c>
      <c r="G27" s="18">
        <v>44</v>
      </c>
      <c r="H27" s="18">
        <f>SUM(D27:G27)</f>
        <v>181</v>
      </c>
      <c r="I27" s="18">
        <v>8</v>
      </c>
      <c r="J27" s="18">
        <v>907</v>
      </c>
      <c r="K27" s="23">
        <v>38</v>
      </c>
    </row>
    <row r="28" spans="1:11" ht="15.75" customHeight="1" x14ac:dyDescent="0.3">
      <c r="A28" s="24">
        <v>5</v>
      </c>
      <c r="B28" s="25" t="s">
        <v>463</v>
      </c>
      <c r="C28" s="25" t="s">
        <v>450</v>
      </c>
      <c r="D28" s="28">
        <v>44</v>
      </c>
      <c r="E28" s="28">
        <v>46</v>
      </c>
      <c r="F28" s="28">
        <v>43</v>
      </c>
      <c r="G28" s="28">
        <v>48</v>
      </c>
      <c r="H28" s="28">
        <f>SUM(D28:G28)</f>
        <v>181</v>
      </c>
      <c r="I28" s="27">
        <v>8</v>
      </c>
      <c r="J28" s="28">
        <v>910</v>
      </c>
      <c r="K28" s="29">
        <v>36</v>
      </c>
    </row>
    <row r="29" spans="1:11" ht="15.75" customHeight="1" x14ac:dyDescent="0.3">
      <c r="A29" s="24">
        <v>1</v>
      </c>
      <c r="B29" s="25" t="s">
        <v>418</v>
      </c>
      <c r="C29" s="25" t="s">
        <v>23</v>
      </c>
      <c r="D29" s="28">
        <v>45</v>
      </c>
      <c r="E29" s="28">
        <v>38</v>
      </c>
      <c r="F29" s="28">
        <v>46</v>
      </c>
      <c r="G29" s="28">
        <v>41</v>
      </c>
      <c r="H29" s="28">
        <f>SUM(D29:G29)</f>
        <v>170</v>
      </c>
      <c r="I29" s="27">
        <v>3</v>
      </c>
      <c r="J29" s="31">
        <v>873</v>
      </c>
      <c r="K29" s="32">
        <v>23</v>
      </c>
    </row>
    <row r="30" spans="1:11" ht="15.75" customHeight="1" x14ac:dyDescent="0.3">
      <c r="A30" s="24">
        <v>8</v>
      </c>
      <c r="B30" s="25" t="s">
        <v>427</v>
      </c>
      <c r="C30" s="25" t="s">
        <v>417</v>
      </c>
      <c r="D30" s="28">
        <v>47</v>
      </c>
      <c r="E30" s="28">
        <v>45</v>
      </c>
      <c r="F30" s="28">
        <v>40</v>
      </c>
      <c r="G30" s="28">
        <v>39</v>
      </c>
      <c r="H30" s="28">
        <f>SUM(D30:G30)</f>
        <v>171</v>
      </c>
      <c r="I30" s="27">
        <v>4</v>
      </c>
      <c r="J30" s="28">
        <v>868</v>
      </c>
      <c r="K30" s="29">
        <v>23</v>
      </c>
    </row>
    <row r="31" spans="1:11" ht="15.75" customHeight="1" x14ac:dyDescent="0.3">
      <c r="A31" s="24">
        <v>2</v>
      </c>
      <c r="B31" s="25" t="s">
        <v>1759</v>
      </c>
      <c r="C31" s="25" t="s">
        <v>383</v>
      </c>
      <c r="D31" s="28">
        <v>39</v>
      </c>
      <c r="E31" s="28">
        <v>46</v>
      </c>
      <c r="F31" s="28">
        <v>43</v>
      </c>
      <c r="G31" s="28">
        <v>48</v>
      </c>
      <c r="H31" s="28">
        <f>SUM(D31:G31)</f>
        <v>176</v>
      </c>
      <c r="I31" s="27">
        <v>6</v>
      </c>
      <c r="J31" s="28">
        <v>869</v>
      </c>
      <c r="K31" s="29">
        <v>22</v>
      </c>
    </row>
    <row r="32" spans="1:11" ht="15.75" customHeight="1" x14ac:dyDescent="0.3">
      <c r="A32" s="24">
        <v>3</v>
      </c>
      <c r="B32" s="25" t="s">
        <v>1760</v>
      </c>
      <c r="C32" s="25" t="s">
        <v>840</v>
      </c>
      <c r="D32" s="28">
        <v>39</v>
      </c>
      <c r="E32" s="28">
        <v>40</v>
      </c>
      <c r="F32" s="28">
        <v>44</v>
      </c>
      <c r="G32" s="28">
        <v>42</v>
      </c>
      <c r="H32" s="28">
        <f>SUM(D32:G32)</f>
        <v>165</v>
      </c>
      <c r="I32" s="27">
        <v>1</v>
      </c>
      <c r="J32" s="28">
        <v>864</v>
      </c>
      <c r="K32" s="29">
        <v>21</v>
      </c>
    </row>
    <row r="33" spans="1:11" ht="15.75" customHeight="1" x14ac:dyDescent="0.3">
      <c r="A33" s="24">
        <v>7</v>
      </c>
      <c r="B33" s="25" t="s">
        <v>466</v>
      </c>
      <c r="C33" s="25" t="s">
        <v>450</v>
      </c>
      <c r="D33" s="28">
        <v>42</v>
      </c>
      <c r="E33" s="28">
        <v>46</v>
      </c>
      <c r="F33" s="28">
        <v>44</v>
      </c>
      <c r="G33" s="28">
        <v>42</v>
      </c>
      <c r="H33" s="28">
        <f>SUM(D33:G33)</f>
        <v>174</v>
      </c>
      <c r="I33" s="27">
        <v>5</v>
      </c>
      <c r="J33" s="28">
        <v>839</v>
      </c>
      <c r="K33" s="29">
        <v>14</v>
      </c>
    </row>
    <row r="34" spans="1:11" ht="15.75" customHeight="1" x14ac:dyDescent="0.3">
      <c r="A34" s="385">
        <v>4</v>
      </c>
      <c r="B34" s="386" t="s">
        <v>1761</v>
      </c>
      <c r="C34" s="386" t="s">
        <v>1755</v>
      </c>
      <c r="D34" s="387">
        <v>42</v>
      </c>
      <c r="E34" s="387">
        <v>46</v>
      </c>
      <c r="F34" s="387">
        <v>38</v>
      </c>
      <c r="G34" s="387">
        <v>43</v>
      </c>
      <c r="H34" s="387">
        <f>SUM(D34:G34)</f>
        <v>169</v>
      </c>
      <c r="I34" s="388">
        <v>2</v>
      </c>
      <c r="J34" s="37">
        <v>812</v>
      </c>
      <c r="K34" s="38">
        <v>7</v>
      </c>
    </row>
    <row r="35" spans="1:11" ht="15.75" customHeight="1" x14ac:dyDescent="0.3">
      <c r="A35" s="10"/>
    </row>
    <row r="36" spans="1:11" ht="15.75" customHeight="1" x14ac:dyDescent="0.3">
      <c r="A36" s="1"/>
      <c r="B36" s="8" t="s">
        <v>49</v>
      </c>
      <c r="C36" s="9" t="s">
        <v>1762</v>
      </c>
      <c r="D36" s="9"/>
      <c r="E36" s="9" t="s">
        <v>1779</v>
      </c>
      <c r="F36" s="8"/>
      <c r="G36" s="8"/>
      <c r="H36" s="8"/>
      <c r="I36" s="8"/>
      <c r="J36" s="8"/>
      <c r="K36" s="8"/>
    </row>
    <row r="37" spans="1:11" ht="15.75" customHeight="1" x14ac:dyDescent="0.3">
      <c r="A37" s="374">
        <v>4</v>
      </c>
      <c r="B37" s="380" t="s">
        <v>10</v>
      </c>
      <c r="C37" s="381" t="s">
        <v>11</v>
      </c>
      <c r="D37" s="363"/>
      <c r="E37" s="363"/>
      <c r="F37" s="363"/>
      <c r="G37" s="382"/>
      <c r="H37" s="366" t="s">
        <v>12</v>
      </c>
      <c r="I37" s="366" t="s">
        <v>13</v>
      </c>
      <c r="J37" s="366" t="s">
        <v>14</v>
      </c>
      <c r="K37" s="367" t="s">
        <v>15</v>
      </c>
    </row>
    <row r="38" spans="1:11" ht="15.75" customHeight="1" x14ac:dyDescent="0.3">
      <c r="A38" s="15">
        <v>1</v>
      </c>
      <c r="B38" s="22" t="s">
        <v>1763</v>
      </c>
      <c r="C38" s="22" t="s">
        <v>450</v>
      </c>
      <c r="D38" s="18">
        <v>40</v>
      </c>
      <c r="E38" s="18">
        <v>42</v>
      </c>
      <c r="F38" s="18">
        <v>46</v>
      </c>
      <c r="G38" s="18">
        <v>42</v>
      </c>
      <c r="H38" s="18">
        <f>SUM(D38:G38)</f>
        <v>170</v>
      </c>
      <c r="I38" s="18">
        <v>6</v>
      </c>
      <c r="J38" s="19">
        <v>841</v>
      </c>
      <c r="K38" s="20">
        <v>30</v>
      </c>
    </row>
    <row r="39" spans="1:11" ht="15.75" customHeight="1" x14ac:dyDescent="0.3">
      <c r="A39" s="24">
        <v>7</v>
      </c>
      <c r="B39" s="25" t="s">
        <v>1361</v>
      </c>
      <c r="C39" s="25" t="s">
        <v>840</v>
      </c>
      <c r="D39" s="28">
        <v>45</v>
      </c>
      <c r="E39" s="28">
        <v>41</v>
      </c>
      <c r="F39" s="28">
        <v>44</v>
      </c>
      <c r="G39" s="28">
        <v>45</v>
      </c>
      <c r="H39" s="28">
        <f>SUM(D39:G39)</f>
        <v>175</v>
      </c>
      <c r="I39" s="27">
        <v>8</v>
      </c>
      <c r="J39" s="28">
        <v>836</v>
      </c>
      <c r="K39" s="29">
        <v>30</v>
      </c>
    </row>
    <row r="40" spans="1:11" ht="15.75" customHeight="1" x14ac:dyDescent="0.3">
      <c r="A40" s="24">
        <v>3</v>
      </c>
      <c r="B40" s="25" t="s">
        <v>710</v>
      </c>
      <c r="C40" s="25" t="s">
        <v>21</v>
      </c>
      <c r="D40" s="28">
        <v>40</v>
      </c>
      <c r="E40" s="28">
        <v>41</v>
      </c>
      <c r="F40" s="28">
        <v>42</v>
      </c>
      <c r="G40" s="28">
        <v>41</v>
      </c>
      <c r="H40" s="28">
        <f>SUM(D40:G40)</f>
        <v>164</v>
      </c>
      <c r="I40" s="27">
        <v>5</v>
      </c>
      <c r="J40" s="28">
        <v>832</v>
      </c>
      <c r="K40" s="29">
        <v>29</v>
      </c>
    </row>
    <row r="41" spans="1:11" ht="15.75" customHeight="1" x14ac:dyDescent="0.3">
      <c r="A41" s="24">
        <v>4</v>
      </c>
      <c r="B41" s="25" t="s">
        <v>1764</v>
      </c>
      <c r="C41" s="25" t="s">
        <v>81</v>
      </c>
      <c r="D41" s="28">
        <v>39</v>
      </c>
      <c r="E41" s="28">
        <v>44</v>
      </c>
      <c r="F41" s="28">
        <v>40</v>
      </c>
      <c r="G41" s="28">
        <v>38</v>
      </c>
      <c r="H41" s="28">
        <f>SUM(D41:G41)</f>
        <v>161</v>
      </c>
      <c r="I41" s="27">
        <v>3</v>
      </c>
      <c r="J41" s="28">
        <v>830</v>
      </c>
      <c r="K41" s="29">
        <v>26</v>
      </c>
    </row>
    <row r="42" spans="1:11" ht="15.75" customHeight="1" x14ac:dyDescent="0.3">
      <c r="A42" s="24">
        <v>8</v>
      </c>
      <c r="B42" s="25" t="s">
        <v>1766</v>
      </c>
      <c r="C42" s="25" t="s">
        <v>450</v>
      </c>
      <c r="D42" s="28">
        <v>44</v>
      </c>
      <c r="E42" s="28">
        <v>44</v>
      </c>
      <c r="F42" s="28">
        <v>45</v>
      </c>
      <c r="G42" s="28">
        <v>42</v>
      </c>
      <c r="H42" s="28">
        <f>SUM(D42:G42)</f>
        <v>175</v>
      </c>
      <c r="I42" s="27">
        <v>8</v>
      </c>
      <c r="J42" s="28">
        <v>825</v>
      </c>
      <c r="K42" s="29">
        <v>26</v>
      </c>
    </row>
    <row r="43" spans="1:11" ht="15.75" customHeight="1" x14ac:dyDescent="0.3">
      <c r="A43" s="24">
        <v>2</v>
      </c>
      <c r="B43" s="25" t="s">
        <v>695</v>
      </c>
      <c r="C43" s="25" t="s">
        <v>417</v>
      </c>
      <c r="D43" s="28">
        <v>38</v>
      </c>
      <c r="E43" s="28">
        <v>43</v>
      </c>
      <c r="F43" s="28">
        <v>42</v>
      </c>
      <c r="G43" s="28">
        <v>41</v>
      </c>
      <c r="H43" s="28">
        <f>SUM(D43:G43)</f>
        <v>164</v>
      </c>
      <c r="I43" s="27">
        <v>5</v>
      </c>
      <c r="J43" s="28">
        <v>815</v>
      </c>
      <c r="K43" s="29">
        <v>26</v>
      </c>
    </row>
    <row r="44" spans="1:11" ht="15.75" customHeight="1" x14ac:dyDescent="0.3">
      <c r="A44" s="24">
        <v>6</v>
      </c>
      <c r="B44" s="25" t="s">
        <v>1765</v>
      </c>
      <c r="C44" s="25" t="s">
        <v>450</v>
      </c>
      <c r="D44" s="28">
        <v>37</v>
      </c>
      <c r="E44" s="28">
        <v>33</v>
      </c>
      <c r="F44" s="28">
        <v>37</v>
      </c>
      <c r="G44" s="28">
        <v>21</v>
      </c>
      <c r="H44" s="28">
        <f>SUM(D44:G44)</f>
        <v>128</v>
      </c>
      <c r="I44" s="27">
        <v>2</v>
      </c>
      <c r="J44" s="28">
        <v>741</v>
      </c>
      <c r="K44" s="29">
        <v>14</v>
      </c>
    </row>
    <row r="45" spans="1:11" ht="15.75" customHeight="1" x14ac:dyDescent="0.3">
      <c r="A45" s="385">
        <v>5</v>
      </c>
      <c r="B45" s="386" t="s">
        <v>430</v>
      </c>
      <c r="C45" s="386" t="s">
        <v>417</v>
      </c>
      <c r="D45" s="387" t="s">
        <v>132</v>
      </c>
      <c r="E45" s="387"/>
      <c r="F45" s="387"/>
      <c r="G45" s="387"/>
      <c r="H45" s="387">
        <f>SUM(D45:G45)</f>
        <v>0</v>
      </c>
      <c r="I45" s="388">
        <v>0</v>
      </c>
      <c r="J45" s="37">
        <v>154</v>
      </c>
      <c r="K45" s="38">
        <v>3</v>
      </c>
    </row>
    <row r="46" spans="1:11" ht="15.75" customHeight="1" x14ac:dyDescent="0.3">
      <c r="A46" s="10"/>
    </row>
    <row r="47" spans="1:11" ht="15.75" customHeight="1" x14ac:dyDescent="0.3">
      <c r="A47" s="1"/>
      <c r="B47" s="8" t="s">
        <v>82</v>
      </c>
      <c r="C47" s="9" t="s">
        <v>1767</v>
      </c>
      <c r="D47" s="9"/>
      <c r="E47" s="9" t="s">
        <v>1780</v>
      </c>
      <c r="F47" s="8"/>
      <c r="G47" s="8"/>
      <c r="H47" s="8"/>
      <c r="I47" s="8"/>
      <c r="J47" s="8"/>
      <c r="K47" s="8"/>
    </row>
    <row r="48" spans="1:11" ht="15.75" customHeight="1" x14ac:dyDescent="0.3">
      <c r="A48" s="374">
        <v>4</v>
      </c>
      <c r="B48" s="380" t="s">
        <v>10</v>
      </c>
      <c r="C48" s="381" t="s">
        <v>11</v>
      </c>
      <c r="D48" s="363"/>
      <c r="E48" s="363"/>
      <c r="F48" s="363"/>
      <c r="G48" s="382"/>
      <c r="H48" s="366" t="s">
        <v>12</v>
      </c>
      <c r="I48" s="366" t="s">
        <v>13</v>
      </c>
      <c r="J48" s="366" t="s">
        <v>14</v>
      </c>
      <c r="K48" s="367" t="s">
        <v>15</v>
      </c>
    </row>
    <row r="49" spans="1:12" ht="15.75" customHeight="1" x14ac:dyDescent="0.3">
      <c r="A49" s="15">
        <v>8</v>
      </c>
      <c r="B49" s="22" t="s">
        <v>1771</v>
      </c>
      <c r="C49" s="22" t="s">
        <v>81</v>
      </c>
      <c r="D49" s="18">
        <v>42</v>
      </c>
      <c r="E49" s="18">
        <v>37</v>
      </c>
      <c r="F49" s="18">
        <v>44</v>
      </c>
      <c r="G49" s="18">
        <v>41</v>
      </c>
      <c r="H49" s="18">
        <f>SUM(D49:G49)</f>
        <v>164</v>
      </c>
      <c r="I49" s="18">
        <v>8</v>
      </c>
      <c r="J49" s="18">
        <v>802</v>
      </c>
      <c r="K49" s="23">
        <v>35</v>
      </c>
    </row>
    <row r="50" spans="1:12" ht="15.75" customHeight="1" x14ac:dyDescent="0.3">
      <c r="A50" s="24">
        <v>7</v>
      </c>
      <c r="B50" s="25" t="s">
        <v>1770</v>
      </c>
      <c r="C50" s="25" t="s">
        <v>383</v>
      </c>
      <c r="D50" s="28">
        <v>39</v>
      </c>
      <c r="E50" s="28">
        <v>43</v>
      </c>
      <c r="F50" s="28">
        <v>39</v>
      </c>
      <c r="G50" s="28">
        <v>42</v>
      </c>
      <c r="H50" s="28">
        <f>SUM(D50:G50)</f>
        <v>163</v>
      </c>
      <c r="I50" s="27">
        <v>7</v>
      </c>
      <c r="J50" s="28">
        <v>794</v>
      </c>
      <c r="K50" s="29">
        <v>33</v>
      </c>
    </row>
    <row r="51" spans="1:12" ht="15.75" customHeight="1" x14ac:dyDescent="0.3">
      <c r="A51" s="24">
        <v>2</v>
      </c>
      <c r="B51" s="25" t="s">
        <v>724</v>
      </c>
      <c r="C51" s="25" t="s">
        <v>417</v>
      </c>
      <c r="D51" s="28">
        <v>37</v>
      </c>
      <c r="E51" s="28">
        <v>35</v>
      </c>
      <c r="F51" s="28">
        <v>34</v>
      </c>
      <c r="G51" s="28">
        <v>38</v>
      </c>
      <c r="H51" s="28">
        <f>SUM(D51:G51)</f>
        <v>144</v>
      </c>
      <c r="I51" s="27">
        <v>5</v>
      </c>
      <c r="J51" s="28">
        <v>767</v>
      </c>
      <c r="K51" s="29">
        <v>30</v>
      </c>
    </row>
    <row r="52" spans="1:12" ht="15.75" customHeight="1" x14ac:dyDescent="0.3">
      <c r="A52" s="24">
        <v>6</v>
      </c>
      <c r="B52" s="25" t="s">
        <v>1769</v>
      </c>
      <c r="C52" s="25" t="s">
        <v>450</v>
      </c>
      <c r="D52" s="28">
        <v>39</v>
      </c>
      <c r="E52" s="28">
        <v>35</v>
      </c>
      <c r="F52" s="28">
        <v>38</v>
      </c>
      <c r="G52" s="28">
        <v>42</v>
      </c>
      <c r="H52" s="28">
        <f>SUM(D52:G52)</f>
        <v>154</v>
      </c>
      <c r="I52" s="27">
        <v>6</v>
      </c>
      <c r="J52" s="28">
        <v>770</v>
      </c>
      <c r="K52" s="29">
        <v>27</v>
      </c>
    </row>
    <row r="53" spans="1:12" ht="15.75" customHeight="1" x14ac:dyDescent="0.3">
      <c r="A53" s="24">
        <v>1</v>
      </c>
      <c r="B53" s="25" t="s">
        <v>969</v>
      </c>
      <c r="C53" s="25" t="s">
        <v>383</v>
      </c>
      <c r="D53" s="28">
        <v>34</v>
      </c>
      <c r="E53" s="28">
        <v>34</v>
      </c>
      <c r="F53" s="28">
        <v>41</v>
      </c>
      <c r="G53" s="28">
        <v>31</v>
      </c>
      <c r="H53" s="28">
        <f>SUM(D53:G53)</f>
        <v>140</v>
      </c>
      <c r="I53" s="27">
        <v>3</v>
      </c>
      <c r="J53" s="31">
        <v>718</v>
      </c>
      <c r="K53" s="32">
        <v>21</v>
      </c>
      <c r="L53" s="384" t="s">
        <v>1683</v>
      </c>
    </row>
    <row r="54" spans="1:12" ht="15.75" customHeight="1" x14ac:dyDescent="0.3">
      <c r="A54" s="24">
        <v>4</v>
      </c>
      <c r="B54" s="25" t="s">
        <v>1768</v>
      </c>
      <c r="C54" s="25" t="s">
        <v>420</v>
      </c>
      <c r="D54" s="28">
        <v>47</v>
      </c>
      <c r="E54" s="28">
        <v>45</v>
      </c>
      <c r="F54" s="28">
        <v>46</v>
      </c>
      <c r="G54" s="28">
        <v>44</v>
      </c>
      <c r="H54" s="28">
        <f>SUM(D54:G54)-41</f>
        <v>141</v>
      </c>
      <c r="I54" s="27">
        <v>4</v>
      </c>
      <c r="J54" s="28">
        <v>679</v>
      </c>
      <c r="K54" s="29">
        <v>16</v>
      </c>
    </row>
    <row r="55" spans="1:12" ht="15.75" customHeight="1" x14ac:dyDescent="0.3">
      <c r="A55" s="24">
        <v>3</v>
      </c>
      <c r="B55" s="25" t="s">
        <v>422</v>
      </c>
      <c r="C55" s="25" t="s">
        <v>417</v>
      </c>
      <c r="D55" s="28" t="s">
        <v>132</v>
      </c>
      <c r="E55" s="28"/>
      <c r="F55" s="28"/>
      <c r="G55" s="28"/>
      <c r="H55" s="28">
        <f>SUM(D55:G55)</f>
        <v>0</v>
      </c>
      <c r="I55" s="27">
        <v>0</v>
      </c>
      <c r="J55" s="28">
        <v>407</v>
      </c>
      <c r="K55" s="29">
        <v>10</v>
      </c>
    </row>
    <row r="56" spans="1:12" ht="15.75" customHeight="1" x14ac:dyDescent="0.3">
      <c r="A56" s="385">
        <v>5</v>
      </c>
      <c r="B56" s="386" t="s">
        <v>726</v>
      </c>
      <c r="C56" s="386" t="s">
        <v>45</v>
      </c>
      <c r="D56" s="387">
        <v>26</v>
      </c>
      <c r="E56" s="387">
        <v>28</v>
      </c>
      <c r="F56" s="387">
        <v>19</v>
      </c>
      <c r="G56" s="387">
        <v>25</v>
      </c>
      <c r="H56" s="387">
        <f>SUM(D56:G56)</f>
        <v>98</v>
      </c>
      <c r="I56" s="388">
        <v>2</v>
      </c>
      <c r="J56" s="37">
        <v>573</v>
      </c>
      <c r="K56" s="38">
        <v>7</v>
      </c>
    </row>
    <row r="57" spans="1:12" ht="15.75" customHeight="1" x14ac:dyDescent="0.3">
      <c r="A57" s="10"/>
    </row>
    <row r="58" spans="1:12" ht="15.75" customHeight="1" x14ac:dyDescent="0.3">
      <c r="A58" s="10"/>
      <c r="B58" s="10" t="s">
        <v>1336</v>
      </c>
      <c r="F58" s="40" t="s">
        <v>392</v>
      </c>
    </row>
    <row r="59" spans="1:12" ht="15.75" customHeight="1" x14ac:dyDescent="0.3">
      <c r="A59" s="10"/>
      <c r="B59" s="10" t="s">
        <v>393</v>
      </c>
    </row>
    <row r="60" spans="1:12" ht="15.75" customHeight="1" x14ac:dyDescent="0.3">
      <c r="A60" s="10"/>
    </row>
    <row r="61" spans="1:12" ht="15.75" customHeight="1" x14ac:dyDescent="0.3">
      <c r="A61" s="10"/>
    </row>
    <row r="62" spans="1:12" ht="15.75" customHeight="1" x14ac:dyDescent="0.3">
      <c r="A62" s="10"/>
    </row>
    <row r="63" spans="1:12" ht="15.75" customHeight="1" x14ac:dyDescent="0.3">
      <c r="A63" s="10"/>
    </row>
    <row r="64" spans="1:12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ortState xmlns:xlrd2="http://schemas.microsoft.com/office/spreadsheetml/2017/richdata2" ref="A49:K56">
    <sortCondition descending="1" ref="K49"/>
    <sortCondition descending="1" ref="J49"/>
  </sortState>
  <mergeCells count="1">
    <mergeCell ref="F2:K2"/>
  </mergeCells>
  <hyperlinks>
    <hyperlink ref="B2" location="'Index'!A3" tooltip="Go to the Index sheet" display="á" xr:uid="{C874E5CB-DD5D-4C69-B0BD-97880BF4641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FB64-D284-4653-810D-3A88544851F7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7"/>
      <c r="B1" s="2" t="s">
        <v>1750</v>
      </c>
      <c r="C1" s="2"/>
      <c r="D1" s="3"/>
      <c r="E1" s="3"/>
      <c r="F1" s="3"/>
      <c r="G1" s="3" t="s">
        <v>278</v>
      </c>
      <c r="H1" s="3"/>
      <c r="I1" s="4" t="s">
        <v>1751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87"/>
      <c r="B2" s="5" t="s">
        <v>2</v>
      </c>
      <c r="C2" s="41"/>
      <c r="D2" s="41"/>
      <c r="E2" s="41"/>
      <c r="F2" s="42" t="s">
        <v>329</v>
      </c>
      <c r="G2" s="42"/>
      <c r="H2" s="42"/>
      <c r="I2" s="42"/>
      <c r="J2" s="42"/>
      <c r="K2" s="42"/>
      <c r="L2" s="41"/>
      <c r="M2" s="41"/>
      <c r="N2" s="41"/>
      <c r="O2" s="41"/>
      <c r="P2" s="41"/>
      <c r="Q2" s="41"/>
      <c r="R2" s="41"/>
      <c r="S2" s="41"/>
      <c r="T2" s="41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1772</v>
      </c>
      <c r="D3" s="9" t="s">
        <v>1773</v>
      </c>
      <c r="E3" s="9" t="s">
        <v>1781</v>
      </c>
      <c r="F3" s="8"/>
      <c r="G3" s="8"/>
      <c r="H3" s="8"/>
      <c r="I3" s="8"/>
      <c r="J3" s="8"/>
      <c r="K3" s="8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374">
        <v>4</v>
      </c>
      <c r="B4" s="380" t="s">
        <v>10</v>
      </c>
      <c r="C4" s="381" t="s">
        <v>11</v>
      </c>
      <c r="D4" s="363"/>
      <c r="E4" s="363"/>
      <c r="F4" s="363"/>
      <c r="G4" s="382"/>
      <c r="H4" s="366" t="s">
        <v>12</v>
      </c>
      <c r="I4" s="366" t="s">
        <v>13</v>
      </c>
      <c r="J4" s="366" t="s">
        <v>14</v>
      </c>
      <c r="K4" s="367" t="s">
        <v>15</v>
      </c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06">
        <v>8</v>
      </c>
      <c r="B5" s="390" t="s">
        <v>416</v>
      </c>
      <c r="C5" s="390" t="s">
        <v>417</v>
      </c>
      <c r="D5" s="407">
        <v>50</v>
      </c>
      <c r="E5" s="391">
        <v>46</v>
      </c>
      <c r="F5" s="391">
        <v>46</v>
      </c>
      <c r="G5" s="391">
        <v>49</v>
      </c>
      <c r="H5" s="391">
        <v>191</v>
      </c>
      <c r="I5" s="391">
        <v>8</v>
      </c>
      <c r="J5" s="17">
        <v>950</v>
      </c>
      <c r="K5" s="46">
        <v>39</v>
      </c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392">
        <v>4</v>
      </c>
      <c r="B6" s="393" t="s">
        <v>425</v>
      </c>
      <c r="C6" s="393" t="s">
        <v>178</v>
      </c>
      <c r="D6" s="394">
        <v>47</v>
      </c>
      <c r="E6" s="394">
        <v>47</v>
      </c>
      <c r="F6" s="394">
        <v>48</v>
      </c>
      <c r="G6" s="394">
        <v>49</v>
      </c>
      <c r="H6" s="395">
        <v>191</v>
      </c>
      <c r="I6" s="395">
        <v>8</v>
      </c>
      <c r="J6" s="26">
        <v>933</v>
      </c>
      <c r="K6" s="49">
        <v>35</v>
      </c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396">
        <v>1</v>
      </c>
      <c r="B7" s="397" t="s">
        <v>1754</v>
      </c>
      <c r="C7" s="397" t="s">
        <v>1755</v>
      </c>
      <c r="D7" s="395">
        <v>50</v>
      </c>
      <c r="E7" s="395">
        <v>45</v>
      </c>
      <c r="F7" s="395">
        <v>48</v>
      </c>
      <c r="G7" s="395">
        <v>43</v>
      </c>
      <c r="H7" s="395">
        <v>186</v>
      </c>
      <c r="I7" s="395">
        <v>6</v>
      </c>
      <c r="J7" s="31">
        <v>930</v>
      </c>
      <c r="K7" s="32">
        <v>33</v>
      </c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396">
        <v>5</v>
      </c>
      <c r="B8" s="393" t="s">
        <v>110</v>
      </c>
      <c r="C8" s="393" t="s">
        <v>26</v>
      </c>
      <c r="D8" s="394">
        <v>42</v>
      </c>
      <c r="E8" s="394">
        <v>46</v>
      </c>
      <c r="F8" s="394">
        <v>49</v>
      </c>
      <c r="G8" s="394">
        <v>44</v>
      </c>
      <c r="H8" s="395">
        <v>181</v>
      </c>
      <c r="I8" s="395">
        <v>3</v>
      </c>
      <c r="J8" s="26">
        <v>908</v>
      </c>
      <c r="K8" s="49">
        <v>23</v>
      </c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392">
        <v>2</v>
      </c>
      <c r="B9" s="393" t="s">
        <v>221</v>
      </c>
      <c r="C9" s="393" t="s">
        <v>122</v>
      </c>
      <c r="D9" s="394">
        <v>44</v>
      </c>
      <c r="E9" s="394">
        <v>47</v>
      </c>
      <c r="F9" s="394">
        <v>45</v>
      </c>
      <c r="G9" s="394">
        <v>48</v>
      </c>
      <c r="H9" s="395">
        <v>184</v>
      </c>
      <c r="I9" s="395">
        <v>5</v>
      </c>
      <c r="J9" s="26">
        <v>905</v>
      </c>
      <c r="K9" s="49">
        <v>23</v>
      </c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392">
        <v>6</v>
      </c>
      <c r="B10" s="393" t="s">
        <v>56</v>
      </c>
      <c r="C10" s="393" t="s">
        <v>57</v>
      </c>
      <c r="D10" s="394">
        <v>45</v>
      </c>
      <c r="E10" s="394">
        <v>45</v>
      </c>
      <c r="F10" s="394">
        <v>48</v>
      </c>
      <c r="G10" s="394">
        <v>46</v>
      </c>
      <c r="H10" s="395">
        <v>184</v>
      </c>
      <c r="I10" s="395">
        <v>5</v>
      </c>
      <c r="J10" s="26">
        <v>902</v>
      </c>
      <c r="K10" s="49">
        <v>20</v>
      </c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396">
        <v>3</v>
      </c>
      <c r="B11" s="393" t="s">
        <v>451</v>
      </c>
      <c r="C11" s="393" t="s">
        <v>450</v>
      </c>
      <c r="D11" s="394" t="s">
        <v>79</v>
      </c>
      <c r="E11" s="394"/>
      <c r="F11" s="394"/>
      <c r="G11" s="394"/>
      <c r="H11" s="395">
        <v>0</v>
      </c>
      <c r="I11" s="395">
        <v>0</v>
      </c>
      <c r="J11" s="26">
        <v>0</v>
      </c>
      <c r="K11" s="49">
        <v>0</v>
      </c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03">
        <v>7</v>
      </c>
      <c r="B12" s="399" t="s">
        <v>461</v>
      </c>
      <c r="C12" s="399" t="s">
        <v>450</v>
      </c>
      <c r="D12" s="401" t="s">
        <v>79</v>
      </c>
      <c r="E12" s="400"/>
      <c r="F12" s="401"/>
      <c r="G12" s="400"/>
      <c r="H12" s="401">
        <v>0</v>
      </c>
      <c r="I12" s="401">
        <v>0</v>
      </c>
      <c r="J12" s="35">
        <v>0</v>
      </c>
      <c r="K12" s="52">
        <v>0</v>
      </c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1"/>
      <c r="B14" s="8" t="s">
        <v>7</v>
      </c>
      <c r="C14" s="9" t="s">
        <v>1774</v>
      </c>
      <c r="D14" s="9"/>
      <c r="E14" s="9" t="s">
        <v>1206</v>
      </c>
      <c r="F14" s="8"/>
      <c r="G14" s="8"/>
      <c r="H14" s="8"/>
      <c r="I14" s="8"/>
      <c r="J14" s="8"/>
      <c r="K14" s="8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374">
        <v>4</v>
      </c>
      <c r="B15" s="380" t="s">
        <v>10</v>
      </c>
      <c r="C15" s="381" t="s">
        <v>11</v>
      </c>
      <c r="D15" s="363"/>
      <c r="E15" s="363"/>
      <c r="F15" s="363"/>
      <c r="G15" s="382"/>
      <c r="H15" s="366" t="s">
        <v>12</v>
      </c>
      <c r="I15" s="366" t="s">
        <v>13</v>
      </c>
      <c r="J15" s="366" t="s">
        <v>14</v>
      </c>
      <c r="K15" s="367" t="s">
        <v>15</v>
      </c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389">
        <v>5</v>
      </c>
      <c r="B16" s="408" t="s">
        <v>415</v>
      </c>
      <c r="C16" s="408" t="s">
        <v>26</v>
      </c>
      <c r="D16" s="409">
        <v>50</v>
      </c>
      <c r="E16" s="409">
        <v>45</v>
      </c>
      <c r="F16" s="409">
        <v>42</v>
      </c>
      <c r="G16" s="409">
        <v>44</v>
      </c>
      <c r="H16" s="391">
        <v>181</v>
      </c>
      <c r="I16" s="391">
        <v>6</v>
      </c>
      <c r="J16" s="17">
        <v>907</v>
      </c>
      <c r="K16" s="46">
        <v>33</v>
      </c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392">
        <v>2</v>
      </c>
      <c r="B17" s="393" t="s">
        <v>1758</v>
      </c>
      <c r="C17" s="393" t="s">
        <v>450</v>
      </c>
      <c r="D17" s="394">
        <v>47</v>
      </c>
      <c r="E17" s="394">
        <v>45</v>
      </c>
      <c r="F17" s="394">
        <v>45</v>
      </c>
      <c r="G17" s="394">
        <v>42</v>
      </c>
      <c r="H17" s="395">
        <v>179</v>
      </c>
      <c r="I17" s="395">
        <v>5</v>
      </c>
      <c r="J17" s="26">
        <v>877</v>
      </c>
      <c r="K17" s="49">
        <v>27</v>
      </c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396">
        <v>7</v>
      </c>
      <c r="B18" s="393" t="s">
        <v>459</v>
      </c>
      <c r="C18" s="393" t="s">
        <v>450</v>
      </c>
      <c r="D18" s="394">
        <v>45</v>
      </c>
      <c r="E18" s="394">
        <v>48</v>
      </c>
      <c r="F18" s="394">
        <v>43</v>
      </c>
      <c r="G18" s="394">
        <v>46</v>
      </c>
      <c r="H18" s="395">
        <v>182</v>
      </c>
      <c r="I18" s="395">
        <v>7</v>
      </c>
      <c r="J18" s="26">
        <v>877</v>
      </c>
      <c r="K18" s="49">
        <v>27</v>
      </c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396">
        <v>1</v>
      </c>
      <c r="B19" s="397" t="s">
        <v>471</v>
      </c>
      <c r="C19" s="397" t="s">
        <v>450</v>
      </c>
      <c r="D19" s="395">
        <v>42</v>
      </c>
      <c r="E19" s="395">
        <v>41</v>
      </c>
      <c r="F19" s="395">
        <v>46</v>
      </c>
      <c r="G19" s="395">
        <v>47</v>
      </c>
      <c r="H19" s="395">
        <v>176</v>
      </c>
      <c r="I19" s="395">
        <v>4</v>
      </c>
      <c r="J19" s="31">
        <v>863</v>
      </c>
      <c r="K19" s="32">
        <v>23</v>
      </c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396">
        <v>3</v>
      </c>
      <c r="B20" s="393" t="s">
        <v>1761</v>
      </c>
      <c r="C20" s="393" t="s">
        <v>1755</v>
      </c>
      <c r="D20" s="394">
        <v>42</v>
      </c>
      <c r="E20" s="394">
        <v>46</v>
      </c>
      <c r="F20" s="394">
        <v>38</v>
      </c>
      <c r="G20" s="394">
        <v>43</v>
      </c>
      <c r="H20" s="395">
        <v>169</v>
      </c>
      <c r="I20" s="395">
        <v>3</v>
      </c>
      <c r="J20" s="26">
        <v>812</v>
      </c>
      <c r="K20" s="49">
        <v>15</v>
      </c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392">
        <v>4</v>
      </c>
      <c r="B21" s="393" t="s">
        <v>463</v>
      </c>
      <c r="C21" s="393" t="s">
        <v>450</v>
      </c>
      <c r="D21" s="394" t="s">
        <v>79</v>
      </c>
      <c r="E21" s="394"/>
      <c r="F21" s="394"/>
      <c r="G21" s="394"/>
      <c r="H21" s="395">
        <v>0</v>
      </c>
      <c r="I21" s="395">
        <v>0</v>
      </c>
      <c r="J21" s="26">
        <v>0</v>
      </c>
      <c r="K21" s="49">
        <v>0</v>
      </c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398">
        <v>6</v>
      </c>
      <c r="B22" s="404" t="s">
        <v>466</v>
      </c>
      <c r="C22" s="404" t="s">
        <v>450</v>
      </c>
      <c r="D22" s="402" t="s">
        <v>79</v>
      </c>
      <c r="E22" s="402"/>
      <c r="F22" s="402"/>
      <c r="G22" s="402"/>
      <c r="H22" s="401">
        <v>0</v>
      </c>
      <c r="I22" s="401">
        <v>0</v>
      </c>
      <c r="J22" s="35">
        <v>0</v>
      </c>
      <c r="K22" s="52">
        <v>0</v>
      </c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1"/>
      <c r="B24" s="8" t="s">
        <v>46</v>
      </c>
      <c r="C24" s="9" t="s">
        <v>1775</v>
      </c>
      <c r="D24" s="9"/>
      <c r="E24" s="9" t="s">
        <v>1782</v>
      </c>
      <c r="F24" s="8"/>
      <c r="G24" s="8"/>
      <c r="H24" s="8"/>
      <c r="I24" s="8"/>
      <c r="J24" s="8"/>
      <c r="K24" s="8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374">
        <v>4</v>
      </c>
      <c r="B25" s="380" t="s">
        <v>10</v>
      </c>
      <c r="C25" s="381" t="s">
        <v>11</v>
      </c>
      <c r="D25" s="363"/>
      <c r="E25" s="363"/>
      <c r="F25" s="363"/>
      <c r="G25" s="382"/>
      <c r="H25" s="366" t="s">
        <v>12</v>
      </c>
      <c r="I25" s="366" t="s">
        <v>13</v>
      </c>
      <c r="J25" s="366" t="s">
        <v>14</v>
      </c>
      <c r="K25" s="367" t="s">
        <v>15</v>
      </c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389">
        <v>1</v>
      </c>
      <c r="B26" s="390" t="s">
        <v>1763</v>
      </c>
      <c r="C26" s="390" t="s">
        <v>450</v>
      </c>
      <c r="D26" s="391">
        <v>40</v>
      </c>
      <c r="E26" s="391">
        <v>42</v>
      </c>
      <c r="F26" s="391">
        <v>46</v>
      </c>
      <c r="G26" s="391">
        <v>42</v>
      </c>
      <c r="H26" s="391">
        <v>170</v>
      </c>
      <c r="I26" s="391">
        <v>7</v>
      </c>
      <c r="J26" s="19">
        <v>841</v>
      </c>
      <c r="K26" s="20">
        <v>35</v>
      </c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396">
        <v>5</v>
      </c>
      <c r="B27" s="393" t="s">
        <v>1769</v>
      </c>
      <c r="C27" s="393" t="s">
        <v>450</v>
      </c>
      <c r="D27" s="394">
        <v>39</v>
      </c>
      <c r="E27" s="394">
        <v>35</v>
      </c>
      <c r="F27" s="394">
        <v>38</v>
      </c>
      <c r="G27" s="394">
        <v>42</v>
      </c>
      <c r="H27" s="395">
        <v>154</v>
      </c>
      <c r="I27" s="395">
        <v>6</v>
      </c>
      <c r="J27" s="26">
        <v>770</v>
      </c>
      <c r="K27" s="49">
        <v>28</v>
      </c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392">
        <v>6</v>
      </c>
      <c r="B28" s="393" t="s">
        <v>1765</v>
      </c>
      <c r="C28" s="393" t="s">
        <v>450</v>
      </c>
      <c r="D28" s="394">
        <v>37</v>
      </c>
      <c r="E28" s="394">
        <v>33</v>
      </c>
      <c r="F28" s="394">
        <v>37</v>
      </c>
      <c r="G28" s="394">
        <v>21</v>
      </c>
      <c r="H28" s="395">
        <v>128</v>
      </c>
      <c r="I28" s="395">
        <v>5</v>
      </c>
      <c r="J28" s="26">
        <v>741</v>
      </c>
      <c r="K28" s="49">
        <v>26</v>
      </c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392">
        <v>4</v>
      </c>
      <c r="B29" s="393" t="s">
        <v>726</v>
      </c>
      <c r="C29" s="393" t="s">
        <v>45</v>
      </c>
      <c r="D29" s="394">
        <v>26</v>
      </c>
      <c r="E29" s="394">
        <v>28</v>
      </c>
      <c r="F29" s="394">
        <v>19</v>
      </c>
      <c r="G29" s="394">
        <v>25</v>
      </c>
      <c r="H29" s="395">
        <v>98</v>
      </c>
      <c r="I29" s="395">
        <v>4</v>
      </c>
      <c r="J29" s="26">
        <v>573</v>
      </c>
      <c r="K29" s="49">
        <v>17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392">
        <v>2</v>
      </c>
      <c r="B30" s="393" t="s">
        <v>422</v>
      </c>
      <c r="C30" s="393" t="s">
        <v>417</v>
      </c>
      <c r="D30" s="394" t="s">
        <v>132</v>
      </c>
      <c r="E30" s="394" t="s">
        <v>562</v>
      </c>
      <c r="F30" s="394" t="s">
        <v>562</v>
      </c>
      <c r="G30" s="394" t="s">
        <v>562</v>
      </c>
      <c r="H30" s="395">
        <v>0</v>
      </c>
      <c r="I30" s="395">
        <v>0</v>
      </c>
      <c r="J30" s="26">
        <v>407</v>
      </c>
      <c r="K30" s="49">
        <v>13</v>
      </c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396">
        <v>3</v>
      </c>
      <c r="B31" s="393" t="s">
        <v>419</v>
      </c>
      <c r="C31" s="393" t="s">
        <v>420</v>
      </c>
      <c r="D31" s="394" t="s">
        <v>79</v>
      </c>
      <c r="E31" s="394"/>
      <c r="F31" s="394"/>
      <c r="G31" s="394"/>
      <c r="H31" s="395">
        <v>0</v>
      </c>
      <c r="I31" s="395">
        <v>0</v>
      </c>
      <c r="J31" s="26">
        <v>0</v>
      </c>
      <c r="K31" s="49">
        <v>0</v>
      </c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03">
        <v>7</v>
      </c>
      <c r="B32" s="404" t="s">
        <v>1766</v>
      </c>
      <c r="C32" s="404" t="s">
        <v>450</v>
      </c>
      <c r="D32" s="402" t="s">
        <v>79</v>
      </c>
      <c r="E32" s="402"/>
      <c r="F32" s="402"/>
      <c r="G32" s="402"/>
      <c r="H32" s="401">
        <v>0</v>
      </c>
      <c r="I32" s="401">
        <v>0</v>
      </c>
      <c r="J32" s="35">
        <v>0</v>
      </c>
      <c r="K32" s="52">
        <v>0</v>
      </c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10" t="s">
        <v>277</v>
      </c>
      <c r="F34" s="40" t="s">
        <v>392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10" t="s">
        <v>393</v>
      </c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10"/>
    </row>
    <row r="68" spans="1:25" ht="15.75" customHeight="1" x14ac:dyDescent="0.3">
      <c r="A68" s="10"/>
    </row>
    <row r="69" spans="1:25" ht="15.75" customHeight="1" x14ac:dyDescent="0.3">
      <c r="A69" s="10"/>
    </row>
    <row r="70" spans="1:25" ht="15.75" customHeight="1" x14ac:dyDescent="0.3">
      <c r="A70" s="10"/>
    </row>
    <row r="71" spans="1:25" ht="15.75" customHeight="1" x14ac:dyDescent="0.3">
      <c r="A71" s="10"/>
    </row>
    <row r="72" spans="1:25" ht="15.75" customHeight="1" x14ac:dyDescent="0.3">
      <c r="A72" s="10"/>
    </row>
    <row r="73" spans="1:25" ht="15.75" customHeight="1" x14ac:dyDescent="0.3">
      <c r="A73" s="10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sortState xmlns:xlrd2="http://schemas.microsoft.com/office/spreadsheetml/2017/richdata2" ref="A26:K32">
    <sortCondition descending="1" ref="K26"/>
    <sortCondition descending="1" ref="J26"/>
  </sortState>
  <mergeCells count="1">
    <mergeCell ref="F2:K2"/>
  </mergeCells>
  <hyperlinks>
    <hyperlink ref="B2" location="'Index'!A3" tooltip="Go to the Index sheet" display="á" xr:uid="{350B02AB-553A-4F80-8CB7-53CBEA341A7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 1</vt:lpstr>
      <vt:lpstr>Bench 100yd 2</vt:lpstr>
      <vt:lpstr>Bench 100yd Sen</vt:lpstr>
      <vt:lpstr>Bench 100yd Team</vt:lpstr>
      <vt:lpstr>Bench 50m 1</vt:lpstr>
      <vt:lpstr>Bench 50m 2</vt:lpstr>
      <vt:lpstr>Bench 50m Sen</vt:lpstr>
      <vt:lpstr>Bench 50m Team</vt:lpstr>
      <vt:lpstr>Bench SR (Air) 1</vt:lpstr>
      <vt:lpstr>Bench SR (Air) 2</vt:lpstr>
      <vt:lpstr>Bench SR (Air) 3</vt:lpstr>
      <vt:lpstr>Bench SR (Air) 4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6</vt:lpstr>
      <vt:lpstr>Bench SR (Rim) Jun</vt:lpstr>
      <vt:lpstr>Bench SR (Rim) Sen 1</vt:lpstr>
      <vt:lpstr>Bench SR (Rim) Sen 2</vt:lpstr>
      <vt:lpstr>Bench SR (Rim) Team 1</vt:lpstr>
      <vt:lpstr>Bench SR (Rim) Team 2</vt:lpstr>
      <vt:lpstr>Bench SR (Rim) Team 3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LR Rifle Dewar</vt:lpstr>
      <vt:lpstr>LR Rifle Dewar Sen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Short Range Rifle Team 3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2026-03-25T14:44:45Z</dcterms:created>
  <dcterms:modified xsi:type="dcterms:W3CDTF">2026-03-25T14:45:12Z</dcterms:modified>
</cp:coreProperties>
</file>