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illh\Documents\C&amp;NTSA\C&amp;NLeague\2025-26Winter\"/>
    </mc:Choice>
  </mc:AlternateContent>
  <xr:revisionPtr revIDLastSave="0" documentId="13_ncr:1_{0FC19924-1EE4-4B59-A4A3-4D8617272C3D}" xr6:coauthVersionLast="47" xr6:coauthVersionMax="47" xr10:uidLastSave="{00000000-0000-0000-0000-000000000000}"/>
  <bookViews>
    <workbookView minimized="1" xWindow="1950" yWindow="1845" windowWidth="21795" windowHeight="14355" tabRatio="850" xr2:uid="{CC9F12B8-F47D-43C3-8D07-24A974F24357}"/>
  </bookViews>
  <sheets>
    <sheet name="Index" sheetId="78" r:id="rId1"/>
    <sheet name="10m Air Pistol 1" sheetId="2" r:id="rId2"/>
    <sheet name="10m Air Pistol 2" sheetId="3" r:id="rId3"/>
    <sheet name="10m Air Pistol Jun" sheetId="4" r:id="rId4"/>
    <sheet name="10m Air Pistol Sen" sheetId="5" r:id="rId5"/>
    <sheet name="10m Air Pistol Team 1" sheetId="6" r:id="rId6"/>
    <sheet name="10m Air Pistol Team 2" sheetId="7" r:id="rId7"/>
    <sheet name="10m Air Pistol (Supp rest)" sheetId="76" r:id="rId8"/>
    <sheet name="10m Air Pistol (Supp rest) Sen" sheetId="77" r:id="rId9"/>
    <sheet name="6Yd Air Pistol" sheetId="8" r:id="rId10"/>
    <sheet name="10m Air Rifle" sheetId="9" r:id="rId11"/>
    <sheet name="10m Air Rifle Jun" sheetId="10" r:id="rId12"/>
    <sheet name="10m Air Rifle Sen" sheetId="11" r:id="rId13"/>
    <sheet name="10m Air Rifle Team" sheetId="12" r:id="rId14"/>
    <sheet name="10m Air Rifle (Supp rest)" sheetId="13" r:id="rId15"/>
    <sheet name="10m Air Rifle (Supp rest) Sen" sheetId="14" r:id="rId16"/>
    <sheet name="20Yd Pistol" sheetId="15" r:id="rId17"/>
    <sheet name="20Yd Pistol Sen" sheetId="16" r:id="rId18"/>
    <sheet name="Bench 100yd 1" sheetId="17" r:id="rId19"/>
    <sheet name="Bench 100yd 2" sheetId="18" r:id="rId20"/>
    <sheet name="Bench 100yd Sen" sheetId="19" r:id="rId21"/>
    <sheet name="Bench 100yd Team" sheetId="20" r:id="rId22"/>
    <sheet name="Bench 50m 1" sheetId="21" r:id="rId23"/>
    <sheet name="Bench 50m 2" sheetId="22" r:id="rId24"/>
    <sheet name="Bench 50m Sen" sheetId="23" r:id="rId25"/>
    <sheet name="Bench 50m Team" sheetId="24" r:id="rId26"/>
    <sheet name="Bench SR (Air) 1" sheetId="25" r:id="rId27"/>
    <sheet name="Bench SR (Air) 2" sheetId="26" r:id="rId28"/>
    <sheet name="Bench SR (Air) 3" sheetId="27" r:id="rId29"/>
    <sheet name="Bench SR (Air) 4" sheetId="28" r:id="rId30"/>
    <sheet name="Bench SR (Air) Sen" sheetId="29" r:id="rId31"/>
    <sheet name="Bench SR (Air) Team" sheetId="30" r:id="rId32"/>
    <sheet name="Bench SR (Rim) 1" sheetId="31" r:id="rId33"/>
    <sheet name="Bench SR (Rim) 2" sheetId="32" r:id="rId34"/>
    <sheet name="Bench SR (Rim) 3" sheetId="33" r:id="rId35"/>
    <sheet name="Bench SR (Rim) 4" sheetId="34" r:id="rId36"/>
    <sheet name="Bench SR (Rim) 5" sheetId="35" r:id="rId37"/>
    <sheet name="Bench SR (Rim) 6" sheetId="36" r:id="rId38"/>
    <sheet name="Bench SR (Rim) Jun" sheetId="37" r:id="rId39"/>
    <sheet name="Bench SR (Rim) Sen 1" sheetId="38" r:id="rId40"/>
    <sheet name="Bench SR (Rim) Sen 2" sheetId="39" r:id="rId41"/>
    <sheet name="Bench SR (Rim) Team 1" sheetId="40" r:id="rId42"/>
    <sheet name="Bench SR (Rim) Team 2" sheetId="41" r:id="rId43"/>
    <sheet name="Bench SR (Rim) Team 3" sheetId="42" r:id="rId44"/>
    <sheet name="Gallery Rifle Any" sheetId="43" r:id="rId45"/>
    <sheet name="Gallery Rifle Any Sen" sheetId="44" r:id="rId46"/>
    <sheet name="Gallery Rifle Iron" sheetId="45" r:id="rId47"/>
    <sheet name="Gallery Rifle Iron Sen" sheetId="46" r:id="rId48"/>
    <sheet name="L-Barrelled Revolver Any" sheetId="47" r:id="rId49"/>
    <sheet name="L-Barrelled Revolver Iron" sheetId="48" r:id="rId50"/>
    <sheet name="Long Barrelled Pistol" sheetId="49" r:id="rId51"/>
    <sheet name="Long Barrelled Pistol Sen" sheetId="50" r:id="rId52"/>
    <sheet name="LR Rifle 100 Any" sheetId="51" r:id="rId53"/>
    <sheet name="LR Rifle 100 Any Sen" sheetId="52" r:id="rId54"/>
    <sheet name="LR Rifle 50 Iron" sheetId="53" r:id="rId55"/>
    <sheet name="LR Rifle Dewar" sheetId="54" r:id="rId56"/>
    <sheet name="LR Rifle Dewar Sen" sheetId="55" r:id="rId57"/>
    <sheet name="Muzzle-loading Nitro" sheetId="56" r:id="rId58"/>
    <sheet name="Muzzle-loading Pistol" sheetId="57" r:id="rId59"/>
    <sheet name="Muzzle-loading Pistol Sen" sheetId="58" r:id="rId60"/>
    <sheet name="Muzzle-loading Revolver" sheetId="59" r:id="rId61"/>
    <sheet name="Muzzle-loading Revolver Sen" sheetId="60" r:id="rId62"/>
    <sheet name="Rapid Fire Air Pistol" sheetId="61" r:id="rId63"/>
    <sheet name="Rapid Fire Rifle" sheetId="62" r:id="rId64"/>
    <sheet name="Short Range Rifle 1" sheetId="63" r:id="rId65"/>
    <sheet name="Short Range Rifle 2" sheetId="64" r:id="rId66"/>
    <sheet name="Short Range Rifle Jun" sheetId="65" r:id="rId67"/>
    <sheet name="Short Range Rifle Sen" sheetId="66" r:id="rId68"/>
    <sheet name="Short Range Rifle Team 1" sheetId="67" r:id="rId69"/>
    <sheet name="Short Range Rifle Team 2" sheetId="68" r:id="rId70"/>
    <sheet name="Short Range Rifle Team 3" sheetId="69" r:id="rId71"/>
    <sheet name="Sport Rifle 1" sheetId="70" r:id="rId72"/>
    <sheet name="Sport Rifle 2" sheetId="71" r:id="rId73"/>
    <sheet name="Sport Rifle Sen" sheetId="72" r:id="rId74"/>
    <sheet name="Sport Rifle Team 1" sheetId="73" r:id="rId75"/>
    <sheet name="Sport Rifle Team 2" sheetId="74" r:id="rId76"/>
    <sheet name="SR Standard Pistol" sheetId="75" r:id="rId7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9" i="76" l="1"/>
  <c r="H50" i="76"/>
  <c r="H52" i="76"/>
  <c r="H56" i="76"/>
  <c r="H54" i="76"/>
  <c r="H55" i="76"/>
  <c r="H51" i="76"/>
  <c r="H53" i="76"/>
  <c r="H43" i="76"/>
  <c r="H41" i="76"/>
  <c r="H44" i="76"/>
  <c r="H45" i="76"/>
  <c r="H40" i="76"/>
  <c r="H39" i="76"/>
  <c r="H42" i="76"/>
  <c r="H38" i="76"/>
  <c r="H31" i="76"/>
  <c r="H33" i="76"/>
  <c r="H27" i="76"/>
  <c r="H28" i="76"/>
  <c r="H34" i="76"/>
  <c r="H30" i="76"/>
  <c r="H32" i="76"/>
  <c r="H29" i="76"/>
  <c r="H22" i="76"/>
  <c r="H17" i="76"/>
  <c r="H19" i="76"/>
  <c r="H21" i="76"/>
  <c r="H23" i="76"/>
  <c r="H18" i="76"/>
  <c r="H20" i="76"/>
  <c r="H16" i="76"/>
  <c r="H6" i="76"/>
  <c r="H12" i="76"/>
  <c r="H8" i="76"/>
  <c r="H10" i="76"/>
  <c r="H7" i="76"/>
  <c r="H11" i="76"/>
  <c r="H9" i="76"/>
  <c r="H5" i="76"/>
  <c r="G15" i="75" l="1"/>
  <c r="G14" i="75"/>
  <c r="G13" i="75"/>
  <c r="G12" i="75"/>
  <c r="G11" i="75"/>
  <c r="G10" i="75"/>
  <c r="G9" i="75"/>
  <c r="G8" i="75"/>
  <c r="G7" i="75"/>
  <c r="G6" i="75"/>
  <c r="G5" i="75"/>
  <c r="M17" i="74"/>
  <c r="F17" i="74"/>
  <c r="M16" i="74"/>
  <c r="F16" i="74"/>
  <c r="M15" i="74"/>
  <c r="F15" i="74"/>
  <c r="F14" i="74" s="1"/>
  <c r="M14" i="74"/>
  <c r="M12" i="74"/>
  <c r="F12" i="74"/>
  <c r="M11" i="74"/>
  <c r="F11" i="74"/>
  <c r="M10" i="74"/>
  <c r="F10" i="74"/>
  <c r="F9" i="74" s="1"/>
  <c r="M9" i="74"/>
  <c r="M7" i="74"/>
  <c r="F7" i="74"/>
  <c r="M6" i="74"/>
  <c r="F6" i="74"/>
  <c r="M5" i="74"/>
  <c r="F5" i="74"/>
  <c r="M4" i="74"/>
  <c r="F4" i="74"/>
  <c r="M43" i="73"/>
  <c r="F43" i="73"/>
  <c r="M42" i="73"/>
  <c r="F42" i="73"/>
  <c r="F40" i="73" s="1"/>
  <c r="M41" i="73"/>
  <c r="F41" i="73"/>
  <c r="M40" i="73"/>
  <c r="M38" i="73"/>
  <c r="F38" i="73"/>
  <c r="M37" i="73"/>
  <c r="F37" i="73"/>
  <c r="F35" i="73" s="1"/>
  <c r="M36" i="73"/>
  <c r="F36" i="73"/>
  <c r="M35" i="73"/>
  <c r="M33" i="73"/>
  <c r="F33" i="73"/>
  <c r="M32" i="73"/>
  <c r="F32" i="73"/>
  <c r="F30" i="73" s="1"/>
  <c r="M31" i="73"/>
  <c r="F31" i="73"/>
  <c r="M30" i="73"/>
  <c r="M17" i="73"/>
  <c r="F17" i="73"/>
  <c r="M16" i="73"/>
  <c r="F16" i="73"/>
  <c r="M15" i="73"/>
  <c r="F15" i="73"/>
  <c r="M14" i="73"/>
  <c r="F14" i="73"/>
  <c r="M12" i="73"/>
  <c r="F12" i="73"/>
  <c r="M11" i="73"/>
  <c r="F11" i="73"/>
  <c r="M10" i="73"/>
  <c r="F10" i="73"/>
  <c r="M9" i="73"/>
  <c r="F9" i="73"/>
  <c r="M7" i="73"/>
  <c r="F7" i="73"/>
  <c r="M6" i="73"/>
  <c r="F6" i="73"/>
  <c r="M5" i="73"/>
  <c r="F5" i="73"/>
  <c r="M4" i="73"/>
  <c r="F4" i="73"/>
  <c r="F17" i="69"/>
  <c r="F16" i="69"/>
  <c r="F15" i="69"/>
  <c r="F14" i="69"/>
  <c r="F12" i="69"/>
  <c r="F11" i="69"/>
  <c r="F10" i="69"/>
  <c r="F9" i="69" s="1"/>
  <c r="M7" i="69"/>
  <c r="F7" i="69"/>
  <c r="M6" i="69"/>
  <c r="F6" i="69"/>
  <c r="M5" i="69"/>
  <c r="F5" i="69"/>
  <c r="F4" i="69" s="1"/>
  <c r="M4" i="69"/>
  <c r="M43" i="68"/>
  <c r="F43" i="68"/>
  <c r="M42" i="68"/>
  <c r="F42" i="68"/>
  <c r="M41" i="68"/>
  <c r="M40" i="68" s="1"/>
  <c r="F41" i="68"/>
  <c r="F40" i="68"/>
  <c r="F38" i="68"/>
  <c r="F35" i="68" s="1"/>
  <c r="F37" i="68"/>
  <c r="F36" i="68"/>
  <c r="M33" i="68"/>
  <c r="F33" i="68"/>
  <c r="M32" i="68"/>
  <c r="F32" i="68"/>
  <c r="M31" i="68"/>
  <c r="M30" i="68" s="1"/>
  <c r="F31" i="68"/>
  <c r="F30" i="68"/>
  <c r="M17" i="68"/>
  <c r="F17" i="68"/>
  <c r="M16" i="68"/>
  <c r="F16" i="68"/>
  <c r="M15" i="68"/>
  <c r="M14" i="68" s="1"/>
  <c r="F15" i="68"/>
  <c r="F14" i="68"/>
  <c r="F12" i="68"/>
  <c r="F11" i="68"/>
  <c r="F10" i="68"/>
  <c r="F9" i="68" s="1"/>
  <c r="M7" i="68"/>
  <c r="F7" i="68"/>
  <c r="M6" i="68"/>
  <c r="F6" i="68"/>
  <c r="F4" i="68" s="1"/>
  <c r="M5" i="68"/>
  <c r="M4" i="68" s="1"/>
  <c r="F5" i="68"/>
  <c r="M43" i="67"/>
  <c r="F43" i="67"/>
  <c r="M42" i="67"/>
  <c r="F42" i="67"/>
  <c r="F40" i="67" s="1"/>
  <c r="M41" i="67"/>
  <c r="F41" i="67"/>
  <c r="M40" i="67"/>
  <c r="M38" i="67"/>
  <c r="F38" i="67"/>
  <c r="M37" i="67"/>
  <c r="F37" i="67"/>
  <c r="F35" i="67" s="1"/>
  <c r="M36" i="67"/>
  <c r="F36" i="67"/>
  <c r="M35" i="67"/>
  <c r="M33" i="67"/>
  <c r="F33" i="67"/>
  <c r="M32" i="67"/>
  <c r="F32" i="67"/>
  <c r="M31" i="67"/>
  <c r="F31" i="67"/>
  <c r="M30" i="67"/>
  <c r="F30" i="67"/>
  <c r="M17" i="67"/>
  <c r="F17" i="67"/>
  <c r="M16" i="67"/>
  <c r="F16" i="67"/>
  <c r="M15" i="67"/>
  <c r="F15" i="67"/>
  <c r="M14" i="67"/>
  <c r="F14" i="67"/>
  <c r="M12" i="67"/>
  <c r="F12" i="67"/>
  <c r="M11" i="67"/>
  <c r="F11" i="67"/>
  <c r="M10" i="67"/>
  <c r="F10" i="67"/>
  <c r="M9" i="67"/>
  <c r="F9" i="67"/>
  <c r="M7" i="67"/>
  <c r="F7" i="67"/>
  <c r="M6" i="67"/>
  <c r="F6" i="67"/>
  <c r="M5" i="67"/>
  <c r="F5" i="67"/>
  <c r="M4" i="67"/>
  <c r="F4" i="67"/>
  <c r="G46" i="62"/>
  <c r="G45" i="62"/>
  <c r="G44" i="62"/>
  <c r="G43" i="62"/>
  <c r="G42" i="62"/>
  <c r="G41" i="62"/>
  <c r="G40" i="62"/>
  <c r="G39" i="62"/>
  <c r="G35" i="62"/>
  <c r="G34" i="62"/>
  <c r="G33" i="62"/>
  <c r="G32" i="62"/>
  <c r="G31" i="62"/>
  <c r="G30" i="62"/>
  <c r="G29" i="62"/>
  <c r="G28" i="62"/>
  <c r="G24" i="62"/>
  <c r="G23" i="62"/>
  <c r="G22" i="62"/>
  <c r="G21" i="62"/>
  <c r="G20" i="62"/>
  <c r="G19" i="62"/>
  <c r="G18" i="62"/>
  <c r="G17" i="62"/>
  <c r="G13" i="62"/>
  <c r="G12" i="62"/>
  <c r="G11" i="62"/>
  <c r="G10" i="62"/>
  <c r="G9" i="62"/>
  <c r="G8" i="62"/>
  <c r="G7" i="62"/>
  <c r="G6" i="62"/>
  <c r="G5" i="62"/>
  <c r="H12" i="61"/>
  <c r="H11" i="61"/>
  <c r="H10" i="61"/>
  <c r="H9" i="61"/>
  <c r="H8" i="61"/>
  <c r="H7" i="61"/>
  <c r="H6" i="61"/>
  <c r="H5" i="61"/>
  <c r="H12" i="54"/>
  <c r="H11" i="54"/>
  <c r="H10" i="54"/>
  <c r="H9" i="54"/>
  <c r="H8" i="54"/>
  <c r="H7" i="54"/>
  <c r="H6" i="54"/>
  <c r="H5" i="54"/>
  <c r="F12" i="53"/>
  <c r="F11" i="53"/>
  <c r="F10" i="53"/>
  <c r="F9" i="53"/>
  <c r="F8" i="53"/>
  <c r="F7" i="53"/>
  <c r="F6" i="53"/>
  <c r="F5" i="53"/>
  <c r="F11" i="51"/>
  <c r="F10" i="51"/>
  <c r="F9" i="51"/>
  <c r="F8" i="51"/>
  <c r="F7" i="51"/>
  <c r="F6" i="51"/>
  <c r="F5" i="51"/>
  <c r="F46" i="49"/>
  <c r="F45" i="49"/>
  <c r="F44" i="49"/>
  <c r="F43" i="49"/>
  <c r="F42" i="49"/>
  <c r="F41" i="49"/>
  <c r="F40" i="49"/>
  <c r="F39" i="49"/>
  <c r="F35" i="49"/>
  <c r="F34" i="49"/>
  <c r="F33" i="49"/>
  <c r="F32" i="49"/>
  <c r="F31" i="49"/>
  <c r="F30" i="49"/>
  <c r="F29" i="49"/>
  <c r="F28" i="49"/>
  <c r="F24" i="49"/>
  <c r="F23" i="49"/>
  <c r="F22" i="49"/>
  <c r="F21" i="49"/>
  <c r="F20" i="49"/>
  <c r="F19" i="49"/>
  <c r="F18" i="49"/>
  <c r="F17" i="49"/>
  <c r="F13" i="49"/>
  <c r="F12" i="49"/>
  <c r="F11" i="49"/>
  <c r="F10" i="49"/>
  <c r="F9" i="49"/>
  <c r="F8" i="49"/>
  <c r="F7" i="49"/>
  <c r="F6" i="49"/>
  <c r="F5" i="49"/>
  <c r="F20" i="48"/>
  <c r="F19" i="48"/>
  <c r="F18" i="48"/>
  <c r="F17" i="48"/>
  <c r="F16" i="48"/>
  <c r="F15" i="48"/>
  <c r="F11" i="48"/>
  <c r="F10" i="48"/>
  <c r="F9" i="48"/>
  <c r="F8" i="48"/>
  <c r="F7" i="48"/>
  <c r="F6" i="48"/>
  <c r="F5" i="48"/>
  <c r="F20" i="47"/>
  <c r="F19" i="47"/>
  <c r="F18" i="47"/>
  <c r="F17" i="47"/>
  <c r="F16" i="47"/>
  <c r="F15" i="47"/>
  <c r="F11" i="47"/>
  <c r="F10" i="47"/>
  <c r="F9" i="47"/>
  <c r="F8" i="47"/>
  <c r="F7" i="47"/>
  <c r="F6" i="47"/>
  <c r="F5" i="47"/>
  <c r="F51" i="45"/>
  <c r="F50" i="45"/>
  <c r="F49" i="45"/>
  <c r="F48" i="45"/>
  <c r="F47" i="45"/>
  <c r="F46" i="45"/>
  <c r="F45" i="45"/>
  <c r="F44" i="45"/>
  <c r="F43" i="45"/>
  <c r="P39" i="45"/>
  <c r="F39" i="45"/>
  <c r="P38" i="45"/>
  <c r="F38" i="45"/>
  <c r="P37" i="45"/>
  <c r="F37" i="45"/>
  <c r="P36" i="45"/>
  <c r="F36" i="45"/>
  <c r="P35" i="45"/>
  <c r="F35" i="45"/>
  <c r="P34" i="45"/>
  <c r="F34" i="45"/>
  <c r="P33" i="45"/>
  <c r="F33" i="45"/>
  <c r="P32" i="45"/>
  <c r="F32" i="45"/>
  <c r="P31" i="45"/>
  <c r="F31" i="45"/>
  <c r="P27" i="45"/>
  <c r="F27" i="45"/>
  <c r="P26" i="45"/>
  <c r="F26" i="45"/>
  <c r="P25" i="45"/>
  <c r="F25" i="45"/>
  <c r="P24" i="45"/>
  <c r="F24" i="45"/>
  <c r="P23" i="45"/>
  <c r="F23" i="45"/>
  <c r="P22" i="45"/>
  <c r="F22" i="45"/>
  <c r="P21" i="45"/>
  <c r="F21" i="45"/>
  <c r="P20" i="45"/>
  <c r="F20" i="45"/>
  <c r="P19" i="45"/>
  <c r="F19" i="45"/>
  <c r="P18" i="45"/>
  <c r="F18" i="45"/>
  <c r="P14" i="45"/>
  <c r="F14" i="45"/>
  <c r="P13" i="45"/>
  <c r="F13" i="45"/>
  <c r="P12" i="45"/>
  <c r="F12" i="45"/>
  <c r="P11" i="45"/>
  <c r="F11" i="45"/>
  <c r="P10" i="45"/>
  <c r="F10" i="45"/>
  <c r="P9" i="45"/>
  <c r="F9" i="45"/>
  <c r="P8" i="45"/>
  <c r="F8" i="45"/>
  <c r="P7" i="45"/>
  <c r="F7" i="45"/>
  <c r="P6" i="45"/>
  <c r="F6" i="45"/>
  <c r="P5" i="45"/>
  <c r="F5" i="45"/>
  <c r="P39" i="43"/>
  <c r="F39" i="43"/>
  <c r="P38" i="43"/>
  <c r="F38" i="43"/>
  <c r="P37" i="43"/>
  <c r="F37" i="43"/>
  <c r="P36" i="43"/>
  <c r="F36" i="43"/>
  <c r="P35" i="43"/>
  <c r="F35" i="43"/>
  <c r="P34" i="43"/>
  <c r="F34" i="43"/>
  <c r="P33" i="43"/>
  <c r="F33" i="43"/>
  <c r="P32" i="43"/>
  <c r="F32" i="43"/>
  <c r="P31" i="43"/>
  <c r="F31" i="43"/>
  <c r="F27" i="43"/>
  <c r="P26" i="43"/>
  <c r="F26" i="43"/>
  <c r="P25" i="43"/>
  <c r="F25" i="43"/>
  <c r="P24" i="43"/>
  <c r="F24" i="43"/>
  <c r="P23" i="43"/>
  <c r="F23" i="43"/>
  <c r="P22" i="43"/>
  <c r="F22" i="43"/>
  <c r="P21" i="43"/>
  <c r="F21" i="43"/>
  <c r="P20" i="43"/>
  <c r="F20" i="43"/>
  <c r="P19" i="43"/>
  <c r="F19" i="43"/>
  <c r="P18" i="43"/>
  <c r="F18" i="43"/>
  <c r="P14" i="43"/>
  <c r="F14" i="43"/>
  <c r="P13" i="43"/>
  <c r="F13" i="43"/>
  <c r="P12" i="43"/>
  <c r="F12" i="43"/>
  <c r="P11" i="43"/>
  <c r="F11" i="43"/>
  <c r="P10" i="43"/>
  <c r="F10" i="43"/>
  <c r="P9" i="43"/>
  <c r="F9" i="43"/>
  <c r="P8" i="43"/>
  <c r="F8" i="43"/>
  <c r="P7" i="43"/>
  <c r="F7" i="43"/>
  <c r="P6" i="43"/>
  <c r="F6" i="43"/>
  <c r="P5" i="43"/>
  <c r="F5" i="43"/>
  <c r="M17" i="42"/>
  <c r="F17" i="42"/>
  <c r="M16" i="42"/>
  <c r="M14" i="42" s="1"/>
  <c r="F16" i="42"/>
  <c r="M15" i="42"/>
  <c r="F15" i="42"/>
  <c r="F14" i="42"/>
  <c r="F12" i="42"/>
  <c r="F11" i="42"/>
  <c r="F10" i="42"/>
  <c r="F9" i="42" s="1"/>
  <c r="M7" i="42"/>
  <c r="F7" i="42"/>
  <c r="M6" i="42"/>
  <c r="F6" i="42"/>
  <c r="F4" i="42" s="1"/>
  <c r="M5" i="42"/>
  <c r="F5" i="42"/>
  <c r="M4" i="42"/>
  <c r="M43" i="41"/>
  <c r="F43" i="41"/>
  <c r="M42" i="41"/>
  <c r="F42" i="41"/>
  <c r="M41" i="41"/>
  <c r="F41" i="41"/>
  <c r="M40" i="41"/>
  <c r="F40" i="41"/>
  <c r="F38" i="41"/>
  <c r="F37" i="41"/>
  <c r="F36" i="41"/>
  <c r="F35" i="41"/>
  <c r="M33" i="41"/>
  <c r="F33" i="41"/>
  <c r="M32" i="41"/>
  <c r="M30" i="41" s="1"/>
  <c r="F32" i="41"/>
  <c r="F30" i="41" s="1"/>
  <c r="M31" i="41"/>
  <c r="F31" i="41"/>
  <c r="M17" i="41"/>
  <c r="F17" i="41"/>
  <c r="M16" i="41"/>
  <c r="M14" i="41" s="1"/>
  <c r="F16" i="41"/>
  <c r="M15" i="41"/>
  <c r="F15" i="41"/>
  <c r="F14" i="41"/>
  <c r="M12" i="41"/>
  <c r="F12" i="41"/>
  <c r="M11" i="41"/>
  <c r="M9" i="41" s="1"/>
  <c r="F11" i="41"/>
  <c r="M10" i="41"/>
  <c r="F10" i="41"/>
  <c r="F9" i="41"/>
  <c r="M7" i="41"/>
  <c r="F7" i="41"/>
  <c r="M6" i="41"/>
  <c r="M4" i="41" s="1"/>
  <c r="F6" i="41"/>
  <c r="M5" i="41"/>
  <c r="F5" i="41"/>
  <c r="F4" i="41"/>
  <c r="M43" i="40"/>
  <c r="F43" i="40"/>
  <c r="M42" i="40"/>
  <c r="F42" i="40"/>
  <c r="F40" i="40" s="1"/>
  <c r="M41" i="40"/>
  <c r="M40" i="40" s="1"/>
  <c r="F41" i="40"/>
  <c r="M38" i="40"/>
  <c r="F38" i="40"/>
  <c r="M37" i="40"/>
  <c r="F37" i="40"/>
  <c r="F35" i="40" s="1"/>
  <c r="M36" i="40"/>
  <c r="M35" i="40" s="1"/>
  <c r="F36" i="40"/>
  <c r="M33" i="40"/>
  <c r="F33" i="40"/>
  <c r="M32" i="40"/>
  <c r="F32" i="40"/>
  <c r="F30" i="40" s="1"/>
  <c r="M31" i="40"/>
  <c r="M30" i="40" s="1"/>
  <c r="F31" i="40"/>
  <c r="M17" i="40"/>
  <c r="F17" i="40"/>
  <c r="M16" i="40"/>
  <c r="F16" i="40"/>
  <c r="M15" i="40"/>
  <c r="M14" i="40" s="1"/>
  <c r="F15" i="40"/>
  <c r="F14" i="40"/>
  <c r="M12" i="40"/>
  <c r="F12" i="40"/>
  <c r="M11" i="40"/>
  <c r="F11" i="40"/>
  <c r="M10" i="40"/>
  <c r="M9" i="40" s="1"/>
  <c r="F10" i="40"/>
  <c r="F9" i="40"/>
  <c r="M7" i="40"/>
  <c r="F7" i="40"/>
  <c r="M6" i="40"/>
  <c r="F6" i="40"/>
  <c r="M5" i="40"/>
  <c r="M4" i="40" s="1"/>
  <c r="F5" i="40"/>
  <c r="F4" i="40"/>
  <c r="F34" i="36"/>
  <c r="F33" i="36"/>
  <c r="F32" i="36"/>
  <c r="F31" i="36"/>
  <c r="F30" i="36"/>
  <c r="F29" i="36"/>
  <c r="F28" i="36"/>
  <c r="F27" i="36"/>
  <c r="F23" i="36"/>
  <c r="F22" i="36"/>
  <c r="F21" i="36"/>
  <c r="F20" i="36"/>
  <c r="F19" i="36"/>
  <c r="F18" i="36"/>
  <c r="F17" i="36"/>
  <c r="F16" i="36"/>
  <c r="F12" i="36"/>
  <c r="F11" i="36"/>
  <c r="F10" i="36"/>
  <c r="F9" i="36"/>
  <c r="F8" i="36"/>
  <c r="F7" i="36"/>
  <c r="F6" i="36"/>
  <c r="F5" i="36"/>
  <c r="F58" i="35"/>
  <c r="F57" i="35"/>
  <c r="F56" i="35"/>
  <c r="F55" i="35"/>
  <c r="F54" i="35"/>
  <c r="F53" i="35"/>
  <c r="F52" i="35"/>
  <c r="F51" i="35"/>
  <c r="F47" i="35"/>
  <c r="F46" i="35"/>
  <c r="F45" i="35"/>
  <c r="F44" i="35"/>
  <c r="F43" i="35"/>
  <c r="F42" i="35"/>
  <c r="F41" i="35"/>
  <c r="F40" i="35"/>
  <c r="F36" i="35"/>
  <c r="F35" i="35"/>
  <c r="F34" i="35"/>
  <c r="F33" i="35"/>
  <c r="F32" i="35"/>
  <c r="F31" i="35"/>
  <c r="F30" i="35"/>
  <c r="F29" i="35"/>
  <c r="F25" i="35"/>
  <c r="F24" i="35"/>
  <c r="F23" i="35"/>
  <c r="F22" i="35"/>
  <c r="F21" i="35"/>
  <c r="F20" i="35"/>
  <c r="F19" i="35"/>
  <c r="F18" i="35"/>
  <c r="F17" i="35"/>
  <c r="F13" i="35"/>
  <c r="F12" i="35"/>
  <c r="F11" i="35"/>
  <c r="F10" i="35"/>
  <c r="F9" i="35"/>
  <c r="F8" i="35"/>
  <c r="F7" i="35"/>
  <c r="F6" i="35"/>
  <c r="F5" i="35"/>
  <c r="F61" i="34"/>
  <c r="F60" i="34"/>
  <c r="F59" i="34"/>
  <c r="F58" i="34"/>
  <c r="F57" i="34"/>
  <c r="F56" i="34"/>
  <c r="F55" i="34"/>
  <c r="F54" i="34"/>
  <c r="F53" i="34"/>
  <c r="F49" i="34"/>
  <c r="F48" i="34"/>
  <c r="F47" i="34"/>
  <c r="F46" i="34"/>
  <c r="F45" i="34"/>
  <c r="F44" i="34"/>
  <c r="F43" i="34"/>
  <c r="F42" i="34"/>
  <c r="F41" i="34"/>
  <c r="F37" i="34"/>
  <c r="F36" i="34"/>
  <c r="F35" i="34"/>
  <c r="F34" i="34"/>
  <c r="F33" i="34"/>
  <c r="F32" i="34"/>
  <c r="F31" i="34"/>
  <c r="F30" i="34"/>
  <c r="F29" i="34"/>
  <c r="F25" i="34"/>
  <c r="F24" i="34"/>
  <c r="F23" i="34"/>
  <c r="F22" i="34"/>
  <c r="F21" i="34"/>
  <c r="F20" i="34"/>
  <c r="F19" i="34"/>
  <c r="F18" i="34"/>
  <c r="F17" i="34"/>
  <c r="F13" i="34"/>
  <c r="F12" i="34"/>
  <c r="F11" i="34"/>
  <c r="F10" i="34"/>
  <c r="F9" i="34"/>
  <c r="F8" i="34"/>
  <c r="F7" i="34"/>
  <c r="F6" i="34"/>
  <c r="F5" i="34"/>
  <c r="F61" i="33"/>
  <c r="F60" i="33"/>
  <c r="F59" i="33"/>
  <c r="F58" i="33"/>
  <c r="F57" i="33"/>
  <c r="F56" i="33"/>
  <c r="F55" i="33"/>
  <c r="F54" i="33"/>
  <c r="F53" i="33"/>
  <c r="F49" i="33"/>
  <c r="F48" i="33"/>
  <c r="F47" i="33"/>
  <c r="F46" i="33"/>
  <c r="F45" i="33"/>
  <c r="F44" i="33"/>
  <c r="F43" i="33"/>
  <c r="F42" i="33"/>
  <c r="F41" i="33"/>
  <c r="F37" i="33"/>
  <c r="F36" i="33"/>
  <c r="F35" i="33"/>
  <c r="F34" i="33"/>
  <c r="F33" i="33"/>
  <c r="F32" i="33"/>
  <c r="F31" i="33"/>
  <c r="F30" i="33"/>
  <c r="F29" i="33"/>
  <c r="F25" i="33"/>
  <c r="F24" i="33"/>
  <c r="F23" i="33"/>
  <c r="F22" i="33"/>
  <c r="F21" i="33"/>
  <c r="F20" i="33"/>
  <c r="F19" i="33"/>
  <c r="F18" i="33"/>
  <c r="F17" i="33"/>
  <c r="F13" i="33"/>
  <c r="F12" i="33"/>
  <c r="F11" i="33"/>
  <c r="F10" i="33"/>
  <c r="F9" i="33"/>
  <c r="F8" i="33"/>
  <c r="F7" i="33"/>
  <c r="F6" i="33"/>
  <c r="F5" i="33"/>
  <c r="F61" i="32"/>
  <c r="F60" i="32"/>
  <c r="F59" i="32"/>
  <c r="F58" i="32"/>
  <c r="F57" i="32"/>
  <c r="F56" i="32"/>
  <c r="F55" i="32"/>
  <c r="F54" i="32"/>
  <c r="F53" i="32"/>
  <c r="F49" i="32"/>
  <c r="F48" i="32"/>
  <c r="F47" i="32"/>
  <c r="F46" i="32"/>
  <c r="F45" i="32"/>
  <c r="F44" i="32"/>
  <c r="F43" i="32"/>
  <c r="F42" i="32"/>
  <c r="F41" i="32"/>
  <c r="F37" i="32"/>
  <c r="F36" i="32"/>
  <c r="F35" i="32"/>
  <c r="F34" i="32"/>
  <c r="F33" i="32"/>
  <c r="F32" i="32"/>
  <c r="F31" i="32"/>
  <c r="F30" i="32"/>
  <c r="F29" i="32"/>
  <c r="F25" i="32"/>
  <c r="F24" i="32"/>
  <c r="F23" i="32"/>
  <c r="F22" i="32"/>
  <c r="F21" i="32"/>
  <c r="F20" i="32"/>
  <c r="F19" i="32"/>
  <c r="F18" i="32"/>
  <c r="F17" i="32"/>
  <c r="F13" i="32"/>
  <c r="F12" i="32"/>
  <c r="F11" i="32"/>
  <c r="F10" i="32"/>
  <c r="F9" i="32"/>
  <c r="F8" i="32"/>
  <c r="F7" i="32"/>
  <c r="F6" i="32"/>
  <c r="F5" i="32"/>
  <c r="F61" i="31"/>
  <c r="F60" i="31"/>
  <c r="F59" i="31"/>
  <c r="F58" i="31"/>
  <c r="F57" i="31"/>
  <c r="F56" i="31"/>
  <c r="F55" i="31"/>
  <c r="F54" i="31"/>
  <c r="F53" i="31"/>
  <c r="F49" i="31"/>
  <c r="F48" i="31"/>
  <c r="F47" i="31"/>
  <c r="F46" i="31"/>
  <c r="F45" i="31"/>
  <c r="F44" i="31"/>
  <c r="F43" i="31"/>
  <c r="F42" i="31"/>
  <c r="F41" i="31"/>
  <c r="F37" i="31"/>
  <c r="F36" i="31"/>
  <c r="F35" i="31"/>
  <c r="F34" i="31"/>
  <c r="F33" i="31"/>
  <c r="F32" i="31"/>
  <c r="F31" i="31"/>
  <c r="F30" i="31"/>
  <c r="F29" i="31"/>
  <c r="F25" i="31"/>
  <c r="F24" i="31"/>
  <c r="F23" i="31"/>
  <c r="F22" i="31"/>
  <c r="F21" i="31"/>
  <c r="F20" i="31"/>
  <c r="F19" i="31"/>
  <c r="F18" i="31"/>
  <c r="F17" i="31"/>
  <c r="F13" i="31"/>
  <c r="F12" i="31"/>
  <c r="F11" i="31"/>
  <c r="F10" i="31"/>
  <c r="F9" i="31"/>
  <c r="F8" i="31"/>
  <c r="F7" i="31"/>
  <c r="F6" i="31"/>
  <c r="F5" i="31"/>
  <c r="M43" i="30"/>
  <c r="F43" i="30"/>
  <c r="M42" i="30"/>
  <c r="F42" i="30"/>
  <c r="F40" i="30" s="1"/>
  <c r="M41" i="30"/>
  <c r="M40" i="30" s="1"/>
  <c r="F41" i="30"/>
  <c r="M38" i="30"/>
  <c r="F38" i="30"/>
  <c r="M37" i="30"/>
  <c r="F37" i="30"/>
  <c r="F35" i="30" s="1"/>
  <c r="M36" i="30"/>
  <c r="M35" i="30" s="1"/>
  <c r="F36" i="30"/>
  <c r="M33" i="30"/>
  <c r="F33" i="30"/>
  <c r="M32" i="30"/>
  <c r="F32" i="30"/>
  <c r="F30" i="30" s="1"/>
  <c r="M31" i="30"/>
  <c r="M30" i="30" s="1"/>
  <c r="F31" i="30"/>
  <c r="M17" i="30"/>
  <c r="F17" i="30"/>
  <c r="M16" i="30"/>
  <c r="F16" i="30"/>
  <c r="F14" i="30" s="1"/>
  <c r="M15" i="30"/>
  <c r="M14" i="30" s="1"/>
  <c r="F15" i="30"/>
  <c r="M12" i="30"/>
  <c r="F12" i="30"/>
  <c r="M11" i="30"/>
  <c r="F11" i="30"/>
  <c r="F9" i="30" s="1"/>
  <c r="M10" i="30"/>
  <c r="M9" i="30" s="1"/>
  <c r="F10" i="30"/>
  <c r="M7" i="30"/>
  <c r="F7" i="30"/>
  <c r="M6" i="30"/>
  <c r="F6" i="30"/>
  <c r="F4" i="30" s="1"/>
  <c r="M5" i="30"/>
  <c r="M4" i="30" s="1"/>
  <c r="F5" i="30"/>
  <c r="F12" i="28"/>
  <c r="F11" i="28"/>
  <c r="F10" i="28"/>
  <c r="F9" i="28"/>
  <c r="F8" i="28"/>
  <c r="F7" i="28"/>
  <c r="F6" i="28"/>
  <c r="F5" i="28"/>
  <c r="F61" i="27"/>
  <c r="F60" i="27"/>
  <c r="F59" i="27"/>
  <c r="F58" i="27"/>
  <c r="F57" i="27"/>
  <c r="F56" i="27"/>
  <c r="F55" i="27"/>
  <c r="F54" i="27"/>
  <c r="F53" i="27"/>
  <c r="F49" i="27"/>
  <c r="F48" i="27"/>
  <c r="F47" i="27"/>
  <c r="F46" i="27"/>
  <c r="F45" i="27"/>
  <c r="F44" i="27"/>
  <c r="F43" i="27"/>
  <c r="F42" i="27"/>
  <c r="F41" i="27"/>
  <c r="F37" i="27"/>
  <c r="F36" i="27"/>
  <c r="F35" i="27"/>
  <c r="F34" i="27"/>
  <c r="F33" i="27"/>
  <c r="F32" i="27"/>
  <c r="F31" i="27"/>
  <c r="F30" i="27"/>
  <c r="F29" i="27"/>
  <c r="F25" i="27"/>
  <c r="F24" i="27"/>
  <c r="F23" i="27"/>
  <c r="F22" i="27"/>
  <c r="F21" i="27"/>
  <c r="F20" i="27"/>
  <c r="F19" i="27"/>
  <c r="F18" i="27"/>
  <c r="F17" i="27"/>
  <c r="F13" i="27"/>
  <c r="F12" i="27"/>
  <c r="F11" i="27"/>
  <c r="F10" i="27"/>
  <c r="F9" i="27"/>
  <c r="F8" i="27"/>
  <c r="F7" i="27"/>
  <c r="F6" i="27"/>
  <c r="F5" i="27"/>
  <c r="F61" i="26"/>
  <c r="F60" i="26"/>
  <c r="F59" i="26"/>
  <c r="F58" i="26"/>
  <c r="F57" i="26"/>
  <c r="F56" i="26"/>
  <c r="F55" i="26"/>
  <c r="F54" i="26"/>
  <c r="F53" i="26"/>
  <c r="F49" i="26"/>
  <c r="F48" i="26"/>
  <c r="F47" i="26"/>
  <c r="F46" i="26"/>
  <c r="F45" i="26"/>
  <c r="F44" i="26"/>
  <c r="F43" i="26"/>
  <c r="F42" i="26"/>
  <c r="F41" i="26"/>
  <c r="F37" i="26"/>
  <c r="F36" i="26"/>
  <c r="F35" i="26"/>
  <c r="F34" i="26"/>
  <c r="F33" i="26"/>
  <c r="F32" i="26"/>
  <c r="F31" i="26"/>
  <c r="F30" i="26"/>
  <c r="F29" i="26"/>
  <c r="F25" i="26"/>
  <c r="F24" i="26"/>
  <c r="F23" i="26"/>
  <c r="F22" i="26"/>
  <c r="F21" i="26"/>
  <c r="F20" i="26"/>
  <c r="F19" i="26"/>
  <c r="F18" i="26"/>
  <c r="F17" i="26"/>
  <c r="F13" i="26"/>
  <c r="F12" i="26"/>
  <c r="F11" i="26"/>
  <c r="F10" i="26"/>
  <c r="F9" i="26"/>
  <c r="F8" i="26"/>
  <c r="F7" i="26"/>
  <c r="F6" i="26"/>
  <c r="F5" i="26"/>
  <c r="F61" i="25"/>
  <c r="F60" i="25"/>
  <c r="F59" i="25"/>
  <c r="F58" i="25"/>
  <c r="F57" i="25"/>
  <c r="F56" i="25"/>
  <c r="F55" i="25"/>
  <c r="F54" i="25"/>
  <c r="F53" i="25"/>
  <c r="F49" i="25"/>
  <c r="F48" i="25"/>
  <c r="F47" i="25"/>
  <c r="F46" i="25"/>
  <c r="F45" i="25"/>
  <c r="F44" i="25"/>
  <c r="F43" i="25"/>
  <c r="F42" i="25"/>
  <c r="F41" i="25"/>
  <c r="F37" i="25"/>
  <c r="F36" i="25"/>
  <c r="F35" i="25"/>
  <c r="F34" i="25"/>
  <c r="F33" i="25"/>
  <c r="F32" i="25"/>
  <c r="F31" i="25"/>
  <c r="F30" i="25"/>
  <c r="F29" i="25"/>
  <c r="F25" i="25"/>
  <c r="F24" i="25"/>
  <c r="F23" i="25"/>
  <c r="F22" i="25"/>
  <c r="F21" i="25"/>
  <c r="F20" i="25"/>
  <c r="F19" i="25"/>
  <c r="F18" i="25"/>
  <c r="F17" i="25"/>
  <c r="F13" i="25"/>
  <c r="F12" i="25"/>
  <c r="F11" i="25"/>
  <c r="F10" i="25"/>
  <c r="F9" i="25"/>
  <c r="F8" i="25"/>
  <c r="F7" i="25"/>
  <c r="F6" i="25"/>
  <c r="F5" i="25"/>
  <c r="F43" i="24"/>
  <c r="F42" i="24"/>
  <c r="F41" i="24"/>
  <c r="F40" i="24"/>
  <c r="F38" i="24"/>
  <c r="F37" i="24"/>
  <c r="F36" i="24"/>
  <c r="F35" i="24"/>
  <c r="M33" i="24"/>
  <c r="F33" i="24"/>
  <c r="M32" i="24"/>
  <c r="F32" i="24"/>
  <c r="M31" i="24"/>
  <c r="F31" i="24"/>
  <c r="M30" i="24"/>
  <c r="F30" i="24"/>
  <c r="M17" i="24"/>
  <c r="F17" i="24"/>
  <c r="M16" i="24"/>
  <c r="F16" i="24"/>
  <c r="M15" i="24"/>
  <c r="F15" i="24"/>
  <c r="M14" i="24"/>
  <c r="F14" i="24"/>
  <c r="F12" i="24"/>
  <c r="F11" i="24"/>
  <c r="F10" i="24"/>
  <c r="F9" i="24"/>
  <c r="M7" i="24"/>
  <c r="F7" i="24"/>
  <c r="M6" i="24"/>
  <c r="F6" i="24"/>
  <c r="F4" i="24" s="1"/>
  <c r="M5" i="24"/>
  <c r="M4" i="24" s="1"/>
  <c r="F5" i="24"/>
  <c r="F57" i="22"/>
  <c r="F56" i="22"/>
  <c r="F55" i="22"/>
  <c r="F54" i="22"/>
  <c r="F53" i="22"/>
  <c r="F52" i="22"/>
  <c r="F51" i="22"/>
  <c r="F50" i="22"/>
  <c r="F46" i="22"/>
  <c r="F45" i="22"/>
  <c r="F44" i="22"/>
  <c r="F43" i="22"/>
  <c r="F42" i="22"/>
  <c r="F41" i="22"/>
  <c r="F40" i="22"/>
  <c r="F39" i="22"/>
  <c r="F35" i="22"/>
  <c r="F34" i="22"/>
  <c r="F33" i="22"/>
  <c r="F32" i="22"/>
  <c r="F31" i="22"/>
  <c r="F30" i="22"/>
  <c r="F29" i="22"/>
  <c r="F28" i="22"/>
  <c r="F24" i="22"/>
  <c r="F23" i="22"/>
  <c r="F22" i="22"/>
  <c r="F21" i="22"/>
  <c r="F20" i="22"/>
  <c r="F19" i="22"/>
  <c r="F18" i="22"/>
  <c r="F17" i="22"/>
  <c r="F13" i="22"/>
  <c r="F12" i="22"/>
  <c r="F11" i="22"/>
  <c r="F10" i="22"/>
  <c r="F9" i="22"/>
  <c r="F8" i="22"/>
  <c r="F7" i="22"/>
  <c r="F6" i="22"/>
  <c r="F5" i="22"/>
  <c r="F61" i="21"/>
  <c r="F60" i="21"/>
  <c r="F59" i="21"/>
  <c r="F58" i="21"/>
  <c r="F57" i="21"/>
  <c r="F56" i="21"/>
  <c r="F55" i="21"/>
  <c r="F54" i="21"/>
  <c r="F53" i="21"/>
  <c r="F49" i="21"/>
  <c r="F48" i="21"/>
  <c r="F47" i="21"/>
  <c r="F46" i="21"/>
  <c r="F45" i="21"/>
  <c r="F44" i="21"/>
  <c r="F43" i="21"/>
  <c r="F42" i="21"/>
  <c r="F41" i="21"/>
  <c r="F37" i="21"/>
  <c r="F36" i="21"/>
  <c r="F35" i="21"/>
  <c r="F34" i="21"/>
  <c r="F33" i="21"/>
  <c r="F32" i="21"/>
  <c r="F31" i="21"/>
  <c r="F30" i="21"/>
  <c r="F29" i="21"/>
  <c r="F25" i="21"/>
  <c r="F24" i="21"/>
  <c r="F23" i="21"/>
  <c r="F22" i="21"/>
  <c r="F21" i="21"/>
  <c r="F20" i="21"/>
  <c r="F19" i="21"/>
  <c r="F18" i="21"/>
  <c r="F17" i="21"/>
  <c r="F13" i="21"/>
  <c r="F12" i="21"/>
  <c r="F11" i="21"/>
  <c r="F10" i="21"/>
  <c r="F9" i="21"/>
  <c r="F8" i="21"/>
  <c r="F7" i="21"/>
  <c r="F6" i="21"/>
  <c r="F5" i="21"/>
  <c r="M43" i="20"/>
  <c r="F43" i="20"/>
  <c r="M42" i="20"/>
  <c r="F42" i="20"/>
  <c r="M41" i="20"/>
  <c r="F41" i="20"/>
  <c r="M40" i="20"/>
  <c r="F40" i="20"/>
  <c r="F38" i="20"/>
  <c r="F37" i="20"/>
  <c r="F36" i="20"/>
  <c r="F35" i="20"/>
  <c r="M33" i="20"/>
  <c r="F33" i="20"/>
  <c r="M32" i="20"/>
  <c r="M30" i="20" s="1"/>
  <c r="F32" i="20"/>
  <c r="F30" i="20" s="1"/>
  <c r="M31" i="20"/>
  <c r="F31" i="20"/>
  <c r="M17" i="20"/>
  <c r="F17" i="20"/>
  <c r="M16" i="20"/>
  <c r="M14" i="20" s="1"/>
  <c r="F16" i="20"/>
  <c r="F14" i="20" s="1"/>
  <c r="M15" i="20"/>
  <c r="F15" i="20"/>
  <c r="F12" i="20"/>
  <c r="F11" i="20"/>
  <c r="F10" i="20"/>
  <c r="F9" i="20"/>
  <c r="M7" i="20"/>
  <c r="F7" i="20"/>
  <c r="M6" i="20"/>
  <c r="F6" i="20"/>
  <c r="M5" i="20"/>
  <c r="F5" i="20"/>
  <c r="M4" i="20"/>
  <c r="F4" i="20"/>
  <c r="F25" i="18"/>
  <c r="F24" i="18"/>
  <c r="F23" i="18"/>
  <c r="F22" i="18"/>
  <c r="F21" i="18"/>
  <c r="F20" i="18"/>
  <c r="F19" i="18"/>
  <c r="F18" i="18"/>
  <c r="F17" i="18"/>
  <c r="F13" i="18"/>
  <c r="F12" i="18"/>
  <c r="F11" i="18"/>
  <c r="F10" i="18"/>
  <c r="F9" i="18"/>
  <c r="F8" i="18"/>
  <c r="F7" i="18"/>
  <c r="F6" i="18"/>
  <c r="F5" i="18"/>
  <c r="F61" i="17"/>
  <c r="F60" i="17"/>
  <c r="F59" i="17"/>
  <c r="F58" i="17"/>
  <c r="F57" i="17"/>
  <c r="F56" i="17"/>
  <c r="F55" i="17"/>
  <c r="F54" i="17"/>
  <c r="F53" i="17"/>
  <c r="F49" i="17"/>
  <c r="F48" i="17"/>
  <c r="F47" i="17"/>
  <c r="F46" i="17"/>
  <c r="F45" i="17"/>
  <c r="F44" i="17"/>
  <c r="F43" i="17"/>
  <c r="F42" i="17"/>
  <c r="F41" i="17"/>
  <c r="F37" i="17"/>
  <c r="F36" i="17"/>
  <c r="F35" i="17"/>
  <c r="F34" i="17"/>
  <c r="F33" i="17"/>
  <c r="F32" i="17"/>
  <c r="F31" i="17"/>
  <c r="F30" i="17"/>
  <c r="F29" i="17"/>
  <c r="F25" i="17"/>
  <c r="F24" i="17"/>
  <c r="F23" i="17"/>
  <c r="F22" i="17"/>
  <c r="F21" i="17"/>
  <c r="F20" i="17"/>
  <c r="F19" i="17"/>
  <c r="F18" i="17"/>
  <c r="F17" i="17"/>
  <c r="F13" i="17"/>
  <c r="F12" i="17"/>
  <c r="F11" i="17"/>
  <c r="F10" i="17"/>
  <c r="F9" i="17"/>
  <c r="F8" i="17"/>
  <c r="F7" i="17"/>
  <c r="F6" i="17"/>
  <c r="F5" i="17"/>
  <c r="F46" i="15"/>
  <c r="F45" i="15"/>
  <c r="F44" i="15"/>
  <c r="F43" i="15"/>
  <c r="F42" i="15"/>
  <c r="F41" i="15"/>
  <c r="F40" i="15"/>
  <c r="F39" i="15"/>
  <c r="F35" i="15"/>
  <c r="F34" i="15"/>
  <c r="F33" i="15"/>
  <c r="F32" i="15"/>
  <c r="F31" i="15"/>
  <c r="F30" i="15"/>
  <c r="F29" i="15"/>
  <c r="F28" i="15"/>
  <c r="F24" i="15"/>
  <c r="F23" i="15"/>
  <c r="F22" i="15"/>
  <c r="F21" i="15"/>
  <c r="F20" i="15"/>
  <c r="F19" i="15"/>
  <c r="F18" i="15"/>
  <c r="F17" i="15"/>
  <c r="F13" i="15"/>
  <c r="F12" i="15"/>
  <c r="F11" i="15"/>
  <c r="F10" i="15"/>
  <c r="F9" i="15"/>
  <c r="F8" i="15"/>
  <c r="F7" i="15"/>
  <c r="F6" i="15"/>
  <c r="F5" i="15"/>
  <c r="F17" i="12"/>
  <c r="F16" i="12"/>
  <c r="F15" i="12"/>
  <c r="F14" i="12"/>
  <c r="F12" i="12"/>
  <c r="F11" i="12"/>
  <c r="F10" i="12"/>
  <c r="F9" i="12" s="1"/>
  <c r="M7" i="12"/>
  <c r="F7" i="12"/>
  <c r="M6" i="12"/>
  <c r="F6" i="12"/>
  <c r="M5" i="12"/>
  <c r="F5" i="12"/>
  <c r="M4" i="12"/>
  <c r="F4" i="12"/>
  <c r="M17" i="7"/>
  <c r="F17" i="7"/>
  <c r="M16" i="7"/>
  <c r="F16" i="7"/>
  <c r="M15" i="7"/>
  <c r="M14" i="7" s="1"/>
  <c r="F15" i="7"/>
  <c r="F14" i="7"/>
  <c r="M12" i="7"/>
  <c r="F12" i="7"/>
  <c r="M11" i="7"/>
  <c r="F11" i="7"/>
  <c r="M10" i="7"/>
  <c r="F10" i="7"/>
  <c r="M9" i="7"/>
  <c r="F9" i="7"/>
  <c r="M7" i="7"/>
  <c r="F7" i="7"/>
  <c r="M6" i="7"/>
  <c r="F6" i="7"/>
  <c r="M5" i="7"/>
  <c r="F5" i="7"/>
  <c r="M4" i="7"/>
  <c r="F4" i="7"/>
  <c r="M43" i="6"/>
  <c r="F43" i="6"/>
  <c r="M42" i="6"/>
  <c r="F42" i="6"/>
  <c r="M41" i="6"/>
  <c r="F41" i="6"/>
  <c r="M40" i="6"/>
  <c r="F40" i="6"/>
  <c r="M38" i="6"/>
  <c r="F38" i="6"/>
  <c r="M37" i="6"/>
  <c r="F37" i="6"/>
  <c r="M36" i="6"/>
  <c r="F36" i="6"/>
  <c r="M35" i="6"/>
  <c r="F35" i="6"/>
  <c r="M33" i="6"/>
  <c r="F33" i="6"/>
  <c r="M32" i="6"/>
  <c r="F32" i="6"/>
  <c r="M31" i="6"/>
  <c r="F31" i="6"/>
  <c r="M30" i="6"/>
  <c r="F30" i="6"/>
  <c r="M17" i="6"/>
  <c r="F17" i="6"/>
  <c r="M16" i="6"/>
  <c r="F16" i="6"/>
  <c r="M15" i="6"/>
  <c r="F15" i="6"/>
  <c r="M14" i="6"/>
  <c r="F14" i="6"/>
  <c r="M12" i="6"/>
  <c r="F12" i="6"/>
  <c r="M11" i="6"/>
  <c r="F11" i="6"/>
  <c r="M10" i="6"/>
  <c r="F10" i="6"/>
  <c r="M9" i="6"/>
  <c r="F9" i="6"/>
  <c r="M7" i="6"/>
  <c r="F7" i="6"/>
  <c r="M6" i="6"/>
  <c r="F6" i="6"/>
  <c r="M5" i="6"/>
  <c r="F5" i="6"/>
  <c r="M4" i="6"/>
  <c r="F4" i="6"/>
</calcChain>
</file>

<file path=xl/sharedStrings.xml><?xml version="1.0" encoding="utf-8"?>
<sst xmlns="http://schemas.openxmlformats.org/spreadsheetml/2006/main" count="7870" uniqueCount="1877">
  <si>
    <t>10M Air Pistol - Individuals</t>
  </si>
  <si>
    <t>DG</t>
  </si>
  <si>
    <t>á</t>
  </si>
  <si>
    <t>Round Four (15Dec25)</t>
  </si>
  <si>
    <t>Division One</t>
  </si>
  <si>
    <t>Avg of declared Avgs: 185.0</t>
  </si>
  <si>
    <t>Avg this round: 184.2</t>
  </si>
  <si>
    <t>Division Two</t>
  </si>
  <si>
    <t>Avg of declared Avgs: 179.2</t>
  </si>
  <si>
    <t>Avg this round: 173.6</t>
  </si>
  <si>
    <t>Name</t>
  </si>
  <si>
    <t>Club</t>
  </si>
  <si>
    <t>Scr</t>
  </si>
  <si>
    <t>Pts</t>
  </si>
  <si>
    <t>Agg</t>
  </si>
  <si>
    <t>Tot</t>
  </si>
  <si>
    <t>H. McDonald</t>
  </si>
  <si>
    <t>Balerno &amp; Currie</t>
  </si>
  <si>
    <t>A. Macdonald</t>
  </si>
  <si>
    <t>Alloa</t>
  </si>
  <si>
    <t>S. Finnie</t>
  </si>
  <si>
    <t>Harpenden</t>
  </si>
  <si>
    <t>B. Griffiths</t>
  </si>
  <si>
    <t>Crewe</t>
  </si>
  <si>
    <t>A. Walker</t>
  </si>
  <si>
    <t>C. Wegg</t>
  </si>
  <si>
    <t>Norwich City</t>
  </si>
  <si>
    <t>P. Hair</t>
  </si>
  <si>
    <t>Dumfries</t>
  </si>
  <si>
    <t>K. Russell</t>
  </si>
  <si>
    <t>J. Wegg</t>
  </si>
  <si>
    <t>K. Rafiq</t>
  </si>
  <si>
    <t>D. Bailey</t>
  </si>
  <si>
    <t>V. Tripney</t>
  </si>
  <si>
    <t>St Austell</t>
  </si>
  <si>
    <t>H. Graham</t>
  </si>
  <si>
    <t>Dumbarton</t>
  </si>
  <si>
    <t>G. Mees</t>
  </si>
  <si>
    <t>A. Speight</t>
  </si>
  <si>
    <t>Wigan</t>
  </si>
  <si>
    <t>D. Canning</t>
  </si>
  <si>
    <t>Deddington</t>
  </si>
  <si>
    <t>D. Spencer</t>
  </si>
  <si>
    <t>Goodyear</t>
  </si>
  <si>
    <t>P. Stokes</t>
  </si>
  <si>
    <t>Sutton Coldfield</t>
  </si>
  <si>
    <t>Division Three</t>
  </si>
  <si>
    <t>Avg of declared Avgs: 176.2</t>
  </si>
  <si>
    <t>Avg this round: 177.1</t>
  </si>
  <si>
    <t>Division Four</t>
  </si>
  <si>
    <t>Avg of declared Avgs: 173.6</t>
  </si>
  <si>
    <t>Avg this round: 172.7</t>
  </si>
  <si>
    <t>R. Young</t>
  </si>
  <si>
    <t>V. Ivanova</t>
  </si>
  <si>
    <t>G. Minko</t>
  </si>
  <si>
    <t>Blackpool</t>
  </si>
  <si>
    <t>T. Peason</t>
  </si>
  <si>
    <t>GWRSA</t>
  </si>
  <si>
    <t>P. Sambells</t>
  </si>
  <si>
    <t>City of Truro</t>
  </si>
  <si>
    <t>D. Stocks</t>
  </si>
  <si>
    <t>D. Kirk</t>
  </si>
  <si>
    <t>Telepost</t>
  </si>
  <si>
    <t>O. Street</t>
  </si>
  <si>
    <t>Bideford</t>
  </si>
  <si>
    <t>R. A. Shaw</t>
  </si>
  <si>
    <t>Vickers</t>
  </si>
  <si>
    <t>R. Cornthwaite</t>
  </si>
  <si>
    <t>Preston Grasshoppers</t>
  </si>
  <si>
    <t>T. Dimmock</t>
  </si>
  <si>
    <t>M. Johnson</t>
  </si>
  <si>
    <t>K. Gardner</t>
  </si>
  <si>
    <t>St Giles Yarners</t>
  </si>
  <si>
    <t>Y. Poulopoulou</t>
  </si>
  <si>
    <t>Altrincham</t>
  </si>
  <si>
    <t>C. Dixon</t>
  </si>
  <si>
    <t>T. Oakley</t>
  </si>
  <si>
    <t>O. Jones</t>
  </si>
  <si>
    <t>Cumb News</t>
  </si>
  <si>
    <t>ncr</t>
  </si>
  <si>
    <t>A. Dart</t>
  </si>
  <si>
    <t>Little Clacton</t>
  </si>
  <si>
    <t>Division Five</t>
  </si>
  <si>
    <t>Avg of declared Avgs: 171.0</t>
  </si>
  <si>
    <t>Avg this round: 171.6</t>
  </si>
  <si>
    <t>Division Six</t>
  </si>
  <si>
    <t>Avg of declared Avgs: 168.8</t>
  </si>
  <si>
    <t>Avg this round: 170.3</t>
  </si>
  <si>
    <t>D. Strachan</t>
  </si>
  <si>
    <t>Dunfermline</t>
  </si>
  <si>
    <t>A. Wilson</t>
  </si>
  <si>
    <t>T. Sambells</t>
  </si>
  <si>
    <t>N. Booker</t>
  </si>
  <si>
    <t>Penzance</t>
  </si>
  <si>
    <t>A. Kirkham</t>
  </si>
  <si>
    <t>P. Field</t>
  </si>
  <si>
    <t>C. Hendry</t>
  </si>
  <si>
    <t>JSPC</t>
  </si>
  <si>
    <t>A. Simpson</t>
  </si>
  <si>
    <t>A. Jackson</t>
  </si>
  <si>
    <t>M. Williams</t>
  </si>
  <si>
    <t>J. Aldous</t>
  </si>
  <si>
    <t>I. Jones</t>
  </si>
  <si>
    <t>S. Raven</t>
  </si>
  <si>
    <t>S. Young</t>
  </si>
  <si>
    <t>J. Hough</t>
  </si>
  <si>
    <t>T. Mooney</t>
  </si>
  <si>
    <t>S. Alexander</t>
  </si>
  <si>
    <t>Penarth</t>
  </si>
  <si>
    <t>N. Dixon</t>
  </si>
  <si>
    <t>Portishead</t>
  </si>
  <si>
    <t>Division Seven</t>
  </si>
  <si>
    <t>Avg of declared Avgs: 166.8</t>
  </si>
  <si>
    <t>Avg this round: 167.3</t>
  </si>
  <si>
    <t>Division Eight</t>
  </si>
  <si>
    <t>Avg of declared Avgs: 165.4</t>
  </si>
  <si>
    <t>Avg this round: 168.5</t>
  </si>
  <si>
    <t>K. Johnson</t>
  </si>
  <si>
    <t>B. Woolley</t>
  </si>
  <si>
    <t>A. Boothroyd</t>
  </si>
  <si>
    <t>Down Hatherley</t>
  </si>
  <si>
    <t>R. Vergenault</t>
  </si>
  <si>
    <t>S. Trevithick</t>
  </si>
  <si>
    <t>R. Petrie</t>
  </si>
  <si>
    <t>J. Thomson</t>
  </si>
  <si>
    <t>T. Wilson</t>
  </si>
  <si>
    <t>S. McArthur</t>
  </si>
  <si>
    <t>Bury</t>
  </si>
  <si>
    <t>D. Sweeting</t>
  </si>
  <si>
    <t>J. Wilding</t>
  </si>
  <si>
    <t>D. Gilbert-Harris</t>
  </si>
  <si>
    <t>N. Bishop</t>
  </si>
  <si>
    <t>J. Brown</t>
  </si>
  <si>
    <t>N. Lean</t>
  </si>
  <si>
    <t>M. Humphrey</t>
  </si>
  <si>
    <t>R. Kitt</t>
  </si>
  <si>
    <t>J. Yuill</t>
  </si>
  <si>
    <t>w/d</t>
  </si>
  <si>
    <t>Division Nine</t>
  </si>
  <si>
    <t>Avg of declared Avgs: 163.3</t>
  </si>
  <si>
    <t>Avg this round: 165.6</t>
  </si>
  <si>
    <t>Division Ten</t>
  </si>
  <si>
    <t>Avg of declared Avgs: 161.7</t>
  </si>
  <si>
    <t>Avg this round: 158.4</t>
  </si>
  <si>
    <t>K. Carson</t>
  </si>
  <si>
    <t>Comber</t>
  </si>
  <si>
    <t>A. Baxter</t>
  </si>
  <si>
    <t>K. Wilson</t>
  </si>
  <si>
    <t>T. Osborn</t>
  </si>
  <si>
    <t>M. Jupp</t>
  </si>
  <si>
    <t>Leek</t>
  </si>
  <si>
    <t>D. White</t>
  </si>
  <si>
    <t>M. Brown</t>
  </si>
  <si>
    <t>A. Hughes</t>
  </si>
  <si>
    <t>G. Standley</t>
  </si>
  <si>
    <t>Wellington</t>
  </si>
  <si>
    <t>M. Hunt</t>
  </si>
  <si>
    <t>T. Lumley</t>
  </si>
  <si>
    <t>D. C. J. Poxon</t>
  </si>
  <si>
    <t>Leicester</t>
  </si>
  <si>
    <t>R. Collins</t>
  </si>
  <si>
    <t>A. Reed</t>
  </si>
  <si>
    <t>S. Morris</t>
  </si>
  <si>
    <t>A. Tew</t>
  </si>
  <si>
    <t>P. May</t>
  </si>
  <si>
    <t>C. Kellet</t>
  </si>
  <si>
    <t xml:space="preserve">  Scorer: Dave Grocott</t>
  </si>
  <si>
    <t>Issue date: 31Dec25</t>
  </si>
  <si>
    <t xml:space="preserve">  Challenges must be sent to the scorer and received by: 14Jan26</t>
  </si>
  <si>
    <t>Division Eleven</t>
  </si>
  <si>
    <t>Avg of declared Avgs: 159.0</t>
  </si>
  <si>
    <t>Avg this round: 157.3</t>
  </si>
  <si>
    <t>Division Twelve</t>
  </si>
  <si>
    <t>Avg of declared Avgs: 156.7</t>
  </si>
  <si>
    <t>Avg this round: 158.6</t>
  </si>
  <si>
    <t>M. Holovchuck</t>
  </si>
  <si>
    <t>C. Battye</t>
  </si>
  <si>
    <t>P. McKelvey</t>
  </si>
  <si>
    <t>Blackburn</t>
  </si>
  <si>
    <t>M. Pedley</t>
  </si>
  <si>
    <t>D. Grocott</t>
  </si>
  <si>
    <t>H. Dart</t>
  </si>
  <si>
    <t>A. W. Thomas</t>
  </si>
  <si>
    <t>R. Miller</t>
  </si>
  <si>
    <t>Keswick</t>
  </si>
  <si>
    <t>J. Pye</t>
  </si>
  <si>
    <t>T. Purcell</t>
  </si>
  <si>
    <t>G. Appleby</t>
  </si>
  <si>
    <t>O. J. Spence</t>
  </si>
  <si>
    <t>C. Wilson</t>
  </si>
  <si>
    <t>R. Scott-Ward</t>
  </si>
  <si>
    <t>N. Holovchuck</t>
  </si>
  <si>
    <t>R. Desai</t>
  </si>
  <si>
    <t>L. Cooper</t>
  </si>
  <si>
    <t>St Andrews</t>
  </si>
  <si>
    <t>D. O'Driscoll</t>
  </si>
  <si>
    <t>Division Thirteen</t>
  </si>
  <si>
    <t>Avg of declared Avgs: 153.6</t>
  </si>
  <si>
    <t>Avg this round: 155.9</t>
  </si>
  <si>
    <t>Division Fourteen</t>
  </si>
  <si>
    <t>Avg of declared Avgs: 151.3</t>
  </si>
  <si>
    <t>Avg this round: 141.4</t>
  </si>
  <si>
    <t>P. Warwick</t>
  </si>
  <si>
    <t>A. Brookes</t>
  </si>
  <si>
    <t>P. Harrison</t>
  </si>
  <si>
    <t>M. Savage</t>
  </si>
  <si>
    <t>D. Ellsmore</t>
  </si>
  <si>
    <t>C. Brown</t>
  </si>
  <si>
    <t>S. Harris</t>
  </si>
  <si>
    <t>M. Galea</t>
  </si>
  <si>
    <t>P. Garrett</t>
  </si>
  <si>
    <t>R. Ninnis</t>
  </si>
  <si>
    <t>St Just</t>
  </si>
  <si>
    <t>L. Holden</t>
  </si>
  <si>
    <t>Colne</t>
  </si>
  <si>
    <t>A. Salt</t>
  </si>
  <si>
    <t>C. Thomas</t>
  </si>
  <si>
    <t>R. Hunt</t>
  </si>
  <si>
    <t>T. McGregor</t>
  </si>
  <si>
    <t>C. Bowes</t>
  </si>
  <si>
    <t>F. Braganza</t>
  </si>
  <si>
    <t>T. Freeman</t>
  </si>
  <si>
    <t>Division Fifteen</t>
  </si>
  <si>
    <t>Avg of declared Avgs: 147.3</t>
  </si>
  <si>
    <t>Avg this round: 146.7</t>
  </si>
  <si>
    <t>Division Sixteen</t>
  </si>
  <si>
    <t>Avg of declared Avgs: 141.8</t>
  </si>
  <si>
    <t>Avg this round: 141.7</t>
  </si>
  <si>
    <t>P. Johnson</t>
  </si>
  <si>
    <t>A. Hopkins</t>
  </si>
  <si>
    <t>M. Peacock</t>
  </si>
  <si>
    <t>F. Cura</t>
  </si>
  <si>
    <t>A. Rogers</t>
  </si>
  <si>
    <t>E. Thornton</t>
  </si>
  <si>
    <t>P. Baxter</t>
  </si>
  <si>
    <t>G. Sund</t>
  </si>
  <si>
    <t>A. Lundberg</t>
  </si>
  <si>
    <t>A. Debnam</t>
  </si>
  <si>
    <t>A. Hunton</t>
  </si>
  <si>
    <t>T. Ward</t>
  </si>
  <si>
    <t>H. Kearey</t>
  </si>
  <si>
    <t>M. Freeman</t>
  </si>
  <si>
    <t>J. Machin</t>
  </si>
  <si>
    <t>J. Marsden</t>
  </si>
  <si>
    <t>Workington</t>
  </si>
  <si>
    <t>D. Platt</t>
  </si>
  <si>
    <t>D. Pavanello</t>
  </si>
  <si>
    <t>Division Seventeen</t>
  </si>
  <si>
    <t>Avg of declared Avgs: 135.3</t>
  </si>
  <si>
    <t>Avg this round: 145.3</t>
  </si>
  <si>
    <t>Division Eighteen</t>
  </si>
  <si>
    <t>Avg of declared Avgs: 122.9</t>
  </si>
  <si>
    <t>Avg this round: 130.3</t>
  </si>
  <si>
    <t>S. Reeves</t>
  </si>
  <si>
    <t>E. Lawry</t>
  </si>
  <si>
    <t>A. Hoe</t>
  </si>
  <si>
    <t>K. Mundy</t>
  </si>
  <si>
    <t>A. Noble</t>
  </si>
  <si>
    <t>K. Hopkins</t>
  </si>
  <si>
    <t>A. Gilsenan</t>
  </si>
  <si>
    <t>J. Cooke P5.2.3</t>
  </si>
  <si>
    <t>R. Holden</t>
  </si>
  <si>
    <t>F. Edwards</t>
  </si>
  <si>
    <t>A. Spearman</t>
  </si>
  <si>
    <t>C. Carson</t>
  </si>
  <si>
    <t>L. Grundy</t>
  </si>
  <si>
    <t>C. Jackson</t>
  </si>
  <si>
    <t>T. West P7.4.7.3</t>
  </si>
  <si>
    <t>Penrhiwpal</t>
  </si>
  <si>
    <t>D. Higginbottom P5.4.4x3</t>
  </si>
  <si>
    <t>J. Heald</t>
  </si>
  <si>
    <t>I. Opie</t>
  </si>
  <si>
    <t>R. Paige</t>
  </si>
  <si>
    <t>Wantage</t>
  </si>
  <si>
    <t>Juniors</t>
  </si>
  <si>
    <t>Avg of declared Avgs: 158.6</t>
  </si>
  <si>
    <t>Avg this round: 158.9</t>
  </si>
  <si>
    <t xml:space="preserve">  Scorer:  See main sheet</t>
  </si>
  <si>
    <t>Seniors</t>
  </si>
  <si>
    <t>Avg of declared Avgs: 176.4</t>
  </si>
  <si>
    <t>Avg this round: 174.1</t>
  </si>
  <si>
    <t>Avg of declared Avgs: 168.3</t>
  </si>
  <si>
    <t>Avg this round: 169.2</t>
  </si>
  <si>
    <t>Avg of declared Avgs: 161.9</t>
  </si>
  <si>
    <t>Avg this round: 160.3</t>
  </si>
  <si>
    <t>Avg of declared Avgs: 153.8</t>
  </si>
  <si>
    <t>Avg of declared Avgs: 140.2</t>
  </si>
  <si>
    <t>Avg this round: 141.9</t>
  </si>
  <si>
    <t>10M Air Pistol - Teams</t>
  </si>
  <si>
    <t>1 Alloa</t>
  </si>
  <si>
    <t>v</t>
  </si>
  <si>
    <t>3 Crewe A</t>
  </si>
  <si>
    <t>2 Balerno &amp; Currie A</t>
  </si>
  <si>
    <t>6 Sutton Coldfield</t>
  </si>
  <si>
    <t>4 Penzance A</t>
  </si>
  <si>
    <t>5 Preston Grasshoppers</t>
  </si>
  <si>
    <t>Shot</t>
  </si>
  <si>
    <t>Won</t>
  </si>
  <si>
    <t>Drw</t>
  </si>
  <si>
    <t>Lst</t>
  </si>
  <si>
    <t>Pnt</t>
  </si>
  <si>
    <t>Avg of declared Avgs: 521.8</t>
  </si>
  <si>
    <t>Avg this round: 526.2</t>
  </si>
  <si>
    <t>(Complete teams only)</t>
  </si>
  <si>
    <t>1 Balerno &amp; Currie B</t>
  </si>
  <si>
    <t>3 Bury</t>
  </si>
  <si>
    <t>2 Blackpool</t>
  </si>
  <si>
    <t>6 Vickers</t>
  </si>
  <si>
    <t>4 Dumbarton</t>
  </si>
  <si>
    <t>5 Keswick</t>
  </si>
  <si>
    <t>Avg of declared Avgs: 488.5</t>
  </si>
  <si>
    <t>Avg this round: 482.3</t>
  </si>
  <si>
    <t>1 Balerno &amp; Currie C</t>
  </si>
  <si>
    <t>3 Goodyear</t>
  </si>
  <si>
    <t>2 Crewe B</t>
  </si>
  <si>
    <t>6 Workington</t>
  </si>
  <si>
    <t>x</t>
  </si>
  <si>
    <t>4 Leek</t>
  </si>
  <si>
    <t>5 Penzance B</t>
  </si>
  <si>
    <t>Avg of declared Avgs: 450.0</t>
  </si>
  <si>
    <t>Avg this round: 437.0</t>
  </si>
  <si>
    <t>6 Yards Air Pistol - Individuals</t>
  </si>
  <si>
    <t>Avg of declared Avgs: 163.0</t>
  </si>
  <si>
    <t>Avg this round: 167.0</t>
  </si>
  <si>
    <t>N. Calder</t>
  </si>
  <si>
    <t>CSSC (Rosyth)</t>
  </si>
  <si>
    <t>10M Air Rifle - Individuals</t>
  </si>
  <si>
    <t>RH</t>
  </si>
  <si>
    <t>Round Four</t>
  </si>
  <si>
    <t>Avg of declared Avgs: 190.5</t>
  </si>
  <si>
    <t>Avg this round: 192.0</t>
  </si>
  <si>
    <t>Avg of declared Avgs: 178.7</t>
  </si>
  <si>
    <t>Avg this round: 180.6</t>
  </si>
  <si>
    <t>D. Burn</t>
  </si>
  <si>
    <t>T. Aldous</t>
  </si>
  <si>
    <t>A. Lees</t>
  </si>
  <si>
    <t>A. Dalton</t>
  </si>
  <si>
    <t>R. Townsend</t>
  </si>
  <si>
    <t>R. Lambert</t>
  </si>
  <si>
    <t>D. M. Carter</t>
  </si>
  <si>
    <t>R. Law</t>
  </si>
  <si>
    <t>K. Stewart-Philp</t>
  </si>
  <si>
    <t>E. Flowerdew</t>
  </si>
  <si>
    <t>P. Barker</t>
  </si>
  <si>
    <t>P. Boothroyd</t>
  </si>
  <si>
    <t>D. Sejdiu</t>
  </si>
  <si>
    <t>C. Morris</t>
  </si>
  <si>
    <t>R. Campbell</t>
  </si>
  <si>
    <t>N. Smith</t>
  </si>
  <si>
    <t>Avg this round: 165.7</t>
  </si>
  <si>
    <t>Avg of declared Avgs: 157.4</t>
  </si>
  <si>
    <t>Avg this round: 158.8</t>
  </si>
  <si>
    <t>C. Peyton</t>
  </si>
  <si>
    <t>I. Richards</t>
  </si>
  <si>
    <t>M. Tamosauskaite</t>
  </si>
  <si>
    <t>K. Robinson</t>
  </si>
  <si>
    <t>T. Eddison</t>
  </si>
  <si>
    <t>K. Pickett</t>
  </si>
  <si>
    <t>C. Reilly</t>
  </si>
  <si>
    <t>I. Simpkins</t>
  </si>
  <si>
    <t>J. Stevens</t>
  </si>
  <si>
    <t>J. Cui</t>
  </si>
  <si>
    <t>N. Avis</t>
  </si>
  <si>
    <t>S. Broadbent</t>
  </si>
  <si>
    <t>J. Bennett</t>
  </si>
  <si>
    <t>R. Bharaj</t>
  </si>
  <si>
    <t>A. Bharaj</t>
  </si>
  <si>
    <t>Avg of declared Avgs: 147.8</t>
  </si>
  <si>
    <t>Avg this round: 139.6</t>
  </si>
  <si>
    <t>Avg of declared Avgs: 135.9</t>
  </si>
  <si>
    <t>Avg this round: 138.1</t>
  </si>
  <si>
    <t>S. Davison</t>
  </si>
  <si>
    <t>R. Dougall</t>
  </si>
  <si>
    <t>Z. Griffiths</t>
  </si>
  <si>
    <t>A. Di Domenico</t>
  </si>
  <si>
    <t>I. Stewart-Philp</t>
  </si>
  <si>
    <t>D. Little</t>
  </si>
  <si>
    <t>A. Barr</t>
  </si>
  <si>
    <t>V. Poulopoulos</t>
  </si>
  <si>
    <t>I. Penhaligon</t>
  </si>
  <si>
    <t>I. Scott</t>
  </si>
  <si>
    <t>C. Jones</t>
  </si>
  <si>
    <t>Court Riverside</t>
  </si>
  <si>
    <t>O. Duke</t>
  </si>
  <si>
    <t>D. Holovchuck</t>
  </si>
  <si>
    <t>Avg of declared Avgs: 113.7</t>
  </si>
  <si>
    <t>Avg this round: 137.3</t>
  </si>
  <si>
    <t>C. Gunns</t>
  </si>
  <si>
    <t>T. West</t>
  </si>
  <si>
    <t>W. Burton</t>
  </si>
  <si>
    <t>R. Farrukh</t>
  </si>
  <si>
    <t xml:space="preserve">  Scorer: Robb Harrison</t>
  </si>
  <si>
    <t>Issue date:</t>
  </si>
  <si>
    <t xml:space="preserve">  Challenges must be sent to the scorer and received by:</t>
  </si>
  <si>
    <t>Avg of declared Avgs: 185.9</t>
  </si>
  <si>
    <t>Avg this round: 188.8</t>
  </si>
  <si>
    <t>Avg of declared Avgs: 155.3</t>
  </si>
  <si>
    <t>Avg this round: 162.0</t>
  </si>
  <si>
    <t>Avg of declared Avgs: 173.0</t>
  </si>
  <si>
    <t>Avg this round: 173.8</t>
  </si>
  <si>
    <t>Avg of declared Avgs: 133.9</t>
  </si>
  <si>
    <t>Avg this round: 143.4</t>
  </si>
  <si>
    <t>10M Air Rifle - Teams</t>
  </si>
  <si>
    <t>1 Balerno &amp; Currie</t>
  </si>
  <si>
    <t>3 Norwich City</t>
  </si>
  <si>
    <t>R. Bain</t>
  </si>
  <si>
    <t>2 Crewe</t>
  </si>
  <si>
    <t>6 BYE</t>
  </si>
  <si>
    <t>4 Sutton Coldfield</t>
  </si>
  <si>
    <t>5 Bogey476</t>
  </si>
  <si>
    <t>Avg of declared Avgs: 506.4</t>
  </si>
  <si>
    <t>Avg this round: 521.0</t>
  </si>
  <si>
    <t>10M Air Rifle - Individuals (Supported rest)</t>
  </si>
  <si>
    <t>Avg of declared Avgs: 185.3</t>
  </si>
  <si>
    <t>Avg this round: 185.9</t>
  </si>
  <si>
    <t>P. Pay</t>
  </si>
  <si>
    <t>D. Smith</t>
  </si>
  <si>
    <t>Darlington RA</t>
  </si>
  <si>
    <t>M. Bowen</t>
  </si>
  <si>
    <t>D. Heaton</t>
  </si>
  <si>
    <t>Callander</t>
  </si>
  <si>
    <t>J. Hasthorpe</t>
  </si>
  <si>
    <t>G. Clifford</t>
  </si>
  <si>
    <t>Avg of declared Avgs: 169.7</t>
  </si>
  <si>
    <t>Avg this round: 176.1</t>
  </si>
  <si>
    <t>B. Moat</t>
  </si>
  <si>
    <t>R. Darwen</t>
  </si>
  <si>
    <t>I. Stevenson</t>
  </si>
  <si>
    <t>K. Kuzmanoska</t>
  </si>
  <si>
    <t>B. C. Pont</t>
  </si>
  <si>
    <t>D. Parker</t>
  </si>
  <si>
    <t>Avg of declared Avgs: 149.5</t>
  </si>
  <si>
    <t>Avg this round: 161.3</t>
  </si>
  <si>
    <t>J. Cogger</t>
  </si>
  <si>
    <t>R. Thomas</t>
  </si>
  <si>
    <t>A. Brown</t>
  </si>
  <si>
    <t>J. Elstob</t>
  </si>
  <si>
    <t>K. Johns</t>
  </si>
  <si>
    <t>H. Glover</t>
  </si>
  <si>
    <t>M. Nash</t>
  </si>
  <si>
    <t>Avg of declared Avgs: 185.7</t>
  </si>
  <si>
    <t>Avg this round: 188.2</t>
  </si>
  <si>
    <t>Avg of declared Avgs: 166.5</t>
  </si>
  <si>
    <t>Avg this round: 178.3</t>
  </si>
  <si>
    <t>20 Yards Pistol - Individuals</t>
  </si>
  <si>
    <t>OS</t>
  </si>
  <si>
    <t>Avg of declared Avgs: 172.5</t>
  </si>
  <si>
    <t>Avg this round: 174.8</t>
  </si>
  <si>
    <t>C. Lockwood</t>
  </si>
  <si>
    <t>J. Ward</t>
  </si>
  <si>
    <t>Glevum</t>
  </si>
  <si>
    <t>N. Hayes</t>
  </si>
  <si>
    <t>Avg of declared Avgs: 158.7</t>
  </si>
  <si>
    <t>Avg this round: 160.7</t>
  </si>
  <si>
    <t>O. Fallon</t>
  </si>
  <si>
    <t>T. Osborne</t>
  </si>
  <si>
    <t>Avg of declared Avgs: 139.9</t>
  </si>
  <si>
    <t>Avg this round: 143.3</t>
  </si>
  <si>
    <t>D. Wilkins</t>
  </si>
  <si>
    <t>C. Jeffries</t>
  </si>
  <si>
    <t>P. Cox</t>
  </si>
  <si>
    <t>C. Clark P0.13(-45)</t>
  </si>
  <si>
    <t>C. Roads</t>
  </si>
  <si>
    <t>M. McGoldrick</t>
  </si>
  <si>
    <t>Avg of declared Avgs: 117.5</t>
  </si>
  <si>
    <t>Avg this round: 121.2</t>
  </si>
  <si>
    <t>P. Seville</t>
  </si>
  <si>
    <t>A. German P0.13(-30)</t>
  </si>
  <si>
    <t>R. Price</t>
  </si>
  <si>
    <t>J. Elliott</t>
  </si>
  <si>
    <t>S. Western</t>
  </si>
  <si>
    <t>E. Hatcher</t>
  </si>
  <si>
    <t>T. Earnshaw</t>
  </si>
  <si>
    <t xml:space="preserve">  Scorer: Osborn Spence</t>
  </si>
  <si>
    <t>Avg of declared Avgs: 160.4</t>
  </si>
  <si>
    <t>Avg this round: 167.9</t>
  </si>
  <si>
    <t>C. Clark</t>
  </si>
  <si>
    <t>100yds Benchrest - Individuals</t>
  </si>
  <si>
    <t>JW</t>
  </si>
  <si>
    <t>Avg of declared Avgs: 196.9</t>
  </si>
  <si>
    <t>Avg this round: 197.0</t>
  </si>
  <si>
    <t>C. Dean</t>
  </si>
  <si>
    <t>Sunderland</t>
  </si>
  <si>
    <t>N. Veitch</t>
  </si>
  <si>
    <t>K. Stockham</t>
  </si>
  <si>
    <t>D. Wells</t>
  </si>
  <si>
    <t>Morecambe</t>
  </si>
  <si>
    <t>N. Pilling</t>
  </si>
  <si>
    <t>M. Bell</t>
  </si>
  <si>
    <t>York RI</t>
  </si>
  <si>
    <t>D. Caffrey</t>
  </si>
  <si>
    <t>M. Hryniw</t>
  </si>
  <si>
    <t>Avg of declared Avgs: 195.0</t>
  </si>
  <si>
    <t>Avg this round: 194.9</t>
  </si>
  <si>
    <t>S. J. Walker</t>
  </si>
  <si>
    <t>Felton</t>
  </si>
  <si>
    <t>K. Hancock</t>
  </si>
  <si>
    <t>GEC Coventry</t>
  </si>
  <si>
    <t>R. Matthews</t>
  </si>
  <si>
    <t>M. Carter</t>
  </si>
  <si>
    <t>Hensall</t>
  </si>
  <si>
    <t>M. Eyles</t>
  </si>
  <si>
    <t>S. Slevin</t>
  </si>
  <si>
    <t>D. Brown</t>
  </si>
  <si>
    <t>W. Jenkins</t>
  </si>
  <si>
    <t>R. Cantello</t>
  </si>
  <si>
    <t>Avg of declared Avgs: 194.0</t>
  </si>
  <si>
    <t>S. Anderson</t>
  </si>
  <si>
    <t>N. Ramsey</t>
  </si>
  <si>
    <t>A. Blake</t>
  </si>
  <si>
    <t>K. Knowles</t>
  </si>
  <si>
    <t>T. Davies</t>
  </si>
  <si>
    <t>I. Braithwaite</t>
  </si>
  <si>
    <t>H. Ayre</t>
  </si>
  <si>
    <t>W. Faulkner</t>
  </si>
  <si>
    <t>J. Field</t>
  </si>
  <si>
    <t>Avg of declared Avgs: 192.4</t>
  </si>
  <si>
    <t>Avg this round: 194.7</t>
  </si>
  <si>
    <t>R. Birchall</t>
  </si>
  <si>
    <t>I. Waghorn</t>
  </si>
  <si>
    <t>D. Love</t>
  </si>
  <si>
    <t>D. Yard</t>
  </si>
  <si>
    <t>K. O'Keefe</t>
  </si>
  <si>
    <t>S. McCutcheon</t>
  </si>
  <si>
    <t>C. Williams</t>
  </si>
  <si>
    <t>N. Allatt</t>
  </si>
  <si>
    <t>Avg of declared Avgs: 191.5</t>
  </si>
  <si>
    <t>Avg this round: 192.3</t>
  </si>
  <si>
    <t>R. Ward</t>
  </si>
  <si>
    <t>D. Wiseman</t>
  </si>
  <si>
    <t>P. Kilpin</t>
  </si>
  <si>
    <t>R. Jones</t>
  </si>
  <si>
    <t>C. Tawse</t>
  </si>
  <si>
    <t>A. Cooper</t>
  </si>
  <si>
    <t>P. Watson</t>
  </si>
  <si>
    <t>Derby</t>
  </si>
  <si>
    <t>B. Gillatt</t>
  </si>
  <si>
    <t xml:space="preserve">  Decimals are the X-bull counts.</t>
  </si>
  <si>
    <t xml:space="preserve">  Scorer: John Wright</t>
  </si>
  <si>
    <t>Avg of declared Avgs: 188.4</t>
  </si>
  <si>
    <t>Avg this round: 189.0</t>
  </si>
  <si>
    <t>M. Mallinson</t>
  </si>
  <si>
    <t>P. Cole</t>
  </si>
  <si>
    <t>J. Richardson</t>
  </si>
  <si>
    <t>M. Felton</t>
  </si>
  <si>
    <t>C. McCaughey</t>
  </si>
  <si>
    <t>M. Bensberg</t>
  </si>
  <si>
    <t>I. Bruce</t>
  </si>
  <si>
    <t>A. Green</t>
  </si>
  <si>
    <t>M. Greenwood</t>
  </si>
  <si>
    <t>Avg of declared Avgs: 180.8</t>
  </si>
  <si>
    <t>Avg this round: 189.3</t>
  </si>
  <si>
    <t>P. Ross</t>
  </si>
  <si>
    <t>M. Griffiths</t>
  </si>
  <si>
    <t>B. Blake</t>
  </si>
  <si>
    <t>A. Ashford</t>
  </si>
  <si>
    <t>N. Bylo</t>
  </si>
  <si>
    <t>B. Gilbey</t>
  </si>
  <si>
    <t>J. Wigley</t>
  </si>
  <si>
    <t>H. Hampshire</t>
  </si>
  <si>
    <t>Avg of declared Avgs: 195.4</t>
  </si>
  <si>
    <t>Avg this round: 195.9</t>
  </si>
  <si>
    <t/>
  </si>
  <si>
    <t>Avg of declared Avgs: 189.3</t>
  </si>
  <si>
    <t>Avg this round: 189.9</t>
  </si>
  <si>
    <t>100yds Benchrest - Teams</t>
  </si>
  <si>
    <t>1 GEC Coventry</t>
  </si>
  <si>
    <t>3 Sunderland A</t>
  </si>
  <si>
    <t>2 Penrhiwpal A</t>
  </si>
  <si>
    <t>6 Bogey585</t>
  </si>
  <si>
    <t>4 Sunderland B</t>
  </si>
  <si>
    <t>5 York RI A</t>
  </si>
  <si>
    <t>Avg of declared Avgs: 585.2</t>
  </si>
  <si>
    <t>Avg this round: 585.3</t>
  </si>
  <si>
    <t>1 Felton</t>
  </si>
  <si>
    <t>3 York RI B</t>
  </si>
  <si>
    <t>2 Penrhiwpal B</t>
  </si>
  <si>
    <t>6 Bogey564</t>
  </si>
  <si>
    <t>4 York RI C</t>
  </si>
  <si>
    <t>5 York RI D</t>
  </si>
  <si>
    <t>Avg of declared Avgs: 568.7</t>
  </si>
  <si>
    <t>Avg this round: 573.0</t>
  </si>
  <si>
    <t>50m/y Benchrest A/S - Individuals</t>
  </si>
  <si>
    <t>Avg of declared Avgs: 198.7</t>
  </si>
  <si>
    <t>Avg this round: 198.3</t>
  </si>
  <si>
    <t>S. Thomas</t>
  </si>
  <si>
    <t>Market Drayton</t>
  </si>
  <si>
    <t>D. Philips</t>
  </si>
  <si>
    <t>A. Carson</t>
  </si>
  <si>
    <t>Avg of declared Avgs: 197.4</t>
  </si>
  <si>
    <t>Avg this round: 198.4</t>
  </si>
  <si>
    <t>D. Worthington</t>
  </si>
  <si>
    <t>P. Tyler</t>
  </si>
  <si>
    <t>G. Turner</t>
  </si>
  <si>
    <t>J. Bernardes</t>
  </si>
  <si>
    <t>Avg of declared Avgs: 195.9</t>
  </si>
  <si>
    <t>Avg this round: 194.4</t>
  </si>
  <si>
    <t>D. Boyton</t>
  </si>
  <si>
    <t>J. Parkes</t>
  </si>
  <si>
    <t>S. Shepherd</t>
  </si>
  <si>
    <t>T. Errington</t>
  </si>
  <si>
    <t>A. Duncan</t>
  </si>
  <si>
    <t>Ballymena</t>
  </si>
  <si>
    <t>Avg of declared Avgs: 194.6</t>
  </si>
  <si>
    <t>Avg this round: 196.8</t>
  </si>
  <si>
    <t>K. Petrie</t>
  </si>
  <si>
    <t>J. Blaney</t>
  </si>
  <si>
    <t>A. Craythorne</t>
  </si>
  <si>
    <t>Avg of declared Avgs: 192.1</t>
  </si>
  <si>
    <t>Avg this round: 194.5</t>
  </si>
  <si>
    <t>I. MacFarlane</t>
  </si>
  <si>
    <t>J. McLaughlin</t>
  </si>
  <si>
    <t>S. George</t>
  </si>
  <si>
    <t>Ross on Wye</t>
  </si>
  <si>
    <t>L. Rackley</t>
  </si>
  <si>
    <t>D. Ford</t>
  </si>
  <si>
    <t>M. Richardson P7.6.3.2</t>
  </si>
  <si>
    <t>Avg of declared Avgs: 190.4</t>
  </si>
  <si>
    <t>M. King</t>
  </si>
  <si>
    <t>C. Date</t>
  </si>
  <si>
    <t>T. Langford</t>
  </si>
  <si>
    <t>R. Oliphant</t>
  </si>
  <si>
    <t>Golden Valley</t>
  </si>
  <si>
    <t>Avg of declared Avgs: 189.4</t>
  </si>
  <si>
    <t>Avg this round: 192.5</t>
  </si>
  <si>
    <t>S. Jordan</t>
  </si>
  <si>
    <t>M. Phillips</t>
  </si>
  <si>
    <t>D. Luker</t>
  </si>
  <si>
    <t>J. Chouler</t>
  </si>
  <si>
    <t>R. Davies</t>
  </si>
  <si>
    <t>Avg of declared Avgs: 188.1</t>
  </si>
  <si>
    <t>Avg this round: 194.0</t>
  </si>
  <si>
    <t>A. Twilley</t>
  </si>
  <si>
    <t>N. Twilley</t>
  </si>
  <si>
    <t>C. Merriman</t>
  </si>
  <si>
    <t>C. McCaffrey</t>
  </si>
  <si>
    <t>L. Langford</t>
  </si>
  <si>
    <t>Avg of declared Avgs: 183.0</t>
  </si>
  <si>
    <t>Avg this round: 187.9</t>
  </si>
  <si>
    <t>S. Garnham</t>
  </si>
  <si>
    <t>M. Bailey</t>
  </si>
  <si>
    <t>R. Randall</t>
  </si>
  <si>
    <t>J. Bulmer</t>
  </si>
  <si>
    <t>K. Smith</t>
  </si>
  <si>
    <t>K. Garnham P5.2.3</t>
  </si>
  <si>
    <t>N. Roche</t>
  </si>
  <si>
    <t>Avg of declared Avgs: 167.0</t>
  </si>
  <si>
    <t>Avg this round: 180.2</t>
  </si>
  <si>
    <t>A. Higgins</t>
  </si>
  <si>
    <t>A. West</t>
  </si>
  <si>
    <t>T. McCaffrey</t>
  </si>
  <si>
    <t>D. Hadley</t>
  </si>
  <si>
    <t>S. Booker</t>
  </si>
  <si>
    <t>T. Booker</t>
  </si>
  <si>
    <t>J. Thomas</t>
  </si>
  <si>
    <t>Avg of declared Avgs: 196.3</t>
  </si>
  <si>
    <t>Avg this round: 197.8</t>
  </si>
  <si>
    <t>Avg of declared Avgs: 188.6</t>
  </si>
  <si>
    <t>Avg this round: 191.2</t>
  </si>
  <si>
    <t>50m/y Benchrest A/S - Teams</t>
  </si>
  <si>
    <t>6 Bogey578</t>
  </si>
  <si>
    <t>5 Sunderland C</t>
  </si>
  <si>
    <t>Avg of declared Avgs: 584.0</t>
  </si>
  <si>
    <t>Avg this round: 590.5</t>
  </si>
  <si>
    <t>1 Penrhiwpal B</t>
  </si>
  <si>
    <t>3 Penrhiwpal D</t>
  </si>
  <si>
    <t>2 Penrhiwpal C</t>
  </si>
  <si>
    <t>4 Penrhiwpal E</t>
  </si>
  <si>
    <t>5 Bogey548</t>
  </si>
  <si>
    <t>Avg of declared Avgs: 557.0</t>
  </si>
  <si>
    <t>Avg this round: 569.3</t>
  </si>
  <si>
    <t>Short Range Benchrest A/S (Air Rifle) - Individuals</t>
  </si>
  <si>
    <t>Avg of declared Avgs: 198.6</t>
  </si>
  <si>
    <t>Avg this round: 198.1</t>
  </si>
  <si>
    <t>M. Garbett</t>
  </si>
  <si>
    <t>G. Munce</t>
  </si>
  <si>
    <t>I. Asplen</t>
  </si>
  <si>
    <t>Furness Marksmen</t>
  </si>
  <si>
    <t>H. Angelinetta</t>
  </si>
  <si>
    <t>Shebbear</t>
  </si>
  <si>
    <t>S. Found</t>
  </si>
  <si>
    <t>S. Davies</t>
  </si>
  <si>
    <t>Avg of declared Avgs: 197.6</t>
  </si>
  <si>
    <t>Avg this round: 197.9</t>
  </si>
  <si>
    <t>T. Gallacher</t>
  </si>
  <si>
    <t>Dechmont</t>
  </si>
  <si>
    <t>D. McErlain</t>
  </si>
  <si>
    <t>A. Fawcett</t>
  </si>
  <si>
    <t>Llantrisant &amp; Cardiff</t>
  </si>
  <si>
    <t>Paige Sambells</t>
  </si>
  <si>
    <t>P. Francis</t>
  </si>
  <si>
    <t>Avg of declared Avgs: 197.0</t>
  </si>
  <si>
    <t>Avg this round: 195.4</t>
  </si>
  <si>
    <t>R. Robertson</t>
  </si>
  <si>
    <t>A. Dewsnip</t>
  </si>
  <si>
    <t>W. Snaith</t>
  </si>
  <si>
    <t>Phil Sambells</t>
  </si>
  <si>
    <t>M. Burke</t>
  </si>
  <si>
    <t>P. Shaw</t>
  </si>
  <si>
    <t>G. Garbutt</t>
  </si>
  <si>
    <t>N. Robinson</t>
  </si>
  <si>
    <t>Avg of declared Avgs: 196.4</t>
  </si>
  <si>
    <t>J. Perrins</t>
  </si>
  <si>
    <t>A. Roberts</t>
  </si>
  <si>
    <t>P. Medlin</t>
  </si>
  <si>
    <t>K. Morley</t>
  </si>
  <si>
    <t>G. Boyer</t>
  </si>
  <si>
    <t>J. Pearson</t>
  </si>
  <si>
    <t>Avg of declared Avgs: 195.6</t>
  </si>
  <si>
    <t>Avg this round: 195.8</t>
  </si>
  <si>
    <t>K. Powers</t>
  </si>
  <si>
    <t>C. Found</t>
  </si>
  <si>
    <t>G. Waddell</t>
  </si>
  <si>
    <t>N. Webster</t>
  </si>
  <si>
    <t>W. F. Hamilton</t>
  </si>
  <si>
    <t>J. Rogers</t>
  </si>
  <si>
    <t>W. Williams</t>
  </si>
  <si>
    <t>L. Cassell</t>
  </si>
  <si>
    <t>Avg of declared Avgs: 194.7</t>
  </si>
  <si>
    <t>Avg this round: 193.1</t>
  </si>
  <si>
    <t>N. Carter</t>
  </si>
  <si>
    <t>P. Barnard</t>
  </si>
  <si>
    <t>B. Cassell</t>
  </si>
  <si>
    <t>S. James</t>
  </si>
  <si>
    <t>C. Dunbar-Hesler</t>
  </si>
  <si>
    <t>D. Mair</t>
  </si>
  <si>
    <t>Avg of declared Avgs: 193.7</t>
  </si>
  <si>
    <t>Avg this round: 194.6</t>
  </si>
  <si>
    <t>M. Gleaves</t>
  </si>
  <si>
    <t>S. Glen</t>
  </si>
  <si>
    <t>S. Holmes</t>
  </si>
  <si>
    <t>J. Cooke</t>
  </si>
  <si>
    <t>K. Bainbridge</t>
  </si>
  <si>
    <t>L. Jones</t>
  </si>
  <si>
    <t>V. Chapman</t>
  </si>
  <si>
    <t>Avg of declared Avgs: 192.3</t>
  </si>
  <si>
    <t>P. Bosten</t>
  </si>
  <si>
    <t>K. Mullen</t>
  </si>
  <si>
    <t>D. Pargetor</t>
  </si>
  <si>
    <t>A. Rigg</t>
  </si>
  <si>
    <t>S. Tinker</t>
  </si>
  <si>
    <t>S. Dodds</t>
  </si>
  <si>
    <t>Scotton &amp; Farnham</t>
  </si>
  <si>
    <t>K. Perrins</t>
  </si>
  <si>
    <t>R. Carey</t>
  </si>
  <si>
    <t>Z. Green</t>
  </si>
  <si>
    <t>Avg of declared Avgs: 191.2</t>
  </si>
  <si>
    <t>Avg this round: 190.4</t>
  </si>
  <si>
    <t>A. Kitching</t>
  </si>
  <si>
    <t>J. Mingo</t>
  </si>
  <si>
    <t>D. Mellor</t>
  </si>
  <si>
    <t>R. Richardson</t>
  </si>
  <si>
    <t>C. Clifford</t>
  </si>
  <si>
    <t>R. Bird</t>
  </si>
  <si>
    <t>B. Ingram</t>
  </si>
  <si>
    <t>Worplesdon</t>
  </si>
  <si>
    <t>Avg of declared Avgs: 190.2</t>
  </si>
  <si>
    <t>Avg this round: 190.0</t>
  </si>
  <si>
    <t>M. Jones</t>
  </si>
  <si>
    <t>W. Ferris</t>
  </si>
  <si>
    <t>M. R. Burns</t>
  </si>
  <si>
    <t>G. Dunn</t>
  </si>
  <si>
    <t>J. Penhaligon</t>
  </si>
  <si>
    <t>R. Gaunt</t>
  </si>
  <si>
    <t>E. Bulled</t>
  </si>
  <si>
    <t>R. Quarmby</t>
  </si>
  <si>
    <t>JT</t>
  </si>
  <si>
    <t>Avg of declared Avgs: 188.2</t>
  </si>
  <si>
    <t>Avg this round: 189.4</t>
  </si>
  <si>
    <t>R. Chisem</t>
  </si>
  <si>
    <t>C. Salisbury</t>
  </si>
  <si>
    <t>F. Perkins</t>
  </si>
  <si>
    <t>M. A. Burns</t>
  </si>
  <si>
    <t>J. Rawnsley</t>
  </si>
  <si>
    <t>Avg of declared Avgs: 186.0</t>
  </si>
  <si>
    <t>Avg this round: 186.7</t>
  </si>
  <si>
    <t>T. Cockett</t>
  </si>
  <si>
    <t>A. Hodgson</t>
  </si>
  <si>
    <t>K. Gainford</t>
  </si>
  <si>
    <t>D. Mills</t>
  </si>
  <si>
    <t>S. Eardley</t>
  </si>
  <si>
    <t>R. MacAleese</t>
  </si>
  <si>
    <t>R. Allen</t>
  </si>
  <si>
    <t>Avg of declared Avgs: 184.3</t>
  </si>
  <si>
    <t>Avg this round: 185.0</t>
  </si>
  <si>
    <t>J. Pargetor</t>
  </si>
  <si>
    <t>S. Duckworh P5.2.3</t>
  </si>
  <si>
    <t>M. Pearson</t>
  </si>
  <si>
    <t>M. Whiting</t>
  </si>
  <si>
    <t>T. Halpin</t>
  </si>
  <si>
    <t>T. Foch-Gatrell</t>
  </si>
  <si>
    <t>M. Leese</t>
  </si>
  <si>
    <t>P. Ingram</t>
  </si>
  <si>
    <t>Avg of declared Avgs: 182.4</t>
  </si>
  <si>
    <t>H. Holland</t>
  </si>
  <si>
    <t>A. Nokes</t>
  </si>
  <si>
    <t>C. L. Beardsley</t>
  </si>
  <si>
    <t>B. Leese</t>
  </si>
  <si>
    <t>K. Hutchinson</t>
  </si>
  <si>
    <t>A. Williams P5.2.3x2</t>
  </si>
  <si>
    <t>R. Cotter</t>
  </si>
  <si>
    <t>Avg this round: 184.1</t>
  </si>
  <si>
    <t>A. La Rosa</t>
  </si>
  <si>
    <t>M. Stanley</t>
  </si>
  <si>
    <t>S. Absolom</t>
  </si>
  <si>
    <t>I. Johnston</t>
  </si>
  <si>
    <t>T. Horsfall</t>
  </si>
  <si>
    <t xml:space="preserve">  Scorer: Janis Thomson</t>
  </si>
  <si>
    <t>Avg of declared Avgs: 163.8</t>
  </si>
  <si>
    <t>Avg this round: 170.8</t>
  </si>
  <si>
    <t>A. Simpkin</t>
  </si>
  <si>
    <t>R. Gough</t>
  </si>
  <si>
    <t>M. Rogers P5.2.1.1</t>
  </si>
  <si>
    <t>M. Tansey</t>
  </si>
  <si>
    <t>A. Zubovas</t>
  </si>
  <si>
    <t>D. Evans</t>
  </si>
  <si>
    <t>D. Green</t>
  </si>
  <si>
    <t>I. Berridge</t>
  </si>
  <si>
    <t>Avg of declared Avgs: 198.3</t>
  </si>
  <si>
    <t>Avg this round: 196.2</t>
  </si>
  <si>
    <t>Avg of declared Avgs: 194.5</t>
  </si>
  <si>
    <t>Avg this round: 194.3</t>
  </si>
  <si>
    <t>Avg of declared Avgs: 189.9</t>
  </si>
  <si>
    <t>Avg this round: 186.9</t>
  </si>
  <si>
    <t>Avg of declared Avgs: 179.9</t>
  </si>
  <si>
    <t>Avg this round: 176.0</t>
  </si>
  <si>
    <t>Short Range Benchrest A/S (Air Rifle) - Teams</t>
  </si>
  <si>
    <t>1 Bury</t>
  </si>
  <si>
    <t>2 Furness Marksmen A</t>
  </si>
  <si>
    <t>6 York RI</t>
  </si>
  <si>
    <t>4 Sutton Coldfield A</t>
  </si>
  <si>
    <t>5 Sutton Coldfield B</t>
  </si>
  <si>
    <t>Avg of declared Avgs: 588.0</t>
  </si>
  <si>
    <t>Avg this round: 588.4</t>
  </si>
  <si>
    <t>1 Furness Marksmen B</t>
  </si>
  <si>
    <t>3 Golden Valley</t>
  </si>
  <si>
    <t>2 GEC Coventry</t>
  </si>
  <si>
    <t>6 Sunderland B</t>
  </si>
  <si>
    <t>4 Goodyear</t>
  </si>
  <si>
    <t>Avg of declared Avgs: 569.0</t>
  </si>
  <si>
    <t>Avg this round: 578.2</t>
  </si>
  <si>
    <t>Short Range Benchrest A/S (Rimfire) - Individuals</t>
  </si>
  <si>
    <t>Avg of declared Avgs: 199.3</t>
  </si>
  <si>
    <t>Avg this round: 199.2</t>
  </si>
  <si>
    <t>R. Anderson</t>
  </si>
  <si>
    <t>East Antrim</t>
  </si>
  <si>
    <t>S. Andrews</t>
  </si>
  <si>
    <t>G. Meadows</t>
  </si>
  <si>
    <t>M. Sisson</t>
  </si>
  <si>
    <t>I. Henderson</t>
  </si>
  <si>
    <t>Avg of declared Avgs: 198.5</t>
  </si>
  <si>
    <t>Avg this round: 198.9</t>
  </si>
  <si>
    <t>N. Steele</t>
  </si>
  <si>
    <t>Lanark</t>
  </si>
  <si>
    <t>R. Cliffe</t>
  </si>
  <si>
    <t>Bolton</t>
  </si>
  <si>
    <t>I. Devoy</t>
  </si>
  <si>
    <t>M. Newbold</t>
  </si>
  <si>
    <t>Avg of declared Avgs: 198.1</t>
  </si>
  <si>
    <t>Avg this round: 198.2</t>
  </si>
  <si>
    <t>I. Beattie</t>
  </si>
  <si>
    <t>R. Mingo</t>
  </si>
  <si>
    <t>S. Worthington</t>
  </si>
  <si>
    <t>A. Cook</t>
  </si>
  <si>
    <t>R. Williams</t>
  </si>
  <si>
    <t>K. Pyecroft</t>
  </si>
  <si>
    <t>K. Pay</t>
  </si>
  <si>
    <t>Watsonians</t>
  </si>
  <si>
    <t>Avg of declared Avgs: 197.7</t>
  </si>
  <si>
    <t>Avg this round: 197.6</t>
  </si>
  <si>
    <t>M. Ruberry</t>
  </si>
  <si>
    <t>G. Nock</t>
  </si>
  <si>
    <t>R. N. Bancroft</t>
  </si>
  <si>
    <t>J. Harris</t>
  </si>
  <si>
    <t>A. Beck</t>
  </si>
  <si>
    <t>D. Henderson</t>
  </si>
  <si>
    <t>Avg this round: 198.0</t>
  </si>
  <si>
    <t>H. Doyle</t>
  </si>
  <si>
    <t>A. Foy</t>
  </si>
  <si>
    <t>R. Ford</t>
  </si>
  <si>
    <t>Avg of declared Avgs: 197.1</t>
  </si>
  <si>
    <t>C. Meadows</t>
  </si>
  <si>
    <t>P. Kolazinsky</t>
  </si>
  <si>
    <t>A. Black</t>
  </si>
  <si>
    <t>P. Lawrence</t>
  </si>
  <si>
    <t>A. Jones</t>
  </si>
  <si>
    <t>D. Simmonds</t>
  </si>
  <si>
    <t>Avg of declared Avgs: 196.7</t>
  </si>
  <si>
    <t>Avg this round: 197.7</t>
  </si>
  <si>
    <t>J. Wood</t>
  </si>
  <si>
    <t>M. Hyrniw</t>
  </si>
  <si>
    <t>B. Glass</t>
  </si>
  <si>
    <t>R. Aitken</t>
  </si>
  <si>
    <t>A. Ritson</t>
  </si>
  <si>
    <t>E. Purcell</t>
  </si>
  <si>
    <t>Avg this round: 196.7</t>
  </si>
  <si>
    <t>P. Mitchell</t>
  </si>
  <si>
    <t>I. McFarlane</t>
  </si>
  <si>
    <t>K. Mepham</t>
  </si>
  <si>
    <t>S. Wigham</t>
  </si>
  <si>
    <t>S. Brady P7.8.3</t>
  </si>
  <si>
    <t>D. Gordon</t>
  </si>
  <si>
    <t>M. Harlow</t>
  </si>
  <si>
    <t>Avg of declared Avgs: 196.2</t>
  </si>
  <si>
    <t>S. McLaughlin</t>
  </si>
  <si>
    <t>D. Anderton</t>
  </si>
  <si>
    <t>M. Valentine</t>
  </si>
  <si>
    <t>G. Travers</t>
  </si>
  <si>
    <t>B. Faulkner</t>
  </si>
  <si>
    <t>D. Ziomkowski</t>
  </si>
  <si>
    <t>J. Ashdown</t>
  </si>
  <si>
    <t>Avg this round: 196.3</t>
  </si>
  <si>
    <t>J. Bryce</t>
  </si>
  <si>
    <t>S. Clarkson</t>
  </si>
  <si>
    <t>J. Goddard</t>
  </si>
  <si>
    <t>P. Sewell</t>
  </si>
  <si>
    <t>B. Shadbolt</t>
  </si>
  <si>
    <t>Z. Overend</t>
  </si>
  <si>
    <t>W. Doyle</t>
  </si>
  <si>
    <t>Avg of declared Avgs: 195.3</t>
  </si>
  <si>
    <t>Avg this round: 196.1</t>
  </si>
  <si>
    <t>C. Harris</t>
  </si>
  <si>
    <t>I. Dean</t>
  </si>
  <si>
    <t>F. Stallard</t>
  </si>
  <si>
    <t>S. Marsland</t>
  </si>
  <si>
    <t>S. Hutchins P7.6.3.2</t>
  </si>
  <si>
    <t>G. Jones</t>
  </si>
  <si>
    <t>Avg of declared Avgs: 194.9</t>
  </si>
  <si>
    <t>Avg this round: 196.4</t>
  </si>
  <si>
    <t>W. Taylor</t>
  </si>
  <si>
    <t>J. Moore</t>
  </si>
  <si>
    <t>P. Bryan</t>
  </si>
  <si>
    <t>T. Sparrow</t>
  </si>
  <si>
    <t>G. Stewart</t>
  </si>
  <si>
    <t>J. Callis</t>
  </si>
  <si>
    <t>R. Kennedy</t>
  </si>
  <si>
    <t>A. McCusker</t>
  </si>
  <si>
    <t>Avg of declared Avgs: 194.4</t>
  </si>
  <si>
    <t>Avg this round: 192.9</t>
  </si>
  <si>
    <t>G. Harris</t>
  </si>
  <si>
    <t>I. Kemp</t>
  </si>
  <si>
    <t>A. Monks</t>
  </si>
  <si>
    <t>R. Treggiden</t>
  </si>
  <si>
    <t>S. Sutton</t>
  </si>
  <si>
    <t>P. McCusker</t>
  </si>
  <si>
    <t>J. Watson</t>
  </si>
  <si>
    <t>B. Thomson P7.4.7.4</t>
  </si>
  <si>
    <t>S. Gillam</t>
  </si>
  <si>
    <t>Avg of declared Avgs: 193.9</t>
  </si>
  <si>
    <t>M. Rowan</t>
  </si>
  <si>
    <t>J. Cook</t>
  </si>
  <si>
    <t>H. Murray</t>
  </si>
  <si>
    <t>S. Russell</t>
  </si>
  <si>
    <t>M. Griffiths P7.4.7.4</t>
  </si>
  <si>
    <t>J. Ambrus P7.4.7.4</t>
  </si>
  <si>
    <t>B. Rayner</t>
  </si>
  <si>
    <t>Avg of declared Avgs: 193.3</t>
  </si>
  <si>
    <t>Avg this round: 195.1</t>
  </si>
  <si>
    <t>N. Wood</t>
  </si>
  <si>
    <t>O. Bamforth</t>
  </si>
  <si>
    <t>R. Moffett</t>
  </si>
  <si>
    <t>G. McDougall</t>
  </si>
  <si>
    <t>P. Burton</t>
  </si>
  <si>
    <t>D. Allwright</t>
  </si>
  <si>
    <t>Avg of declared Avgs: 192.6</t>
  </si>
  <si>
    <t>G. Lees</t>
  </si>
  <si>
    <t>R. Wood</t>
  </si>
  <si>
    <t>E. Coats</t>
  </si>
  <si>
    <t>R. Parkinson</t>
  </si>
  <si>
    <t>P. Temple</t>
  </si>
  <si>
    <t>D. Monk</t>
  </si>
  <si>
    <t>C. Murnin</t>
  </si>
  <si>
    <t>S. Cushing</t>
  </si>
  <si>
    <t>Avg of declared Avgs: 191.9</t>
  </si>
  <si>
    <t>O. Dimech</t>
  </si>
  <si>
    <t>C. Simpson</t>
  </si>
  <si>
    <t>A. Williams</t>
  </si>
  <si>
    <t>N. Sennett</t>
  </si>
  <si>
    <t>A. Mason</t>
  </si>
  <si>
    <t>J. Ogden</t>
  </si>
  <si>
    <t>Avg of declared Avgs: 191.4</t>
  </si>
  <si>
    <t>Avg this round: 192.4</t>
  </si>
  <si>
    <t>M. Temple</t>
  </si>
  <si>
    <t>M. Keating</t>
  </si>
  <si>
    <t>S. Vincent</t>
  </si>
  <si>
    <t>P. Holland</t>
  </si>
  <si>
    <t>J. Swan</t>
  </si>
  <si>
    <t>J. Davis</t>
  </si>
  <si>
    <t>Division Nineteen</t>
  </si>
  <si>
    <t>Avg of declared Avgs: 190.6</t>
  </si>
  <si>
    <t>Avg this round: 191.8</t>
  </si>
  <si>
    <t>A. Mercer</t>
  </si>
  <si>
    <t>T. Dimech</t>
  </si>
  <si>
    <t>L. Valentine</t>
  </si>
  <si>
    <t>J. McDowall</t>
  </si>
  <si>
    <t>D. King</t>
  </si>
  <si>
    <t>M. Butchart</t>
  </si>
  <si>
    <t>Kinross &amp; Milnathort</t>
  </si>
  <si>
    <t>K. McGunigle</t>
  </si>
  <si>
    <t>S. Baverstock</t>
  </si>
  <si>
    <t>Division Twenty</t>
  </si>
  <si>
    <t>Avg this round: 192.7</t>
  </si>
  <si>
    <t>T. Martin</t>
  </si>
  <si>
    <t>M. Evans</t>
  </si>
  <si>
    <t>S. Keating</t>
  </si>
  <si>
    <t>B. Skelton</t>
  </si>
  <si>
    <t>T. Baker</t>
  </si>
  <si>
    <t>J. du Heaume</t>
  </si>
  <si>
    <t>B. Kelly</t>
  </si>
  <si>
    <t>A. Kelly</t>
  </si>
  <si>
    <t>M. Morris</t>
  </si>
  <si>
    <t>Division Twentyone</t>
  </si>
  <si>
    <t>Avg of declared Avgs: 188.7</t>
  </si>
  <si>
    <t>Avg this round: 189.5</t>
  </si>
  <si>
    <t>M. Jamison</t>
  </si>
  <si>
    <t>B. Carson</t>
  </si>
  <si>
    <t>G. Upton</t>
  </si>
  <si>
    <t>E. Pearce</t>
  </si>
  <si>
    <t>N. Cowdrey</t>
  </si>
  <si>
    <t>D. Harlow P7.4.2</t>
  </si>
  <si>
    <t>J. Bartlam</t>
  </si>
  <si>
    <t>I. Bradshaw</t>
  </si>
  <si>
    <t>Division Twentytwo</t>
  </si>
  <si>
    <t>Avg of declared Avgs: 187.3</t>
  </si>
  <si>
    <t>Avg this round: 188.3</t>
  </si>
  <si>
    <t>C. Davis P5.2.1</t>
  </si>
  <si>
    <t>H. Burley</t>
  </si>
  <si>
    <t>F. Doggart</t>
  </si>
  <si>
    <t>I. Bradley</t>
  </si>
  <si>
    <t>J. Jablonski</t>
  </si>
  <si>
    <t>J. Lytollis P7.4.7.4</t>
  </si>
  <si>
    <t>P. James</t>
  </si>
  <si>
    <t>Division Twentythree</t>
  </si>
  <si>
    <t>Avg of declared Avgs: 186.3</t>
  </si>
  <si>
    <t>Avg this round: 188.0</t>
  </si>
  <si>
    <t>I. Davis</t>
  </si>
  <si>
    <t>K. Blackmore</t>
  </si>
  <si>
    <t>P. Entwistle</t>
  </si>
  <si>
    <t>R. Pickering</t>
  </si>
  <si>
    <t>S. Wright</t>
  </si>
  <si>
    <t>Division Twentyfour</t>
  </si>
  <si>
    <t>Avg this round: 191.1</t>
  </si>
  <si>
    <t>C. Leadbitter</t>
  </si>
  <si>
    <t>G. Carson</t>
  </si>
  <si>
    <t>S. Valentine</t>
  </si>
  <si>
    <t>A. Steele</t>
  </si>
  <si>
    <t>A. Cutting</t>
  </si>
  <si>
    <t>M. Cain</t>
  </si>
  <si>
    <t>M. Clegg</t>
  </si>
  <si>
    <t>Division Twentyfive</t>
  </si>
  <si>
    <t>Avg of declared Avgs: 182.3</t>
  </si>
  <si>
    <t>Avg this round: 187.8</t>
  </si>
  <si>
    <t>A. Horsfall</t>
  </si>
  <si>
    <t>S. King</t>
  </si>
  <si>
    <t>P. Hooper</t>
  </si>
  <si>
    <t>L. Donelly</t>
  </si>
  <si>
    <t>M. Turnbull</t>
  </si>
  <si>
    <t>G. Shand</t>
  </si>
  <si>
    <t>S. Beech</t>
  </si>
  <si>
    <t>C. Amos</t>
  </si>
  <si>
    <t>Division Twentysix</t>
  </si>
  <si>
    <t>Avg this round: 185.3</t>
  </si>
  <si>
    <t>M. Duckworth</t>
  </si>
  <si>
    <t>M. Walsh</t>
  </si>
  <si>
    <t>A. Nixon</t>
  </si>
  <si>
    <t>D. Mattinson</t>
  </si>
  <si>
    <t>R. Doggart</t>
  </si>
  <si>
    <t>C. Pickering</t>
  </si>
  <si>
    <t>C. Gordon</t>
  </si>
  <si>
    <t>G. Kirrage</t>
  </si>
  <si>
    <t>Division Twentyseven</t>
  </si>
  <si>
    <t>Avg of declared Avgs: 176.1</t>
  </si>
  <si>
    <t>Avg this round: 183.1</t>
  </si>
  <si>
    <t>L. Rosace</t>
  </si>
  <si>
    <t>G. Lyell</t>
  </si>
  <si>
    <t>C. Winsper</t>
  </si>
  <si>
    <t>D. Fenwick</t>
  </si>
  <si>
    <t>J. Hartley</t>
  </si>
  <si>
    <t>R. Richmond</t>
  </si>
  <si>
    <t>Division Twentyeight</t>
  </si>
  <si>
    <t>Avg of declared Avgs: 162.2</t>
  </si>
  <si>
    <t>Avg this round: 176.9</t>
  </si>
  <si>
    <t>J. Meintjies</t>
  </si>
  <si>
    <t>J. Ewens</t>
  </si>
  <si>
    <t>M. Hubbard</t>
  </si>
  <si>
    <t>Kendal</t>
  </si>
  <si>
    <t>V. Smillie</t>
  </si>
  <si>
    <t>M. Telford</t>
  </si>
  <si>
    <t>C. Livingstone</t>
  </si>
  <si>
    <t>Avg of declared Avgs: 197.3</t>
  </si>
  <si>
    <t>Avg this round: 194.1</t>
  </si>
  <si>
    <t>Avg of declared Avgs: 187.8</t>
  </si>
  <si>
    <t>Avg this round: 189.1</t>
  </si>
  <si>
    <t>Avg of declared Avgs: 177.6</t>
  </si>
  <si>
    <t>Avg this round: 188.7</t>
  </si>
  <si>
    <t>Short Range Benchrest A/S (Rimfire) - Teams</t>
  </si>
  <si>
    <t>1 Altrincham</t>
  </si>
  <si>
    <t>3 Lanark A</t>
  </si>
  <si>
    <t>2 GEC Coventry A</t>
  </si>
  <si>
    <t>6 Wigan</t>
  </si>
  <si>
    <t>4 Morecambe A</t>
  </si>
  <si>
    <t>5 Sunderland A</t>
  </si>
  <si>
    <t>Avg of declared Avgs: 594.3</t>
  </si>
  <si>
    <t>Avg this round: 594.8</t>
  </si>
  <si>
    <t>1 Blackpool</t>
  </si>
  <si>
    <t>3 East Antrim A</t>
  </si>
  <si>
    <t>2 Cumb News</t>
  </si>
  <si>
    <t>6 Morecambe B</t>
  </si>
  <si>
    <t>4 GEC Coventry B</t>
  </si>
  <si>
    <t>5 Lanark B</t>
  </si>
  <si>
    <t>Avg of declared Avgs: 590.2</t>
  </si>
  <si>
    <t>Avg this round: 592.5</t>
  </si>
  <si>
    <t>2 East Antrim B</t>
  </si>
  <si>
    <t>4 Lanark C</t>
  </si>
  <si>
    <t>5 Penarth A</t>
  </si>
  <si>
    <t>Avg of declared Avgs: 583.7</t>
  </si>
  <si>
    <t>3 Lanark D</t>
  </si>
  <si>
    <t>2 Goodyear A</t>
  </si>
  <si>
    <t>6 Bogey571</t>
  </si>
  <si>
    <t>K. Mundy sub</t>
  </si>
  <si>
    <t>4 Penarth B</t>
  </si>
  <si>
    <t>5 Penarth C</t>
  </si>
  <si>
    <t>Avg of declared Avgs: 572.2</t>
  </si>
  <si>
    <t>Avg this round: 577.3</t>
  </si>
  <si>
    <t>1 Goodyear B</t>
  </si>
  <si>
    <t>3 Penrhiwpal</t>
  </si>
  <si>
    <t>2 Penarth D</t>
  </si>
  <si>
    <t>6 Bogey535</t>
  </si>
  <si>
    <t>4 Sunderland C</t>
  </si>
  <si>
    <t>5 York RI</t>
  </si>
  <si>
    <t>Avg of declared Avgs: 550.8</t>
  </si>
  <si>
    <t>Avg this round: 557.0</t>
  </si>
  <si>
    <t>Gallery Rifle Any Sights - Individuals</t>
  </si>
  <si>
    <t>DE</t>
  </si>
  <si>
    <t>Avg this round: 197.1</t>
  </si>
  <si>
    <t>Avg of declared Avgs: 191.0</t>
  </si>
  <si>
    <t>W. Pow</t>
  </si>
  <si>
    <t>V. Parfitt</t>
  </si>
  <si>
    <t>R. Marshall</t>
  </si>
  <si>
    <t>Rotherham Chantry</t>
  </si>
  <si>
    <t>A. Michalski</t>
  </si>
  <si>
    <t>G. Collins</t>
  </si>
  <si>
    <t>C. Thompson</t>
  </si>
  <si>
    <t>A. Tennant</t>
  </si>
  <si>
    <t>J. Smith</t>
  </si>
  <si>
    <t>D. Roberts</t>
  </si>
  <si>
    <t>M. Warriner</t>
  </si>
  <si>
    <t>M. Scott</t>
  </si>
  <si>
    <t>S. Thomas P0.18</t>
  </si>
  <si>
    <t>Avg of declared Avgs: 188.5</t>
  </si>
  <si>
    <t>Avg of declared Avgs: 185.5</t>
  </si>
  <si>
    <t>Avg this round: 188.1</t>
  </si>
  <si>
    <t>A. Ward</t>
  </si>
  <si>
    <t>C. Blyth</t>
  </si>
  <si>
    <t>S. Edis</t>
  </si>
  <si>
    <t>D. Cook</t>
  </si>
  <si>
    <t>H. Dalgleish</t>
  </si>
  <si>
    <t>R. Powditch</t>
  </si>
  <si>
    <t>S. G. Thoms</t>
  </si>
  <si>
    <t>R. Cheshire</t>
  </si>
  <si>
    <t>R. Plant</t>
  </si>
  <si>
    <t>T. Coggins</t>
  </si>
  <si>
    <t>Carshalton</t>
  </si>
  <si>
    <t>P. Hancock</t>
  </si>
  <si>
    <t>A. Greenlees</t>
  </si>
  <si>
    <t>Mayfair</t>
  </si>
  <si>
    <t>D. Crawford</t>
  </si>
  <si>
    <t>Avg of declared Avgs: 180.2</t>
  </si>
  <si>
    <t>Avg this round: 187.0</t>
  </si>
  <si>
    <t>Avg of declared Avgs: 168.4</t>
  </si>
  <si>
    <t>Avg this round: 175.3</t>
  </si>
  <si>
    <t>S. Logan</t>
  </si>
  <si>
    <t>B. Tester</t>
  </si>
  <si>
    <t>Claymore</t>
  </si>
  <si>
    <t>A. Bullock</t>
  </si>
  <si>
    <t>Witney</t>
  </si>
  <si>
    <t>S. Sands</t>
  </si>
  <si>
    <t>M. Lyons</t>
  </si>
  <si>
    <t>S. Littlewood</t>
  </si>
  <si>
    <t>K. Meek</t>
  </si>
  <si>
    <t>A. P. Wyatt</t>
  </si>
  <si>
    <t>C. Gilmore</t>
  </si>
  <si>
    <t>H. Martin</t>
  </si>
  <si>
    <t xml:space="preserve">  Shooters MUST write on each card what calibre was used.</t>
  </si>
  <si>
    <t xml:space="preserve">  If that is not done a 2 point penalty will be applied (P0.18).</t>
  </si>
  <si>
    <t xml:space="preserve">  Scorer: David Erskine</t>
  </si>
  <si>
    <t>Avg this round: 195.0</t>
  </si>
  <si>
    <t>Avg of declared Avgs: 185.6</t>
  </si>
  <si>
    <t>Gallery Rifle Iron Sights - Individuals</t>
  </si>
  <si>
    <t>B. Roberts</t>
  </si>
  <si>
    <t>J. Bambery</t>
  </si>
  <si>
    <t>Warrington</t>
  </si>
  <si>
    <t>D. Rees</t>
  </si>
  <si>
    <t>J. Sinclair</t>
  </si>
  <si>
    <t>D. Ingham</t>
  </si>
  <si>
    <t>J. Shine</t>
  </si>
  <si>
    <t>G. Newsholme</t>
  </si>
  <si>
    <t>S. Dalziel</t>
  </si>
  <si>
    <t>P. Jones</t>
  </si>
  <si>
    <t>A. Dimech</t>
  </si>
  <si>
    <t>Avg of declared Avgs: 184.8</t>
  </si>
  <si>
    <t>Avg this round: 183.6</t>
  </si>
  <si>
    <t>Avg of declared Avgs: 180.1</t>
  </si>
  <si>
    <t>A. Berner</t>
  </si>
  <si>
    <t>J. Mellors</t>
  </si>
  <si>
    <t>F. Wigley</t>
  </si>
  <si>
    <t>A. Cliffe</t>
  </si>
  <si>
    <t>V. Little</t>
  </si>
  <si>
    <t>R. Toothill</t>
  </si>
  <si>
    <t>K. Upton</t>
  </si>
  <si>
    <t>N. Andrews</t>
  </si>
  <si>
    <t>R. Ker</t>
  </si>
  <si>
    <t>J. Thompson</t>
  </si>
  <si>
    <t>Avg of declared Avgs: 174.7</t>
  </si>
  <si>
    <t>Avg this round: 175.9</t>
  </si>
  <si>
    <t>Avg of declared Avgs: 170.9</t>
  </si>
  <si>
    <t>Avg this round: 177.4</t>
  </si>
  <si>
    <t>M. Richardson</t>
  </si>
  <si>
    <t>M. Walker</t>
  </si>
  <si>
    <t>P. Slator</t>
  </si>
  <si>
    <t>S. Vincett</t>
  </si>
  <si>
    <t>K. Davidson</t>
  </si>
  <si>
    <t>B. Knight-Simpson</t>
  </si>
  <si>
    <t>R. Davies P0.18</t>
  </si>
  <si>
    <t>E. Thurley</t>
  </si>
  <si>
    <t>D. Morris</t>
  </si>
  <si>
    <t>J. Knight-Simpson</t>
  </si>
  <si>
    <t>P. Hurcumb</t>
  </si>
  <si>
    <t>G. Rees</t>
  </si>
  <si>
    <t>I. Somerville</t>
  </si>
  <si>
    <t>J. Boulton</t>
  </si>
  <si>
    <t>Avg of declared Avgs: 157.3</t>
  </si>
  <si>
    <t>Avg this round: 161.6</t>
  </si>
  <si>
    <t>I. Balshaw</t>
  </si>
  <si>
    <t>E. Kane</t>
  </si>
  <si>
    <t>B. O. B. Lightfoot</t>
  </si>
  <si>
    <t>N. Loustalot</t>
  </si>
  <si>
    <t>A. Napoleon</t>
  </si>
  <si>
    <t>F. Jamal</t>
  </si>
  <si>
    <t>J. Lawson</t>
  </si>
  <si>
    <t>Avg of declared Avgs: 190.0</t>
  </si>
  <si>
    <t>Avg this round: 189.7</t>
  </si>
  <si>
    <t>Avg of declared Avgs: 176.0</t>
  </si>
  <si>
    <t>Long Barrelled Revolver Any Sights - Individuals</t>
  </si>
  <si>
    <t>MS</t>
  </si>
  <si>
    <t>Avg of declared Avgs: 178.4</t>
  </si>
  <si>
    <t>Avg this round: 180.0</t>
  </si>
  <si>
    <t>D. Paul</t>
  </si>
  <si>
    <t>P. McBride</t>
  </si>
  <si>
    <t>Avg of declared Avgs: 152.2</t>
  </si>
  <si>
    <t>Avg this round: 152.0</t>
  </si>
  <si>
    <t>D. Erskine</t>
  </si>
  <si>
    <t>K. Reilly</t>
  </si>
  <si>
    <t xml:space="preserve">  Scorer: Matthew Sisson</t>
  </si>
  <si>
    <t>Long Barrelled Revolver Iron Sights - Individuals</t>
  </si>
  <si>
    <t>Avg of declared Avgs: 173.2</t>
  </si>
  <si>
    <t>Avg this round: 169.3</t>
  </si>
  <si>
    <t>P. Robinson</t>
  </si>
  <si>
    <t>Avg of declared Avgs: 140.1</t>
  </si>
  <si>
    <t>Avg this round: 134.5</t>
  </si>
  <si>
    <t>M. Leishman</t>
  </si>
  <si>
    <t>T. Hall</t>
  </si>
  <si>
    <t>C. Gimore</t>
  </si>
  <si>
    <t>N. Fox</t>
  </si>
  <si>
    <t>Long Barrelled Pistol - Individuals</t>
  </si>
  <si>
    <t>RG</t>
  </si>
  <si>
    <t>Avg of declared Avgs: 182.9</t>
  </si>
  <si>
    <t>Avg this round: 184.9</t>
  </si>
  <si>
    <t>S. Preston</t>
  </si>
  <si>
    <t>Avg of declared Avgs: 171.2</t>
  </si>
  <si>
    <t>Avg this round: 174.0</t>
  </si>
  <si>
    <t>R. Ogle</t>
  </si>
  <si>
    <t>S. Moss</t>
  </si>
  <si>
    <t>D. Wheatley P7.4.7.3</t>
  </si>
  <si>
    <t>G. Dutton</t>
  </si>
  <si>
    <t>R. McKay</t>
  </si>
  <si>
    <t>S. Rees</t>
  </si>
  <si>
    <t>Avg of declared Avgs: 163.2</t>
  </si>
  <si>
    <t>Avg this round: 162.5</t>
  </si>
  <si>
    <t>S. G. Thomas</t>
  </si>
  <si>
    <t>P. Dean</t>
  </si>
  <si>
    <t>J. Moffat</t>
  </si>
  <si>
    <t>Avg of declared Avgs: 142.3</t>
  </si>
  <si>
    <t>Avg this round: 150.0</t>
  </si>
  <si>
    <t>S. Hutchinson</t>
  </si>
  <si>
    <t>G. Gilmore</t>
  </si>
  <si>
    <t>S. Marriott P7.6.3.2</t>
  </si>
  <si>
    <t>R. Carter</t>
  </si>
  <si>
    <t xml:space="preserve">  Scorer: Rexanne Gascoyne</t>
  </si>
  <si>
    <t>Avg of declared Avgs: 167.1</t>
  </si>
  <si>
    <t>Avg this round: 171.0</t>
  </si>
  <si>
    <t>Long Range Any Sights 100 Yards - Individuals</t>
  </si>
  <si>
    <t>JL</t>
  </si>
  <si>
    <t>Avg of declared Avgs: 172.8</t>
  </si>
  <si>
    <t>Avg this round: 186.6</t>
  </si>
  <si>
    <t>A. Byrne</t>
  </si>
  <si>
    <t>P. Ellis</t>
  </si>
  <si>
    <t>I. Thomas P5.2.1</t>
  </si>
  <si>
    <t>J. Wells</t>
  </si>
  <si>
    <t>A. Germain</t>
  </si>
  <si>
    <t xml:space="preserve">  Scorer: Jean Lawson</t>
  </si>
  <si>
    <t>Avg of declared Avgs: 186.2</t>
  </si>
  <si>
    <t>Long Range Iron Sights 50m/y - Individuals</t>
  </si>
  <si>
    <t>Avg this round: 188.9</t>
  </si>
  <si>
    <t>F. Calder</t>
  </si>
  <si>
    <t>W. Phelps</t>
  </si>
  <si>
    <t>I. Thomas</t>
  </si>
  <si>
    <t>Long Range Rifle Dewar Course - Individuals</t>
  </si>
  <si>
    <t>Avg of declared Avgs: 370.4</t>
  </si>
  <si>
    <t>Avg this round: 373.9</t>
  </si>
  <si>
    <t>M. Blatchly</t>
  </si>
  <si>
    <t>L. Webster</t>
  </si>
  <si>
    <t>P. Hawkins</t>
  </si>
  <si>
    <t>A. Tyler</t>
  </si>
  <si>
    <t>J. Morris</t>
  </si>
  <si>
    <t>Avg of declared Avgs: 372.2</t>
  </si>
  <si>
    <t>Avg this round: 379.0</t>
  </si>
  <si>
    <t>Muzzle Loading Nitro - Individuals</t>
  </si>
  <si>
    <t>MRS</t>
  </si>
  <si>
    <t>Avg of declared Avgs: 80.2</t>
  </si>
  <si>
    <t>Avg this round: 83.3</t>
  </si>
  <si>
    <t>P. Bracegirdle</t>
  </si>
  <si>
    <t>R. Singleton</t>
  </si>
  <si>
    <t xml:space="preserve">  Scorer: Mark Spittle</t>
  </si>
  <si>
    <t>Muzzle Loading Pistol - Individuals</t>
  </si>
  <si>
    <t>Avg of declared Avgs: 82.1</t>
  </si>
  <si>
    <t>Avg this round: 82.6</t>
  </si>
  <si>
    <t>M. Loader</t>
  </si>
  <si>
    <t>T. Somerton</t>
  </si>
  <si>
    <t>Avg of declared Avgs: 87.6</t>
  </si>
  <si>
    <t>Avg this round: 86.3</t>
  </si>
  <si>
    <t>Muzzle Loading Revolver - Individuals</t>
  </si>
  <si>
    <t>Avg of declared Avgs: 76.6</t>
  </si>
  <si>
    <t>Avg this round: 71.5</t>
  </si>
  <si>
    <t>A. Body</t>
  </si>
  <si>
    <t>P. E. Harrison</t>
  </si>
  <si>
    <t>G. Crowther</t>
  </si>
  <si>
    <t>Avg of declared Avgs: 82.2</t>
  </si>
  <si>
    <t>Avg this round: 74.4</t>
  </si>
  <si>
    <t>Rapid Fire Air Pistol - Individuals</t>
  </si>
  <si>
    <t>AH1</t>
  </si>
  <si>
    <t>Avg of declared Avgs: 156.4</t>
  </si>
  <si>
    <t>Avg this round: 156.3</t>
  </si>
  <si>
    <t>D. Watkin</t>
  </si>
  <si>
    <t>The RCO or Witness must make an appropriate note on any target that has fewer than 5 shots on it.</t>
  </si>
  <si>
    <t xml:space="preserve">  Scorer: Anne Hamilton</t>
  </si>
  <si>
    <t>.</t>
  </si>
  <si>
    <t>Rapid Fire Rifle - Individuals</t>
  </si>
  <si>
    <t>TE</t>
  </si>
  <si>
    <t>Avg of declared Avgs: 264.8</t>
  </si>
  <si>
    <t>Avg this round: 259.8</t>
  </si>
  <si>
    <t>P. Ward</t>
  </si>
  <si>
    <t>P. Chilman</t>
  </si>
  <si>
    <t>A. Colman</t>
  </si>
  <si>
    <t>Dean Houston</t>
  </si>
  <si>
    <t>B. Docherty</t>
  </si>
  <si>
    <t>Avg of declared Avgs: 248.9</t>
  </si>
  <si>
    <t>Avg this round: 257.0</t>
  </si>
  <si>
    <t>W. Clements</t>
  </si>
  <si>
    <t>M. Power</t>
  </si>
  <si>
    <t>J. Shepherd</t>
  </si>
  <si>
    <t>T.  Earnshaw</t>
  </si>
  <si>
    <t>A. Graham</t>
  </si>
  <si>
    <t>Avg of declared Avgs: 234.9</t>
  </si>
  <si>
    <t>Avg this round: 238.2</t>
  </si>
  <si>
    <t>David Houston</t>
  </si>
  <si>
    <t>J. Martin</t>
  </si>
  <si>
    <t>Z. Lines</t>
  </si>
  <si>
    <t>J. McGirr</t>
  </si>
  <si>
    <t>Avg of declared Avgs: 195.5</t>
  </si>
  <si>
    <t>Avg this round: 229.0</t>
  </si>
  <si>
    <t>A. Trueick</t>
  </si>
  <si>
    <t>P. Tumilson</t>
  </si>
  <si>
    <t>E. Flint</t>
  </si>
  <si>
    <t>K. Aitken</t>
  </si>
  <si>
    <t>A. McCrory</t>
  </si>
  <si>
    <t>D. McKane</t>
  </si>
  <si>
    <t>D. Mawhinney</t>
  </si>
  <si>
    <t>The RCO or Witness must make an appropriate note on any target that has fewer than 10 shots on it.</t>
  </si>
  <si>
    <t xml:space="preserve">  Scorer: Richard Shaw</t>
  </si>
  <si>
    <t>22 Rifle Short Range - Individuals</t>
  </si>
  <si>
    <t>AH3</t>
  </si>
  <si>
    <t>Avg of declared Avgs: 98.1</t>
  </si>
  <si>
    <t>Avg this round: 97.6</t>
  </si>
  <si>
    <t>Avg of declared Avgs: 96.8</t>
  </si>
  <si>
    <t>Avg this round: 95.8</t>
  </si>
  <si>
    <t>A. Warren</t>
  </si>
  <si>
    <t>C. Stirling</t>
  </si>
  <si>
    <t>R. Derricott</t>
  </si>
  <si>
    <t>J. Godsell</t>
  </si>
  <si>
    <t>H. Bramwell</t>
  </si>
  <si>
    <t>J. Bradfield</t>
  </si>
  <si>
    <t>T. Cooper</t>
  </si>
  <si>
    <t>S. Kay</t>
  </si>
  <si>
    <t>B. Rose</t>
  </si>
  <si>
    <t>T. Bryan</t>
  </si>
  <si>
    <t>S. Osmond</t>
  </si>
  <si>
    <t>A. Henson</t>
  </si>
  <si>
    <t>Wilmslow</t>
  </si>
  <si>
    <t>A. Horne</t>
  </si>
  <si>
    <t>J. Whittaker</t>
  </si>
  <si>
    <t>Avg of declared Avgs: 96.2</t>
  </si>
  <si>
    <t>Avg this round: 95.3</t>
  </si>
  <si>
    <t>Avg of declared Avgs: 95.2</t>
  </si>
  <si>
    <t>Avg this round: 95.0</t>
  </si>
  <si>
    <t>M. Baeron</t>
  </si>
  <si>
    <t>K. Revell</t>
  </si>
  <si>
    <t>N. Stofberg</t>
  </si>
  <si>
    <t>A. Poole</t>
  </si>
  <si>
    <t>M. Newman</t>
  </si>
  <si>
    <t>A. Wallace</t>
  </si>
  <si>
    <t>S. Ashdown</t>
  </si>
  <si>
    <t>J. P. Stevens</t>
  </si>
  <si>
    <t>T. C. Chittenden</t>
  </si>
  <si>
    <t>A. Ross</t>
  </si>
  <si>
    <t>S. Steele</t>
  </si>
  <si>
    <t>R. Clarke</t>
  </si>
  <si>
    <t>C. Burns</t>
  </si>
  <si>
    <t>R. Leather</t>
  </si>
  <si>
    <t>M. Clewer</t>
  </si>
  <si>
    <t>N. Sallie</t>
  </si>
  <si>
    <t>Avg of declared Avgs: 94.4</t>
  </si>
  <si>
    <t>Avg this round: 94.9</t>
  </si>
  <si>
    <t>Avg of declared Avgs: 93.6</t>
  </si>
  <si>
    <t>Avg this round: 92.8</t>
  </si>
  <si>
    <t>A. Hay</t>
  </si>
  <si>
    <t>S. Thorne</t>
  </si>
  <si>
    <t>C. A. Coxon</t>
  </si>
  <si>
    <t>M. Whitehead</t>
  </si>
  <si>
    <t>N. Harcus</t>
  </si>
  <si>
    <t>K. King</t>
  </si>
  <si>
    <t>S. Nicklin</t>
  </si>
  <si>
    <t>L. Payne</t>
  </si>
  <si>
    <t>M. Drake</t>
  </si>
  <si>
    <t>W. Parry</t>
  </si>
  <si>
    <t>P. Ager</t>
  </si>
  <si>
    <t>J. Johnson</t>
  </si>
  <si>
    <t>Avg of declared Avgs: 92.9</t>
  </si>
  <si>
    <t>Avg this round: 93.3</t>
  </si>
  <si>
    <t>Avg of declared Avgs: 92.0</t>
  </si>
  <si>
    <t>Avg this round: 92.9</t>
  </si>
  <si>
    <t>T. McFarland</t>
  </si>
  <si>
    <t>M. Shaw</t>
  </si>
  <si>
    <t>K. Tulloch</t>
  </si>
  <si>
    <t>N. L. Morewood</t>
  </si>
  <si>
    <t>A. Angus</t>
  </si>
  <si>
    <t>M. Johnstone</t>
  </si>
  <si>
    <t>A. Coleman</t>
  </si>
  <si>
    <t>P. Bailey</t>
  </si>
  <si>
    <t>M. Bryan</t>
  </si>
  <si>
    <t>S. Turton</t>
  </si>
  <si>
    <t>Jaguar</t>
  </si>
  <si>
    <t>K. L. Dinkel</t>
  </si>
  <si>
    <t>M. Sinclair</t>
  </si>
  <si>
    <t>D. Burns</t>
  </si>
  <si>
    <t>A. Rathbone</t>
  </si>
  <si>
    <t>N. Morewood</t>
  </si>
  <si>
    <t>Avg of declared Avgs: 91.5</t>
  </si>
  <si>
    <t>Avg this round: 91.4</t>
  </si>
  <si>
    <t>Avg of declared Avgs: 91.1</t>
  </si>
  <si>
    <t>Avg this round: 90.1</t>
  </si>
  <si>
    <t>A. Mead</t>
  </si>
  <si>
    <t>K. Barrett</t>
  </si>
  <si>
    <t>S. Mcarthur</t>
  </si>
  <si>
    <t>P. Dodds</t>
  </si>
  <si>
    <t>A. Purdy</t>
  </si>
  <si>
    <t>M. Caton</t>
  </si>
  <si>
    <t>S. Messenger</t>
  </si>
  <si>
    <t>S. Ewence</t>
  </si>
  <si>
    <t>J. Ewence</t>
  </si>
  <si>
    <t>P. Besant</t>
  </si>
  <si>
    <t>M. Rathbone</t>
  </si>
  <si>
    <t>G. Venables</t>
  </si>
  <si>
    <t>J. Maher</t>
  </si>
  <si>
    <t>S. Clarke</t>
  </si>
  <si>
    <t>Barry Plastics</t>
  </si>
  <si>
    <t>J. P. Pearson</t>
  </si>
  <si>
    <t>Darlington RPC</t>
  </si>
  <si>
    <t>H. Wong</t>
  </si>
  <si>
    <t>L. Erb</t>
  </si>
  <si>
    <t>Avg of declared Avgs: 90.2</t>
  </si>
  <si>
    <t>Avg of declared Avgs: 89.1</t>
  </si>
  <si>
    <t>Avg this round: 88.0</t>
  </si>
  <si>
    <t>G. Butler</t>
  </si>
  <si>
    <t>T. Clifton</t>
  </si>
  <si>
    <t>M. Gardner</t>
  </si>
  <si>
    <t>J. Davies</t>
  </si>
  <si>
    <t>H. Ferguson</t>
  </si>
  <si>
    <t>A. Ashdown</t>
  </si>
  <si>
    <t>E. Matthews</t>
  </si>
  <si>
    <t>D. Lee</t>
  </si>
  <si>
    <t>R. Wilson</t>
  </si>
  <si>
    <t>A. Bramwell</t>
  </si>
  <si>
    <t>A. N. Mackie</t>
  </si>
  <si>
    <t>G. A. Smith</t>
  </si>
  <si>
    <t>D. N. Price</t>
  </si>
  <si>
    <t>A. Kanes</t>
  </si>
  <si>
    <t>Avg of declared Avgs: 88.4</t>
  </si>
  <si>
    <t>Avg this round: 87.2</t>
  </si>
  <si>
    <t>Avg of declared Avgs: 87.2</t>
  </si>
  <si>
    <t>Avg this round: 88.8</t>
  </si>
  <si>
    <t>Q. Dectot</t>
  </si>
  <si>
    <t>A. Cirovic</t>
  </si>
  <si>
    <t>P. G. Barnett</t>
  </si>
  <si>
    <t>M. Frobisher</t>
  </si>
  <si>
    <t>J. Hankin</t>
  </si>
  <si>
    <t>H. Bullmore</t>
  </si>
  <si>
    <t>M. Lee</t>
  </si>
  <si>
    <t>I. Reid</t>
  </si>
  <si>
    <t>G. Garrett</t>
  </si>
  <si>
    <t>A. Mylles</t>
  </si>
  <si>
    <t>A. Edgar</t>
  </si>
  <si>
    <t>A. Fox-Laird</t>
  </si>
  <si>
    <t>J. Ambrus</t>
  </si>
  <si>
    <t>B. Hubbard</t>
  </si>
  <si>
    <t>M. Allen</t>
  </si>
  <si>
    <t>J. Griffiths</t>
  </si>
  <si>
    <t>Avg of declared Avgs: 85.2</t>
  </si>
  <si>
    <t>Avg this round: 84.9</t>
  </si>
  <si>
    <t>Avg of declared Avgs: 79.8</t>
  </si>
  <si>
    <t>Avg this round: 87.4</t>
  </si>
  <si>
    <t>G. Adams</t>
  </si>
  <si>
    <t>K. B. McCrindle</t>
  </si>
  <si>
    <t>P. Leviston</t>
  </si>
  <si>
    <t>B. Southam</t>
  </si>
  <si>
    <t>T. Lloyd</t>
  </si>
  <si>
    <t>C. Short</t>
  </si>
  <si>
    <t>A. Ryles</t>
  </si>
  <si>
    <t>B. Fletcher</t>
  </si>
  <si>
    <t>G. Hathaway</t>
  </si>
  <si>
    <t>O. Flynn</t>
  </si>
  <si>
    <t>W. Phin</t>
  </si>
  <si>
    <t>D. Phin</t>
  </si>
  <si>
    <t>O. Hubbard</t>
  </si>
  <si>
    <t>L. Grant</t>
  </si>
  <si>
    <t>M. Janicki</t>
  </si>
  <si>
    <t>Avg of declared Avgs: 89.5</t>
  </si>
  <si>
    <t>Avg of declared Avgs: 85.7</t>
  </si>
  <si>
    <t>Avg this round: 84.7</t>
  </si>
  <si>
    <t>Avg of declared Avgs: 93.5</t>
  </si>
  <si>
    <t>Avg of declared Avgs: 89.3</t>
  </si>
  <si>
    <t>Avg this round: 89.3</t>
  </si>
  <si>
    <t>22 Rifle Short Range - Teams</t>
  </si>
  <si>
    <t>3 Dunfermline A</t>
  </si>
  <si>
    <t>G. Walker (sub)</t>
  </si>
  <si>
    <t>2 Dumfries A</t>
  </si>
  <si>
    <t>6 St Andrews A</t>
  </si>
  <si>
    <t>J. G. Shedden</t>
  </si>
  <si>
    <t>G. Thomas</t>
  </si>
  <si>
    <t>A. Cardash-Crowsley</t>
  </si>
  <si>
    <t>I. Turnbull</t>
  </si>
  <si>
    <t>4 Kendal A</t>
  </si>
  <si>
    <t>Avg of declared Avgs: 582.8</t>
  </si>
  <si>
    <t>Avg this round: 580.8</t>
  </si>
  <si>
    <t>3 Dunfermline B</t>
  </si>
  <si>
    <t>2 Dumfries B</t>
  </si>
  <si>
    <t>6 Wilmslow</t>
  </si>
  <si>
    <t>C. De Jonckheere</t>
  </si>
  <si>
    <t>F. Shedden</t>
  </si>
  <si>
    <t>4 St Andrews B</t>
  </si>
  <si>
    <t>Avg of declared Avgs: 564.8</t>
  </si>
  <si>
    <t>Avg this round: 562.0</t>
  </si>
  <si>
    <t>3 Jaguar A</t>
  </si>
  <si>
    <t>2 Felton</t>
  </si>
  <si>
    <t>6 Bogey552</t>
  </si>
  <si>
    <t>4 Kendal B</t>
  </si>
  <si>
    <t>5 Penarth B</t>
  </si>
  <si>
    <t>Avg of declared Avgs: 553.2</t>
  </si>
  <si>
    <t>Avg this round: 559.0</t>
  </si>
  <si>
    <t>1 Dunfermline C</t>
  </si>
  <si>
    <t>3 St Andrews C</t>
  </si>
  <si>
    <t>R. Wilson (Sub)</t>
  </si>
  <si>
    <t>J. Howe</t>
  </si>
  <si>
    <t>2 Jaguar B</t>
  </si>
  <si>
    <t>6 Bogey540</t>
  </si>
  <si>
    <t>4 Vickers</t>
  </si>
  <si>
    <t>5 Workington</t>
  </si>
  <si>
    <t>Avg of declared Avgs: 541.8</t>
  </si>
  <si>
    <t>Avg this round: 547.4</t>
  </si>
  <si>
    <t>1 Jaguar C</t>
  </si>
  <si>
    <t>3 St Andrews D</t>
  </si>
  <si>
    <t>A. Grierson</t>
  </si>
  <si>
    <t>2 Kendal C</t>
  </si>
  <si>
    <t>Average</t>
  </si>
  <si>
    <t>5 Bogey475</t>
  </si>
  <si>
    <t>Avg of declared Avgs: 507.8</t>
  </si>
  <si>
    <t>Avg this round: 527.0</t>
  </si>
  <si>
    <t>Sport Rifle - Individuals</t>
  </si>
  <si>
    <t>AF</t>
  </si>
  <si>
    <t>Avg of declared Avgs: 96.4</t>
  </si>
  <si>
    <t>Avg this round: 95.9</t>
  </si>
  <si>
    <t>Avg of declared Avgs: 93.4</t>
  </si>
  <si>
    <t>Avg this round: 93.9</t>
  </si>
  <si>
    <t>M. Watkin</t>
  </si>
  <si>
    <t>R. Ellsmore</t>
  </si>
  <si>
    <t>S. Stafford</t>
  </si>
  <si>
    <t>C. Taylor</t>
  </si>
  <si>
    <t>T. Yates</t>
  </si>
  <si>
    <t>J. Beardsley</t>
  </si>
  <si>
    <t>D. Nowell</t>
  </si>
  <si>
    <t>M. Stafford</t>
  </si>
  <si>
    <t>A. McGrugan</t>
  </si>
  <si>
    <t>R. Shaw</t>
  </si>
  <si>
    <t>Avg of declared Avgs: 91.6</t>
  </si>
  <si>
    <t>Avg this round: 93.0</t>
  </si>
  <si>
    <t>Avg of declared Avgs: 90.3</t>
  </si>
  <si>
    <t>Avg this round: 91.3</t>
  </si>
  <si>
    <t>L. McFarland</t>
  </si>
  <si>
    <t>J. Bazin</t>
  </si>
  <si>
    <t>R. Maddocks</t>
  </si>
  <si>
    <t>M. Phokou</t>
  </si>
  <si>
    <t>M. Athersmith</t>
  </si>
  <si>
    <t>A. Bathers</t>
  </si>
  <si>
    <t>R. Shepherd</t>
  </si>
  <si>
    <t>D. Bromley</t>
  </si>
  <si>
    <t>S. Thomas P7.4.2</t>
  </si>
  <si>
    <t>N. Kessell</t>
  </si>
  <si>
    <t>Avg of declared Avgs: 89.2</t>
  </si>
  <si>
    <t>Avg this round: 87.1</t>
  </si>
  <si>
    <t>Avg of declared Avgs: 88.2</t>
  </si>
  <si>
    <t>Avg this round: 89.7</t>
  </si>
  <si>
    <t>B. Wells</t>
  </si>
  <si>
    <t>M. Gray</t>
  </si>
  <si>
    <t>S. White</t>
  </si>
  <si>
    <t>J. Shaw</t>
  </si>
  <si>
    <t>J. Jack</t>
  </si>
  <si>
    <t>Redcraig</t>
  </si>
  <si>
    <t>J. Bray</t>
  </si>
  <si>
    <t>P. Howarth</t>
  </si>
  <si>
    <t>S. Cybaniak</t>
  </si>
  <si>
    <t>D. Spenser</t>
  </si>
  <si>
    <t>Avg of declared Avgs: 86.4</t>
  </si>
  <si>
    <t>Avg this round: 89.1</t>
  </si>
  <si>
    <t>D. Nelson</t>
  </si>
  <si>
    <t>S. Taylforth</t>
  </si>
  <si>
    <t>S. Fairless</t>
  </si>
  <si>
    <t>J. Heyworth</t>
  </si>
  <si>
    <t>R. Herringshaw</t>
  </si>
  <si>
    <t>P. Goldthorpe</t>
  </si>
  <si>
    <t>Avg of declared Avgs: 85.4</t>
  </si>
  <si>
    <t>Avg this round: 88.6</t>
  </si>
  <si>
    <t>Avg of declared Avgs: 84.4</t>
  </si>
  <si>
    <t>Avg this round: 85.8</t>
  </si>
  <si>
    <t>G. Hopkins</t>
  </si>
  <si>
    <t>S. Bury</t>
  </si>
  <si>
    <t>S. Gardner</t>
  </si>
  <si>
    <t>R. Harcombe</t>
  </si>
  <si>
    <t>C. Leitch</t>
  </si>
  <si>
    <t>E. Swain</t>
  </si>
  <si>
    <t>D. Wheatley</t>
  </si>
  <si>
    <t>D. Stafford</t>
  </si>
  <si>
    <t xml:space="preserve">  Scorer: Andrew Fellerman</t>
  </si>
  <si>
    <t>HB</t>
  </si>
  <si>
    <t>Avg of declared Avgs: 83.6</t>
  </si>
  <si>
    <t>Avg this round: 84.3</t>
  </si>
  <si>
    <t>Avg of declared Avgs: 82.4</t>
  </si>
  <si>
    <t>Avg this round: 82.0</t>
  </si>
  <si>
    <t>C. R. Bullock</t>
  </si>
  <si>
    <t>R. Maclean</t>
  </si>
  <si>
    <t>K. Robson</t>
  </si>
  <si>
    <t>J. Voisey</t>
  </si>
  <si>
    <t>J. Stanley</t>
  </si>
  <si>
    <t>P. Bowles</t>
  </si>
  <si>
    <t>H. Marshall</t>
  </si>
  <si>
    <t>J. McCallum</t>
  </si>
  <si>
    <t>B. Jack</t>
  </si>
  <si>
    <t>M. Broom</t>
  </si>
  <si>
    <t>Avg of declared Avgs: 81.2</t>
  </si>
  <si>
    <t>Avg this round: 81.2</t>
  </si>
  <si>
    <t>Avg this round: 79.1</t>
  </si>
  <si>
    <t>A. Southcott</t>
  </si>
  <si>
    <t>T. Thomas</t>
  </si>
  <si>
    <t>B. Perry</t>
  </si>
  <si>
    <t>A. Crothers</t>
  </si>
  <si>
    <t>J. Wilson</t>
  </si>
  <si>
    <t>G. Franks</t>
  </si>
  <si>
    <t>H. Strowger</t>
  </si>
  <si>
    <t>M. Frier</t>
  </si>
  <si>
    <t>B. Edwards</t>
  </si>
  <si>
    <t>J. Coutts</t>
  </si>
  <si>
    <t>K. Taylor</t>
  </si>
  <si>
    <t>T. Butterworth</t>
  </si>
  <si>
    <t>Avg of declared Avgs: 79.3</t>
  </si>
  <si>
    <t>Avg of declared Avgs: 77.9</t>
  </si>
  <si>
    <t>Avg this round: 78.1</t>
  </si>
  <si>
    <t>T. Morton</t>
  </si>
  <si>
    <t>D. Korwin-Kochanowski</t>
  </si>
  <si>
    <t>N. Thompson</t>
  </si>
  <si>
    <t>B. Sowerbutt</t>
  </si>
  <si>
    <t>S. Hayman</t>
  </si>
  <si>
    <t>K. Harrison</t>
  </si>
  <si>
    <t>G. Crosby</t>
  </si>
  <si>
    <t>Avg of declared Avgs: 75.9</t>
  </si>
  <si>
    <t>Avg this round: 75.3</t>
  </si>
  <si>
    <t>Avg of declared Avgs: 73.4</t>
  </si>
  <si>
    <t>Avg this round: 80.0</t>
  </si>
  <si>
    <t>W. Coutts</t>
  </si>
  <si>
    <t>T. Devanney</t>
  </si>
  <si>
    <t>D. Rendall</t>
  </si>
  <si>
    <t>A. Smith</t>
  </si>
  <si>
    <t>G. Scheffers</t>
  </si>
  <si>
    <t>S. Bullock</t>
  </si>
  <si>
    <t>B. Murphy</t>
  </si>
  <si>
    <t>S. Collins</t>
  </si>
  <si>
    <t>P. Monaghan</t>
  </si>
  <si>
    <t>D. Elgar</t>
  </si>
  <si>
    <t>J. McCall</t>
  </si>
  <si>
    <t>H. Johnson</t>
  </si>
  <si>
    <t>Avg of declared Avgs: 66.6</t>
  </si>
  <si>
    <t>Avg this round: 71.3</t>
  </si>
  <si>
    <t>S. Ferrant</t>
  </si>
  <si>
    <t>G. Smith</t>
  </si>
  <si>
    <t>M. Wilcox</t>
  </si>
  <si>
    <t>L. Viles</t>
  </si>
  <si>
    <t>J. Lytollis</t>
  </si>
  <si>
    <t>J. Gillon</t>
  </si>
  <si>
    <t xml:space="preserve">  Scorer: Helen Bramwell</t>
  </si>
  <si>
    <t>Avg of declared Avgs: 93.1</t>
  </si>
  <si>
    <t>Avg of declared Avgs: 88.8</t>
  </si>
  <si>
    <t>Avg this round: 90.0</t>
  </si>
  <si>
    <t>Avg of declared Avgs: 85.5</t>
  </si>
  <si>
    <t>Avg this round: 83.1</t>
  </si>
  <si>
    <t>Avg of declared Avgs: 81.5</t>
  </si>
  <si>
    <t>Avg this round: 78.9</t>
  </si>
  <si>
    <t>Avg of declared Avgs: 78.0</t>
  </si>
  <si>
    <t>Avg this round: 76.1</t>
  </si>
  <si>
    <t>Avg of declared Avgs: 69.7</t>
  </si>
  <si>
    <t>Avg this round: 75.6</t>
  </si>
  <si>
    <t>Sport Rifle - Teams</t>
  </si>
  <si>
    <t>1 Derby</t>
  </si>
  <si>
    <t>3 Penzance A</t>
  </si>
  <si>
    <t>2 Market Drayton A</t>
  </si>
  <si>
    <t>6 Warrington</t>
  </si>
  <si>
    <t>x2</t>
  </si>
  <si>
    <t>4 Sunderland A</t>
  </si>
  <si>
    <t>5 Vickers</t>
  </si>
  <si>
    <t>Avg of declared Avgs: 556.7</t>
  </si>
  <si>
    <t>Avg this round: 555.0</t>
  </si>
  <si>
    <t>3 Market Drayton B</t>
  </si>
  <si>
    <t>2 Leek</t>
  </si>
  <si>
    <t>6 Sunderland C</t>
  </si>
  <si>
    <t>4 Penarth A</t>
  </si>
  <si>
    <t>5 Sunderland B</t>
  </si>
  <si>
    <t>Avg of declared Avgs: 528.2</t>
  </si>
  <si>
    <t>Avg this round: 529.2</t>
  </si>
  <si>
    <t>1 Market Drayton C</t>
  </si>
  <si>
    <t>3 Market Drayton E</t>
  </si>
  <si>
    <t>2 Market Drayton D</t>
  </si>
  <si>
    <t>6 Sunderland D</t>
  </si>
  <si>
    <t>Avg of declared Avgs: 486.7</t>
  </si>
  <si>
    <t>Avg this round: 505.2</t>
  </si>
  <si>
    <t>Short Range Standard Pistol - Individuals</t>
  </si>
  <si>
    <t>MB</t>
  </si>
  <si>
    <t>Avg of declared Avgs: 240.3</t>
  </si>
  <si>
    <t>Avg this round: 250.8</t>
  </si>
  <si>
    <t>A. Fellerman</t>
  </si>
  <si>
    <t xml:space="preserve">  Scorer: Marcus Bailey</t>
  </si>
  <si>
    <t>10M Air Pistol - Individuals (Supported rest)</t>
  </si>
  <si>
    <t>AH2</t>
  </si>
  <si>
    <t>Avg of declared Avgs: 185.2</t>
  </si>
  <si>
    <t>C. Burn</t>
  </si>
  <si>
    <t>S. Davis</t>
  </si>
  <si>
    <t>Old Silhillians</t>
  </si>
  <si>
    <t>N. Hayes P5.2.3</t>
  </si>
  <si>
    <t>H. Shorrock</t>
  </si>
  <si>
    <t>Avg of declared Avgs: 178.2</t>
  </si>
  <si>
    <t>C. Jefferies</t>
  </si>
  <si>
    <t>G. Cox</t>
  </si>
  <si>
    <t>I. Fletcher</t>
  </si>
  <si>
    <t>G. Law</t>
  </si>
  <si>
    <t>Avg of declared Avgs: 165.3</t>
  </si>
  <si>
    <t>G. Beak</t>
  </si>
  <si>
    <t>J. List</t>
  </si>
  <si>
    <t>G. Sowerby P5.2.3</t>
  </si>
  <si>
    <t>Avg of declared Avgs: 147.4</t>
  </si>
  <si>
    <t>D. Heaton P0.13(-41)</t>
  </si>
  <si>
    <t>C. Milford</t>
  </si>
  <si>
    <t>P. Webb</t>
  </si>
  <si>
    <t>W. Wells</t>
  </si>
  <si>
    <t>Avg of declared Avgs: 184.1</t>
  </si>
  <si>
    <t xml:space="preserve"> </t>
  </si>
  <si>
    <t>Avg of declared Avgs: 173.9</t>
  </si>
  <si>
    <t>Avg of declared Avgs: 150.4</t>
  </si>
  <si>
    <t>Avg this round: 186.8</t>
  </si>
  <si>
    <t>Avg this round: 173.4</t>
  </si>
  <si>
    <t>Avg this round: 150.5</t>
  </si>
  <si>
    <t>Avg this round: 184.7</t>
  </si>
  <si>
    <t>Avg this round: 175.6</t>
  </si>
  <si>
    <t>Avg this round: 148.3</t>
  </si>
  <si>
    <t>Cumbria &amp; Northumbria Target Shooting Association Results</t>
  </si>
  <si>
    <t>Links to all Sheets and Divisions in the Results file</t>
  </si>
  <si>
    <t>10m Air Pistol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</si>
  <si>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</si>
  <si>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</si>
  <si>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</si>
  <si>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</si>
  <si>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</si>
  <si>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</si>
  <si>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</si>
  <si>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</si>
  <si>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</si>
  <si>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</si>
  <si>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Bench SR (Rim) Team</t>
  </si>
  <si>
    <t>D11</t>
  </si>
  <si>
    <t>D12</t>
  </si>
  <si>
    <t>D13</t>
  </si>
  <si>
    <t>D14</t>
  </si>
  <si>
    <t>D15</t>
  </si>
  <si>
    <t>D16</t>
  </si>
  <si>
    <t>D17</t>
  </si>
  <si>
    <t>D18</t>
  </si>
  <si>
    <t>Gallery Rifle Any</t>
  </si>
  <si>
    <t>10m Air Pistol Jun</t>
  </si>
  <si>
    <t>Gallery Rifle Any Sen</t>
  </si>
  <si>
    <t>10m Air Pistol Sen</t>
  </si>
  <si>
    <t>Gallery Rifle Iron</t>
  </si>
  <si>
    <t>10m Air Pistol Team</t>
  </si>
  <si>
    <t>Gallery Rifle Iron Sen</t>
  </si>
  <si>
    <t>10m Air Pistol (Supp rest)</t>
  </si>
  <si>
    <t>L-Barrelled Revolver Any</t>
  </si>
  <si>
    <t>10m Air Pistol (Supp rest) Sen</t>
  </si>
  <si>
    <t>L-Barrelled Revolver Iron</t>
  </si>
  <si>
    <t>6Yd Air Pistol</t>
  </si>
  <si>
    <t>Long Barrelled Pistol</t>
  </si>
  <si>
    <t>10m Air Rifle</t>
  </si>
  <si>
    <t>Long Barrelled Pistol Sen</t>
  </si>
  <si>
    <t>10m Air Rifle Jun</t>
  </si>
  <si>
    <t>LR Rifle 100 Any</t>
  </si>
  <si>
    <t>10m Air Rifle Sen</t>
  </si>
  <si>
    <t>LR Rifle 100 Any Sen</t>
  </si>
  <si>
    <t>10m Air Rifle Team</t>
  </si>
  <si>
    <t>LR Rifle 50 Iron</t>
  </si>
  <si>
    <t>10m Air Rifle (Supp rest)</t>
  </si>
  <si>
    <t>LR Rifle Dewar</t>
  </si>
  <si>
    <t>10m Air Rifle (Supp rest) Sen</t>
  </si>
  <si>
    <t>LR Rifle Dewar Sen</t>
  </si>
  <si>
    <t>20Yd Pistol</t>
  </si>
  <si>
    <t>Muzzle-loading Nitro</t>
  </si>
  <si>
    <t>20Yd Pistol Sen</t>
  </si>
  <si>
    <t>Muzzle-loading Pistol</t>
  </si>
  <si>
    <t>Bench 100yd</t>
  </si>
  <si>
    <t>Muzzle-loading Pistol Sen</t>
  </si>
  <si>
    <t>Bench 100yd Sen</t>
  </si>
  <si>
    <t>Muzzle-loading Revolver</t>
  </si>
  <si>
    <t>Bench 100yd Team</t>
  </si>
  <si>
    <t>Muzzle-loading Revolver Sen</t>
  </si>
  <si>
    <t>Bench 50m</t>
  </si>
  <si>
    <t>Rapid Fire Air Pistol</t>
  </si>
  <si>
    <t>Bench 50m Sen</t>
  </si>
  <si>
    <t>Rapid Fire Rifle</t>
  </si>
  <si>
    <t>Bench 50m Team</t>
  </si>
  <si>
    <t>Short Range Rifle</t>
  </si>
  <si>
    <t>Bench SR (Air)</t>
  </si>
  <si>
    <t>Short Range Rifle Jun</t>
  </si>
  <si>
    <t>Bench SR (Air) Sen</t>
  </si>
  <si>
    <t>Short Range Rifle Sen</t>
  </si>
  <si>
    <t>Bench SR (Air) Team</t>
  </si>
  <si>
    <t>Short Range Rifle Team</t>
  </si>
  <si>
    <t>Bench SR (Rim)</t>
  </si>
  <si>
    <t>Sport Rifle</t>
  </si>
  <si>
    <t>D19</t>
  </si>
  <si>
    <t>D20</t>
  </si>
  <si>
    <t>D21</t>
  </si>
  <si>
    <t>D22</t>
  </si>
  <si>
    <t>D23</t>
  </si>
  <si>
    <t>D24</t>
  </si>
  <si>
    <t>D25</t>
  </si>
  <si>
    <t>D26</t>
  </si>
  <si>
    <t>D27</t>
  </si>
  <si>
    <t>D28</t>
  </si>
  <si>
    <t>Sport Rifle Sen</t>
  </si>
  <si>
    <t>Bench SR (Rim) Jun</t>
  </si>
  <si>
    <t>Sport Rifle Team</t>
  </si>
  <si>
    <t>Bench SR (Rim) Sen</t>
  </si>
  <si>
    <t>SR Standard Pistol</t>
  </si>
  <si>
    <t>To return to this sheet from any result sheet, hit the blue arrow at the top left of the sheet</t>
  </si>
  <si>
    <t>Winter 2025-26 - Round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</si>
</sst>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_);[Red]\(#,##0.0\)"/>
    <numFmt numFmtId="165" formatCode="0.0"/>
    <numFmt numFmtId="166" formatCode="0.000"/>
    <numFmt numFmtId="167" formatCode="##0.000"/>
    <numFmt numFmtId="168" formatCode="[$-809]General"/>
  </numFmts>
  <fonts count="5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Times New Roman"/>
      <family val="1"/>
    </font>
    <font>
      <b/>
      <sz val="10"/>
      <name val="Trebuchet MS"/>
      <family val="2"/>
    </font>
    <font>
      <b/>
      <sz val="13"/>
      <name val="Trebuchet MS"/>
      <family val="2"/>
    </font>
    <font>
      <b/>
      <sz val="8"/>
      <color rgb="FFFFFFFF"/>
      <name val="Trebuchet MS"/>
      <family val="2"/>
    </font>
    <font>
      <sz val="14"/>
      <color rgb="FF0000FF"/>
      <name val="Wingdings 3"/>
      <family val="1"/>
      <charset val="2"/>
    </font>
    <font>
      <b/>
      <u/>
      <sz val="12"/>
      <name val="Trebuchet MS"/>
      <family val="2"/>
    </font>
    <font>
      <b/>
      <u/>
      <sz val="13"/>
      <name val="Trebuchet MS"/>
      <family val="2"/>
    </font>
    <font>
      <sz val="8"/>
      <name val="Trebuchet MS"/>
      <family val="2"/>
    </font>
    <font>
      <sz val="10"/>
      <name val="Trebuchet MS"/>
      <family val="2"/>
    </font>
    <font>
      <sz val="10"/>
      <color theme="0"/>
      <name val="Trebuchet MS"/>
      <family val="2"/>
    </font>
    <font>
      <sz val="10"/>
      <color theme="1"/>
      <name val="Trebuchet MS"/>
      <family val="2"/>
    </font>
    <font>
      <sz val="10"/>
      <color rgb="FF00B050"/>
      <name val="Trebuchet MS"/>
      <family val="2"/>
    </font>
    <font>
      <sz val="11"/>
      <color theme="1"/>
      <name val="Trebuchet MS"/>
      <family val="2"/>
    </font>
    <font>
      <b/>
      <sz val="13"/>
      <color theme="0"/>
      <name val="Trebuchet MS"/>
      <family val="2"/>
    </font>
    <font>
      <sz val="10"/>
      <color rgb="FF000000"/>
      <name val="Trebuchet MS"/>
      <family val="2"/>
    </font>
    <font>
      <sz val="8"/>
      <color rgb="FF000000"/>
      <name val="Trebuchet MS"/>
      <family val="2"/>
    </font>
    <font>
      <sz val="11"/>
      <color rgb="FFFFFFFF"/>
      <name val="Aptos Narrow"/>
      <family val="2"/>
      <scheme val="minor"/>
    </font>
    <font>
      <sz val="10"/>
      <color rgb="FFFF0000"/>
      <name val="Trebuchet MS"/>
      <family val="2"/>
    </font>
    <font>
      <sz val="11"/>
      <color rgb="FF000000"/>
      <name val="Aptos Narrow"/>
      <family val="2"/>
    </font>
    <font>
      <b/>
      <sz val="9"/>
      <name val="Trebuchet MS"/>
      <family val="2"/>
    </font>
    <font>
      <b/>
      <sz val="10"/>
      <color theme="1"/>
      <name val="Trebuchet MS"/>
      <family val="2"/>
    </font>
    <font>
      <b/>
      <sz val="9"/>
      <color theme="1"/>
      <name val="Trebuchet MS"/>
      <family val="2"/>
    </font>
    <font>
      <sz val="10"/>
      <name val="Times New Roman"/>
      <family val="1"/>
      <charset val="1"/>
    </font>
    <font>
      <b/>
      <sz val="13"/>
      <name val="Trebuchet MS"/>
      <family val="2"/>
      <charset val="1"/>
    </font>
    <font>
      <sz val="11"/>
      <color rgb="FF000000"/>
      <name val="Aptos Narrow"/>
      <family val="2"/>
      <charset val="1"/>
    </font>
    <font>
      <b/>
      <sz val="8"/>
      <color rgb="FFFFFFFF"/>
      <name val="Trebuchet MS"/>
      <family val="2"/>
      <charset val="1"/>
    </font>
    <font>
      <sz val="13"/>
      <name val="Trebuchet MS"/>
      <family val="2"/>
      <charset val="1"/>
    </font>
    <font>
      <b/>
      <sz val="10"/>
      <name val="Trebuchet MS"/>
      <family val="2"/>
      <charset val="1"/>
    </font>
    <font>
      <u/>
      <sz val="11"/>
      <color rgb="FF467886"/>
      <name val="Aptos Narrow"/>
      <family val="2"/>
      <charset val="1"/>
    </font>
    <font>
      <b/>
      <u/>
      <sz val="12"/>
      <name val="Trebuchet MS"/>
      <family val="2"/>
      <charset val="1"/>
    </font>
    <font>
      <b/>
      <u/>
      <sz val="13"/>
      <name val="Trebuchet MS"/>
      <family val="2"/>
      <charset val="1"/>
    </font>
    <font>
      <sz val="10"/>
      <name val="Trebuchet MS"/>
      <family val="2"/>
      <charset val="1"/>
    </font>
    <font>
      <sz val="10"/>
      <name val="Verdana"/>
      <family val="2"/>
      <charset val="1"/>
    </font>
    <font>
      <sz val="8"/>
      <name val="Trebuchet MS"/>
      <family val="2"/>
      <charset val="1"/>
    </font>
    <font>
      <sz val="10"/>
      <color rgb="FFFFFFFF"/>
      <name val="Trebuchet MS"/>
      <family val="2"/>
      <charset val="1"/>
    </font>
    <font>
      <sz val="11"/>
      <color rgb="FF000000"/>
      <name val="Trebuchet MS"/>
      <family val="2"/>
      <charset val="1"/>
    </font>
    <font>
      <sz val="10"/>
      <color rgb="FF000000"/>
      <name val="Trebuchet MS"/>
      <family val="2"/>
      <charset val="1"/>
    </font>
    <font>
      <sz val="10"/>
      <name val="Verdana"/>
      <family val="2"/>
    </font>
    <font>
      <sz val="2"/>
      <name val="Trebuchet MS"/>
      <family val="2"/>
    </font>
    <font>
      <b/>
      <sz val="11"/>
      <color rgb="FF0070C0"/>
      <name val="Trebuchet MS"/>
      <family val="2"/>
    </font>
    <font>
      <sz val="12"/>
      <color rgb="FF000000"/>
      <name val="Verdana"/>
      <family val="2"/>
      <charset val="1"/>
    </font>
    <font>
      <sz val="11"/>
      <color theme="1"/>
      <name val="Aptos Narrow"/>
      <family val="2"/>
      <charset val="1"/>
    </font>
    <font>
      <u/>
      <sz val="11"/>
      <color theme="10"/>
      <name val="Aptos Narrow"/>
      <family val="2"/>
      <charset val="1"/>
    </font>
    <font>
      <sz val="10"/>
      <color theme="0"/>
      <name val="Trebuchet MS"/>
      <family val="2"/>
      <charset val="1"/>
    </font>
    <font>
      <sz val="12"/>
      <color indexed="8"/>
      <name val="Verdana"/>
      <family val="2"/>
    </font>
    <font>
      <sz val="13"/>
      <name val="Trebuchet MS"/>
      <family val="2"/>
    </font>
    <font>
      <sz val="11"/>
      <color theme="1"/>
      <name val="Trebuchet MS"/>
      <family val="2"/>
      <charset val="1"/>
    </font>
    <font>
      <sz val="10"/>
      <color theme="1"/>
      <name val="Trebuchet MS"/>
      <family val="2"/>
      <charset val="1"/>
    </font>
    <font>
      <b/>
      <sz val="13"/>
      <color theme="0"/>
      <name val="Trebuchet MS"/>
      <family val="2"/>
      <charset val="1"/>
    </font>
    <font>
      <sz val="8"/>
      <color rgb="FF000000"/>
      <name val="Trebuchet MS"/>
      <family val="2"/>
      <charset val="1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1"/>
      <color rgb="FF0000FF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darkVertical"/>
    </fill>
    <fill>
      <patternFill patternType="solid">
        <fgColor rgb="FFFFFF00"/>
        <bgColor indexed="64"/>
      </patternFill>
    </fill>
    <fill>
      <patternFill patternType="solid">
        <fgColor rgb="FF808080"/>
        <bgColor rgb="FF969696"/>
      </patternFill>
    </fill>
  </fills>
  <borders count="58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168" fontId="21" fillId="0" borderId="0" applyBorder="0" applyProtection="0"/>
    <xf numFmtId="0" fontId="25" fillId="0" borderId="0"/>
    <xf numFmtId="0" fontId="27" fillId="0" borderId="0"/>
    <xf numFmtId="0" fontId="31" fillId="0" borderId="0" applyBorder="0" applyProtection="0"/>
    <xf numFmtId="0" fontId="35" fillId="0" borderId="0"/>
    <xf numFmtId="0" fontId="40" fillId="0" borderId="0"/>
    <xf numFmtId="0" fontId="43" fillId="0" borderId="0" applyBorder="0" applyProtection="0">
      <alignment vertical="top" wrapText="1"/>
    </xf>
    <xf numFmtId="0" fontId="44" fillId="0" borderId="0"/>
    <xf numFmtId="0" fontId="45" fillId="0" borderId="0" applyBorder="0" applyProtection="0"/>
    <xf numFmtId="0" fontId="47" fillId="0" borderId="0" applyNumberFormat="0" applyFill="0" applyBorder="0" applyProtection="0">
      <alignment vertical="top" wrapText="1"/>
    </xf>
  </cellStyleXfs>
  <cellXfs count="415">
    <xf numFmtId="0" fontId="0" fillId="0" borderId="0" xfId="0"/>
    <xf numFmtId="0" fontId="4" fillId="0" borderId="0" xfId="2" applyFont="1" applyAlignment="1">
      <alignment horizontal="center"/>
    </xf>
    <xf numFmtId="0" fontId="5" fillId="0" borderId="0" xfId="2" applyFont="1"/>
    <xf numFmtId="0" fontId="5" fillId="0" borderId="0" xfId="0" applyFont="1"/>
    <xf numFmtId="0" fontId="6" fillId="0" borderId="0" xfId="0" applyFont="1"/>
    <xf numFmtId="0" fontId="7" fillId="0" borderId="0" xfId="1" applyFont="1" applyAlignment="1" applyProtection="1">
      <alignment horizontal="left"/>
      <protection locked="0"/>
    </xf>
    <xf numFmtId="0" fontId="8" fillId="0" borderId="0" xfId="2" applyFont="1" applyAlignment="1">
      <alignment vertical="center"/>
    </xf>
    <xf numFmtId="0" fontId="9" fillId="0" borderId="0" xfId="2" applyFont="1" applyAlignment="1">
      <alignment horizontal="right"/>
    </xf>
    <xf numFmtId="0" fontId="4" fillId="0" borderId="0" xfId="2" applyFont="1"/>
    <xf numFmtId="0" fontId="10" fillId="0" borderId="0" xfId="2" applyFont="1"/>
    <xf numFmtId="0" fontId="11" fillId="0" borderId="0" xfId="2" applyFont="1"/>
    <xf numFmtId="0" fontId="12" fillId="0" borderId="1" xfId="2" applyFont="1" applyBorder="1" applyAlignment="1">
      <alignment horizontal="center"/>
    </xf>
    <xf numFmtId="0" fontId="11" fillId="0" borderId="2" xfId="2" applyFont="1" applyBorder="1"/>
    <xf numFmtId="0" fontId="11" fillId="0" borderId="2" xfId="2" applyFont="1" applyBorder="1" applyAlignment="1">
      <alignment horizontal="right"/>
    </xf>
    <xf numFmtId="0" fontId="11" fillId="0" borderId="3" xfId="2" applyFont="1" applyBorder="1" applyAlignment="1">
      <alignment horizontal="right"/>
    </xf>
    <xf numFmtId="0" fontId="11" fillId="0" borderId="4" xfId="2" applyFont="1" applyBorder="1" applyAlignment="1">
      <alignment horizontal="center"/>
    </xf>
    <xf numFmtId="0" fontId="11" fillId="0" borderId="5" xfId="2" applyFont="1" applyBorder="1" applyAlignment="1">
      <alignment horizontal="left"/>
    </xf>
    <xf numFmtId="0" fontId="13" fillId="0" borderId="5" xfId="0" applyFont="1" applyBorder="1"/>
    <xf numFmtId="0" fontId="11" fillId="0" borderId="5" xfId="2" applyFont="1" applyBorder="1"/>
    <xf numFmtId="0" fontId="11" fillId="0" borderId="6" xfId="2" applyFont="1" applyBorder="1"/>
    <xf numFmtId="15" fontId="11" fillId="0" borderId="5" xfId="2" applyNumberFormat="1" applyFont="1" applyBorder="1" applyAlignment="1">
      <alignment horizontal="left"/>
    </xf>
    <xf numFmtId="0" fontId="11" fillId="0" borderId="7" xfId="2" applyFont="1" applyBorder="1" applyAlignment="1">
      <alignment horizontal="center"/>
    </xf>
    <xf numFmtId="164" fontId="11" fillId="0" borderId="8" xfId="0" applyNumberFormat="1" applyFont="1" applyBorder="1" applyAlignment="1">
      <alignment horizontal="left"/>
    </xf>
    <xf numFmtId="0" fontId="13" fillId="0" borderId="8" xfId="0" applyFont="1" applyBorder="1"/>
    <xf numFmtId="0" fontId="11" fillId="0" borderId="9" xfId="2" applyFont="1" applyBorder="1"/>
    <xf numFmtId="0" fontId="11" fillId="0" borderId="8" xfId="0" applyFont="1" applyBorder="1"/>
    <xf numFmtId="0" fontId="11" fillId="0" borderId="10" xfId="0" applyFont="1" applyBorder="1"/>
    <xf numFmtId="0" fontId="11" fillId="0" borderId="8" xfId="2" applyFont="1" applyBorder="1" applyAlignment="1">
      <alignment horizontal="left"/>
    </xf>
    <xf numFmtId="0" fontId="11" fillId="0" borderId="8" xfId="2" applyFont="1" applyBorder="1"/>
    <xf numFmtId="0" fontId="11" fillId="0" borderId="10" xfId="2" applyFont="1" applyBorder="1"/>
    <xf numFmtId="0" fontId="11" fillId="0" borderId="11" xfId="2" applyFont="1" applyBorder="1" applyAlignment="1">
      <alignment horizontal="center"/>
    </xf>
    <xf numFmtId="0" fontId="11" fillId="0" borderId="12" xfId="2" applyFont="1" applyBorder="1" applyAlignment="1">
      <alignment horizontal="left"/>
    </xf>
    <xf numFmtId="0" fontId="13" fillId="0" borderId="12" xfId="0" applyFont="1" applyBorder="1"/>
    <xf numFmtId="0" fontId="11" fillId="0" borderId="13" xfId="2" applyFont="1" applyBorder="1"/>
    <xf numFmtId="0" fontId="11" fillId="0" borderId="12" xfId="2" applyFont="1" applyBorder="1"/>
    <xf numFmtId="0" fontId="11" fillId="0" borderId="14" xfId="2" applyFont="1" applyBorder="1"/>
    <xf numFmtId="0" fontId="11" fillId="0" borderId="0" xfId="2" applyFont="1" applyAlignment="1">
      <alignment horizontal="center"/>
    </xf>
    <xf numFmtId="0" fontId="14" fillId="0" borderId="8" xfId="2" applyFont="1" applyBorder="1" applyAlignment="1">
      <alignment horizontal="left"/>
    </xf>
    <xf numFmtId="164" fontId="11" fillId="0" borderId="5" xfId="0" applyNumberFormat="1" applyFont="1" applyBorder="1" applyAlignment="1">
      <alignment horizontal="left"/>
    </xf>
    <xf numFmtId="0" fontId="11" fillId="0" borderId="5" xfId="0" applyFont="1" applyBorder="1"/>
    <xf numFmtId="0" fontId="11" fillId="0" borderId="6" xfId="0" applyFont="1" applyBorder="1"/>
    <xf numFmtId="15" fontId="11" fillId="0" borderId="0" xfId="2" applyNumberFormat="1" applyFont="1" applyAlignment="1">
      <alignment horizontal="right"/>
    </xf>
    <xf numFmtId="0" fontId="15" fillId="0" borderId="0" xfId="0" applyFont="1"/>
    <xf numFmtId="0" fontId="9" fillId="0" borderId="0" xfId="0" applyFont="1" applyAlignment="1">
      <alignment horizontal="right"/>
    </xf>
    <xf numFmtId="0" fontId="13" fillId="0" borderId="0" xfId="0" applyFont="1"/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left"/>
    </xf>
    <xf numFmtId="0" fontId="13" fillId="0" borderId="6" xfId="0" applyFont="1" applyBorder="1"/>
    <xf numFmtId="0" fontId="13" fillId="0" borderId="7" xfId="0" applyFont="1" applyBorder="1" applyAlignment="1">
      <alignment horizontal="center"/>
    </xf>
    <xf numFmtId="0" fontId="13" fillId="0" borderId="8" xfId="0" applyFont="1" applyBorder="1" applyAlignment="1">
      <alignment horizontal="left"/>
    </xf>
    <xf numFmtId="0" fontId="13" fillId="0" borderId="10" xfId="0" applyFont="1" applyBorder="1"/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14" xfId="0" applyFont="1" applyBorder="1"/>
    <xf numFmtId="164" fontId="11" fillId="0" borderId="12" xfId="0" applyNumberFormat="1" applyFont="1" applyBorder="1" applyAlignment="1">
      <alignment horizontal="left"/>
    </xf>
    <xf numFmtId="0" fontId="11" fillId="0" borderId="12" xfId="0" applyFont="1" applyBorder="1"/>
    <xf numFmtId="0" fontId="11" fillId="0" borderId="14" xfId="0" applyFont="1" applyBorder="1"/>
    <xf numFmtId="0" fontId="5" fillId="0" borderId="0" xfId="0" applyFont="1" applyAlignment="1">
      <alignment horizontal="center"/>
    </xf>
    <xf numFmtId="0" fontId="16" fillId="0" borderId="0" xfId="0" applyFont="1"/>
    <xf numFmtId="0" fontId="11" fillId="0" borderId="0" xfId="2" applyFont="1" applyAlignment="1">
      <alignment vertical="center"/>
    </xf>
    <xf numFmtId="0" fontId="8" fillId="0" borderId="0" xfId="0" applyFont="1" applyAlignment="1">
      <alignment vertical="center"/>
    </xf>
    <xf numFmtId="0" fontId="11" fillId="0" borderId="15" xfId="2" applyFont="1" applyBorder="1"/>
    <xf numFmtId="0" fontId="11" fillId="0" borderId="16" xfId="2" applyFont="1" applyBorder="1"/>
    <xf numFmtId="1" fontId="12" fillId="0" borderId="16" xfId="2" applyNumberFormat="1" applyFont="1" applyBorder="1"/>
    <xf numFmtId="0" fontId="11" fillId="0" borderId="16" xfId="2" applyFont="1" applyBorder="1" applyAlignment="1">
      <alignment horizontal="right"/>
    </xf>
    <xf numFmtId="0" fontId="11" fillId="0" borderId="17" xfId="2" applyFont="1" applyBorder="1" applyAlignment="1">
      <alignment horizontal="right"/>
    </xf>
    <xf numFmtId="0" fontId="0" fillId="0" borderId="0" xfId="0" applyAlignment="1">
      <alignment horizontal="center"/>
    </xf>
    <xf numFmtId="0" fontId="11" fillId="0" borderId="18" xfId="2" applyFont="1" applyBorder="1"/>
    <xf numFmtId="0" fontId="13" fillId="0" borderId="9" xfId="0" applyFont="1" applyBorder="1"/>
    <xf numFmtId="0" fontId="11" fillId="0" borderId="19" xfId="2" applyFont="1" applyBorder="1"/>
    <xf numFmtId="0" fontId="11" fillId="0" borderId="7" xfId="2" applyFont="1" applyBorder="1"/>
    <xf numFmtId="0" fontId="11" fillId="0" borderId="11" xfId="2" applyFont="1" applyBorder="1"/>
    <xf numFmtId="165" fontId="11" fillId="0" borderId="0" xfId="2" applyNumberFormat="1" applyFont="1"/>
    <xf numFmtId="0" fontId="11" fillId="0" borderId="1" xfId="2" applyFont="1" applyBorder="1"/>
    <xf numFmtId="0" fontId="11" fillId="0" borderId="18" xfId="0" applyFont="1" applyBorder="1" applyAlignment="1">
      <alignment horizontal="left"/>
    </xf>
    <xf numFmtId="0" fontId="17" fillId="0" borderId="0" xfId="2" applyFont="1"/>
    <xf numFmtId="0" fontId="11" fillId="0" borderId="0" xfId="2" applyFont="1" applyAlignment="1">
      <alignment horizontal="left"/>
    </xf>
    <xf numFmtId="0" fontId="11" fillId="2" borderId="0" xfId="2" applyFont="1" applyFill="1"/>
    <xf numFmtId="0" fontId="11" fillId="2" borderId="0" xfId="2" applyFont="1" applyFill="1" applyAlignment="1">
      <alignment horizontal="center"/>
    </xf>
    <xf numFmtId="0" fontId="11" fillId="0" borderId="0" xfId="0" applyFont="1"/>
    <xf numFmtId="0" fontId="13" fillId="0" borderId="18" xfId="0" applyFont="1" applyBorder="1"/>
    <xf numFmtId="0" fontId="13" fillId="0" borderId="19" xfId="0" applyFont="1" applyBorder="1"/>
    <xf numFmtId="0" fontId="18" fillId="0" borderId="0" xfId="2" applyFont="1"/>
    <xf numFmtId="0" fontId="13" fillId="0" borderId="7" xfId="0" applyFont="1" applyBorder="1"/>
    <xf numFmtId="0" fontId="13" fillId="0" borderId="11" xfId="0" applyFont="1" applyBorder="1"/>
    <xf numFmtId="15" fontId="11" fillId="0" borderId="0" xfId="2" applyNumberFormat="1" applyFont="1" applyAlignment="1">
      <alignment horizontal="center"/>
    </xf>
    <xf numFmtId="0" fontId="19" fillId="0" borderId="0" xfId="0" applyFont="1"/>
    <xf numFmtId="0" fontId="5" fillId="0" borderId="0" xfId="2" applyFont="1" applyAlignment="1">
      <alignment horizontal="center"/>
    </xf>
    <xf numFmtId="0" fontId="9" fillId="0" borderId="0" xfId="0" applyFont="1" applyAlignment="1">
      <alignment horizontal="right" vertical="center"/>
    </xf>
    <xf numFmtId="15" fontId="11" fillId="0" borderId="0" xfId="2" applyNumberFormat="1" applyFont="1" applyAlignment="1">
      <alignment horizontal="left"/>
    </xf>
    <xf numFmtId="15" fontId="11" fillId="0" borderId="8" xfId="2" applyNumberFormat="1" applyFont="1" applyBorder="1" applyAlignment="1">
      <alignment horizontal="left"/>
    </xf>
    <xf numFmtId="0" fontId="12" fillId="0" borderId="0" xfId="2" applyFont="1"/>
    <xf numFmtId="0" fontId="8" fillId="0" borderId="0" xfId="0" applyFont="1"/>
    <xf numFmtId="0" fontId="11" fillId="0" borderId="20" xfId="2" applyFont="1" applyBorder="1"/>
    <xf numFmtId="0" fontId="11" fillId="0" borderId="21" xfId="2" applyFont="1" applyBorder="1"/>
    <xf numFmtId="166" fontId="13" fillId="0" borderId="5" xfId="0" applyNumberFormat="1" applyFont="1" applyBorder="1"/>
    <xf numFmtId="166" fontId="11" fillId="0" borderId="5" xfId="2" applyNumberFormat="1" applyFont="1" applyBorder="1" applyAlignment="1">
      <alignment horizontal="right"/>
    </xf>
    <xf numFmtId="166" fontId="13" fillId="0" borderId="8" xfId="0" applyNumberFormat="1" applyFont="1" applyBorder="1"/>
    <xf numFmtId="166" fontId="11" fillId="0" borderId="8" xfId="2" applyNumberFormat="1" applyFont="1" applyBorder="1" applyAlignment="1">
      <alignment horizontal="right"/>
    </xf>
    <xf numFmtId="166" fontId="11" fillId="0" borderId="8" xfId="0" applyNumberFormat="1" applyFont="1" applyBorder="1" applyAlignment="1">
      <alignment horizontal="right"/>
    </xf>
    <xf numFmtId="166" fontId="13" fillId="0" borderId="12" xfId="0" applyNumberFormat="1" applyFont="1" applyBorder="1"/>
    <xf numFmtId="166" fontId="11" fillId="0" borderId="12" xfId="2" applyNumberFormat="1" applyFont="1" applyBorder="1" applyAlignment="1">
      <alignment horizontal="right"/>
    </xf>
    <xf numFmtId="166" fontId="13" fillId="0" borderId="5" xfId="0" applyNumberFormat="1" applyFont="1" applyBorder="1" applyAlignment="1">
      <alignment horizontal="right"/>
    </xf>
    <xf numFmtId="166" fontId="13" fillId="0" borderId="8" xfId="0" applyNumberFormat="1" applyFont="1" applyBorder="1" applyAlignment="1">
      <alignment horizontal="right"/>
    </xf>
    <xf numFmtId="166" fontId="13" fillId="0" borderId="12" xfId="0" applyNumberFormat="1" applyFont="1" applyBorder="1" applyAlignment="1">
      <alignment horizontal="right"/>
    </xf>
    <xf numFmtId="166" fontId="11" fillId="0" borderId="17" xfId="2" applyNumberFormat="1" applyFont="1" applyBorder="1" applyAlignment="1">
      <alignment horizontal="right"/>
    </xf>
    <xf numFmtId="0" fontId="11" fillId="0" borderId="22" xfId="2" applyFont="1" applyBorder="1"/>
    <xf numFmtId="0" fontId="11" fillId="0" borderId="23" xfId="2" applyFont="1" applyBorder="1"/>
    <xf numFmtId="0" fontId="11" fillId="0" borderId="24" xfId="2" applyFont="1" applyBorder="1"/>
    <xf numFmtId="166" fontId="11" fillId="0" borderId="6" xfId="2" applyNumberFormat="1" applyFont="1" applyBorder="1"/>
    <xf numFmtId="0" fontId="11" fillId="0" borderId="25" xfId="2" applyFont="1" applyBorder="1"/>
    <xf numFmtId="0" fontId="11" fillId="0" borderId="26" xfId="2" applyFont="1" applyBorder="1"/>
    <xf numFmtId="0" fontId="11" fillId="0" borderId="27" xfId="2" applyFont="1" applyBorder="1"/>
    <xf numFmtId="166" fontId="13" fillId="0" borderId="9" xfId="0" applyNumberFormat="1" applyFont="1" applyBorder="1"/>
    <xf numFmtId="166" fontId="11" fillId="0" borderId="19" xfId="2" applyNumberFormat="1" applyFont="1" applyBorder="1"/>
    <xf numFmtId="0" fontId="11" fillId="0" borderId="28" xfId="2" applyFont="1" applyBorder="1"/>
    <xf numFmtId="0" fontId="11" fillId="0" borderId="29" xfId="2" applyFont="1" applyBorder="1"/>
    <xf numFmtId="0" fontId="11" fillId="0" borderId="30" xfId="2" applyFont="1" applyBorder="1"/>
    <xf numFmtId="166" fontId="11" fillId="0" borderId="31" xfId="2" applyNumberFormat="1" applyFont="1" applyBorder="1"/>
    <xf numFmtId="165" fontId="12" fillId="0" borderId="0" xfId="2" applyNumberFormat="1" applyFont="1"/>
    <xf numFmtId="167" fontId="11" fillId="0" borderId="9" xfId="2" applyNumberFormat="1" applyFont="1" applyBorder="1"/>
    <xf numFmtId="165" fontId="11" fillId="0" borderId="7" xfId="2" applyNumberFormat="1" applyFont="1" applyBorder="1"/>
    <xf numFmtId="167" fontId="11" fillId="0" borderId="8" xfId="2" applyNumberFormat="1" applyFont="1" applyBorder="1"/>
    <xf numFmtId="167" fontId="11" fillId="0" borderId="8" xfId="0" applyNumberFormat="1" applyFont="1" applyBorder="1"/>
    <xf numFmtId="165" fontId="11" fillId="0" borderId="11" xfId="2" applyNumberFormat="1" applyFont="1" applyBorder="1"/>
    <xf numFmtId="167" fontId="11" fillId="0" borderId="12" xfId="2" applyNumberFormat="1" applyFont="1" applyBorder="1"/>
    <xf numFmtId="0" fontId="12" fillId="0" borderId="0" xfId="0" applyFont="1"/>
    <xf numFmtId="167" fontId="13" fillId="0" borderId="9" xfId="0" applyNumberFormat="1" applyFont="1" applyBorder="1"/>
    <xf numFmtId="167" fontId="13" fillId="0" borderId="8" xfId="0" applyNumberFormat="1" applyFont="1" applyBorder="1"/>
    <xf numFmtId="167" fontId="13" fillId="0" borderId="12" xfId="0" applyNumberFormat="1" applyFont="1" applyBorder="1"/>
    <xf numFmtId="165" fontId="11" fillId="0" borderId="0" xfId="2" applyNumberFormat="1" applyFont="1" applyAlignment="1">
      <alignment horizontal="center"/>
    </xf>
    <xf numFmtId="166" fontId="11" fillId="0" borderId="5" xfId="0" applyNumberFormat="1" applyFont="1" applyBorder="1" applyAlignment="1">
      <alignment horizontal="right"/>
    </xf>
    <xf numFmtId="166" fontId="13" fillId="3" borderId="8" xfId="0" applyNumberFormat="1" applyFont="1" applyFill="1" applyBorder="1"/>
    <xf numFmtId="166" fontId="13" fillId="3" borderId="5" xfId="0" applyNumberFormat="1" applyFont="1" applyFill="1" applyBorder="1"/>
    <xf numFmtId="166" fontId="11" fillId="0" borderId="0" xfId="2" applyNumberFormat="1" applyFont="1"/>
    <xf numFmtId="166" fontId="11" fillId="0" borderId="0" xfId="0" applyNumberFormat="1" applyFont="1"/>
    <xf numFmtId="0" fontId="11" fillId="0" borderId="0" xfId="2" applyFont="1" applyAlignment="1">
      <alignment horizontal="right"/>
    </xf>
    <xf numFmtId="0" fontId="14" fillId="0" borderId="8" xfId="0" applyFont="1" applyBorder="1" applyAlignment="1">
      <alignment horizontal="left"/>
    </xf>
    <xf numFmtId="166" fontId="20" fillId="0" borderId="8" xfId="0" applyNumberFormat="1" applyFont="1" applyBorder="1"/>
    <xf numFmtId="0" fontId="11" fillId="0" borderId="32" xfId="2" applyFont="1" applyBorder="1"/>
    <xf numFmtId="166" fontId="11" fillId="0" borderId="10" xfId="2" applyNumberFormat="1" applyFont="1" applyBorder="1"/>
    <xf numFmtId="166" fontId="11" fillId="0" borderId="14" xfId="2" applyNumberFormat="1" applyFont="1" applyBorder="1"/>
    <xf numFmtId="0" fontId="14" fillId="0" borderId="5" xfId="2" applyFont="1" applyBorder="1" applyAlignment="1">
      <alignment horizontal="left"/>
    </xf>
    <xf numFmtId="166" fontId="20" fillId="0" borderId="5" xfId="0" applyNumberFormat="1" applyFont="1" applyBorder="1"/>
    <xf numFmtId="165" fontId="11" fillId="0" borderId="18" xfId="2" applyNumberFormat="1" applyFont="1" applyBorder="1"/>
    <xf numFmtId="0" fontId="11" fillId="0" borderId="7" xfId="0" applyFont="1" applyBorder="1" applyAlignment="1">
      <alignment horizontal="left"/>
    </xf>
    <xf numFmtId="167" fontId="11" fillId="0" borderId="12" xfId="0" applyNumberFormat="1" applyFont="1" applyBorder="1"/>
    <xf numFmtId="0" fontId="14" fillId="0" borderId="32" xfId="2" applyFont="1" applyBorder="1"/>
    <xf numFmtId="0" fontId="14" fillId="0" borderId="25" xfId="2" applyFont="1" applyBorder="1"/>
    <xf numFmtId="0" fontId="14" fillId="0" borderId="28" xfId="2" applyFont="1" applyBorder="1"/>
    <xf numFmtId="168" fontId="17" fillId="0" borderId="5" xfId="3" applyFont="1" applyBorder="1"/>
    <xf numFmtId="168" fontId="17" fillId="0" borderId="8" xfId="3" applyFont="1" applyBorder="1"/>
    <xf numFmtId="168" fontId="17" fillId="0" borderId="12" xfId="3" applyFont="1" applyBorder="1"/>
    <xf numFmtId="0" fontId="22" fillId="0" borderId="0" xfId="2" applyFont="1"/>
    <xf numFmtId="0" fontId="23" fillId="0" borderId="0" xfId="0" applyFont="1"/>
    <xf numFmtId="0" fontId="24" fillId="0" borderId="0" xfId="0" applyFont="1"/>
    <xf numFmtId="0" fontId="5" fillId="0" borderId="0" xfId="2" applyFont="1" applyAlignment="1">
      <alignment horizontal="center" vertical="center"/>
    </xf>
    <xf numFmtId="0" fontId="13" fillId="3" borderId="8" xfId="0" applyFont="1" applyFill="1" applyBorder="1"/>
    <xf numFmtId="0" fontId="13" fillId="3" borderId="12" xfId="0" applyFont="1" applyFill="1" applyBorder="1"/>
    <xf numFmtId="0" fontId="26" fillId="0" borderId="0" xfId="4" applyFont="1" applyAlignment="1">
      <alignment horizontal="center"/>
    </xf>
    <xf numFmtId="0" fontId="26" fillId="0" borderId="0" xfId="4" applyFont="1"/>
    <xf numFmtId="0" fontId="26" fillId="0" borderId="0" xfId="5" applyFont="1"/>
    <xf numFmtId="0" fontId="28" fillId="0" borderId="0" xfId="5" applyFont="1"/>
    <xf numFmtId="0" fontId="29" fillId="0" borderId="0" xfId="5" applyFont="1"/>
    <xf numFmtId="0" fontId="30" fillId="0" borderId="0" xfId="4" applyFont="1" applyAlignment="1">
      <alignment horizontal="center"/>
    </xf>
    <xf numFmtId="0" fontId="7" fillId="0" borderId="0" xfId="6" applyFont="1" applyBorder="1" applyAlignment="1" applyProtection="1">
      <alignment horizontal="left"/>
      <protection locked="0"/>
    </xf>
    <xf numFmtId="0" fontId="32" fillId="0" borderId="0" xfId="5" applyFont="1" applyAlignment="1">
      <alignment vertical="center"/>
    </xf>
    <xf numFmtId="0" fontId="33" fillId="0" borderId="0" xfId="4" applyFont="1" applyAlignment="1">
      <alignment horizontal="right"/>
    </xf>
    <xf numFmtId="0" fontId="30" fillId="0" borderId="0" xfId="4" applyFont="1"/>
    <xf numFmtId="0" fontId="34" fillId="0" borderId="0" xfId="4" applyFont="1"/>
    <xf numFmtId="0" fontId="30" fillId="0" borderId="0" xfId="7" applyFont="1" applyAlignment="1">
      <alignment horizontal="center"/>
    </xf>
    <xf numFmtId="0" fontId="30" fillId="0" borderId="0" xfId="7" applyFont="1"/>
    <xf numFmtId="0" fontId="36" fillId="0" borderId="0" xfId="7" applyFont="1"/>
    <xf numFmtId="0" fontId="10" fillId="0" borderId="0" xfId="7" applyFont="1"/>
    <xf numFmtId="0" fontId="34" fillId="0" borderId="0" xfId="5" applyFont="1"/>
    <xf numFmtId="0" fontId="37" fillId="0" borderId="1" xfId="4" applyFont="1" applyBorder="1" applyAlignment="1">
      <alignment horizontal="center"/>
    </xf>
    <xf numFmtId="0" fontId="34" fillId="0" borderId="2" xfId="4" applyFont="1" applyBorder="1"/>
    <xf numFmtId="0" fontId="34" fillId="0" borderId="20" xfId="4" applyFont="1" applyBorder="1"/>
    <xf numFmtId="0" fontId="34" fillId="0" borderId="16" xfId="4" applyFont="1" applyBorder="1"/>
    <xf numFmtId="0" fontId="34" fillId="0" borderId="21" xfId="4" applyFont="1" applyBorder="1"/>
    <xf numFmtId="0" fontId="34" fillId="0" borderId="2" xfId="4" applyFont="1" applyBorder="1" applyAlignment="1">
      <alignment horizontal="right"/>
    </xf>
    <xf numFmtId="0" fontId="34" fillId="0" borderId="3" xfId="4" applyFont="1" applyBorder="1" applyAlignment="1">
      <alignment horizontal="right"/>
    </xf>
    <xf numFmtId="0" fontId="34" fillId="0" borderId="4" xfId="4" applyFont="1" applyBorder="1" applyAlignment="1">
      <alignment horizontal="center"/>
    </xf>
    <xf numFmtId="0" fontId="34" fillId="0" borderId="5" xfId="4" applyFont="1" applyBorder="1" applyAlignment="1">
      <alignment horizontal="left"/>
    </xf>
    <xf numFmtId="0" fontId="34" fillId="0" borderId="5" xfId="4" applyFont="1" applyBorder="1"/>
    <xf numFmtId="0" fontId="34" fillId="0" borderId="5" xfId="5" applyFont="1" applyBorder="1"/>
    <xf numFmtId="0" fontId="34" fillId="0" borderId="6" xfId="5" applyFont="1" applyBorder="1"/>
    <xf numFmtId="0" fontId="34" fillId="0" borderId="7" xfId="4" applyFont="1" applyBorder="1" applyAlignment="1">
      <alignment horizontal="center"/>
    </xf>
    <xf numFmtId="0" fontId="34" fillId="0" borderId="8" xfId="4" applyFont="1" applyBorder="1" applyAlignment="1">
      <alignment horizontal="left"/>
    </xf>
    <xf numFmtId="0" fontId="34" fillId="0" borderId="8" xfId="4" applyFont="1" applyBorder="1"/>
    <xf numFmtId="0" fontId="34" fillId="0" borderId="9" xfId="4" applyFont="1" applyBorder="1"/>
    <xf numFmtId="0" fontId="34" fillId="0" borderId="10" xfId="4" applyFont="1" applyBorder="1"/>
    <xf numFmtId="15" fontId="34" fillId="0" borderId="0" xfId="4" applyNumberFormat="1" applyFont="1" applyAlignment="1">
      <alignment horizontal="left"/>
    </xf>
    <xf numFmtId="0" fontId="34" fillId="0" borderId="0" xfId="4" applyFont="1" applyAlignment="1">
      <alignment horizontal="center"/>
    </xf>
    <xf numFmtId="0" fontId="34" fillId="0" borderId="11" xfId="4" applyFont="1" applyBorder="1" applyAlignment="1">
      <alignment horizontal="center"/>
    </xf>
    <xf numFmtId="0" fontId="34" fillId="0" borderId="12" xfId="4" applyFont="1" applyBorder="1" applyAlignment="1">
      <alignment horizontal="left"/>
    </xf>
    <xf numFmtId="0" fontId="34" fillId="0" borderId="12" xfId="4" applyFont="1" applyBorder="1"/>
    <xf numFmtId="0" fontId="34" fillId="0" borderId="13" xfId="4" applyFont="1" applyBorder="1"/>
    <xf numFmtId="0" fontId="34" fillId="0" borderId="14" xfId="4" applyFont="1" applyBorder="1"/>
    <xf numFmtId="15" fontId="34" fillId="0" borderId="0" xfId="4" applyNumberFormat="1" applyFont="1" applyAlignment="1">
      <alignment horizontal="right"/>
    </xf>
    <xf numFmtId="0" fontId="38" fillId="0" borderId="0" xfId="5" applyFont="1"/>
    <xf numFmtId="0" fontId="33" fillId="0" borderId="0" xfId="5" applyFont="1" applyAlignment="1">
      <alignment horizontal="right"/>
    </xf>
    <xf numFmtId="0" fontId="39" fillId="0" borderId="0" xfId="5" applyFont="1"/>
    <xf numFmtId="0" fontId="39" fillId="0" borderId="7" xfId="5" applyFont="1" applyBorder="1" applyAlignment="1">
      <alignment horizontal="center"/>
    </xf>
    <xf numFmtId="0" fontId="39" fillId="0" borderId="8" xfId="5" applyFont="1" applyBorder="1" applyAlignment="1">
      <alignment horizontal="left"/>
    </xf>
    <xf numFmtId="0" fontId="39" fillId="0" borderId="8" xfId="5" applyFont="1" applyBorder="1"/>
    <xf numFmtId="0" fontId="39" fillId="0" borderId="10" xfId="5" applyFont="1" applyBorder="1"/>
    <xf numFmtId="0" fontId="39" fillId="0" borderId="12" xfId="5" applyFont="1" applyBorder="1" applyAlignment="1">
      <alignment horizontal="left"/>
    </xf>
    <xf numFmtId="0" fontId="39" fillId="0" borderId="12" xfId="5" applyFont="1" applyBorder="1"/>
    <xf numFmtId="0" fontId="39" fillId="0" borderId="14" xfId="5" applyFont="1" applyBorder="1"/>
    <xf numFmtId="0" fontId="36" fillId="0" borderId="0" xfId="4" applyFont="1"/>
    <xf numFmtId="0" fontId="10" fillId="0" borderId="0" xfId="4" applyFont="1"/>
    <xf numFmtId="0" fontId="32" fillId="0" borderId="0" xfId="4" applyFont="1" applyAlignment="1">
      <alignment vertical="center"/>
    </xf>
    <xf numFmtId="0" fontId="5" fillId="0" borderId="0" xfId="8" applyFont="1"/>
    <xf numFmtId="0" fontId="11" fillId="0" borderId="0" xfId="8" applyFont="1"/>
    <xf numFmtId="0" fontId="4" fillId="0" borderId="0" xfId="8" applyFont="1"/>
    <xf numFmtId="0" fontId="10" fillId="0" borderId="0" xfId="8" applyFont="1"/>
    <xf numFmtId="0" fontId="11" fillId="0" borderId="2" xfId="8" applyFont="1" applyBorder="1"/>
    <xf numFmtId="0" fontId="11" fillId="0" borderId="2" xfId="8" applyFont="1" applyBorder="1" applyAlignment="1">
      <alignment horizontal="right"/>
    </xf>
    <xf numFmtId="0" fontId="11" fillId="0" borderId="3" xfId="8" applyFont="1" applyBorder="1" applyAlignment="1">
      <alignment horizontal="right"/>
    </xf>
    <xf numFmtId="0" fontId="11" fillId="0" borderId="4" xfId="8" applyFont="1" applyBorder="1" applyAlignment="1">
      <alignment horizontal="center"/>
    </xf>
    <xf numFmtId="0" fontId="11" fillId="0" borderId="5" xfId="8" applyFont="1" applyBorder="1"/>
    <xf numFmtId="0" fontId="11" fillId="0" borderId="7" xfId="8" applyFont="1" applyBorder="1" applyAlignment="1">
      <alignment horizontal="center"/>
    </xf>
    <xf numFmtId="0" fontId="11" fillId="0" borderId="8" xfId="8" applyFont="1" applyBorder="1" applyAlignment="1">
      <alignment horizontal="left"/>
    </xf>
    <xf numFmtId="0" fontId="11" fillId="0" borderId="9" xfId="8" applyFont="1" applyBorder="1"/>
    <xf numFmtId="0" fontId="11" fillId="0" borderId="8" xfId="8" applyFont="1" applyBorder="1"/>
    <xf numFmtId="0" fontId="11" fillId="0" borderId="10" xfId="8" applyFont="1" applyBorder="1"/>
    <xf numFmtId="0" fontId="11" fillId="0" borderId="11" xfId="8" applyFont="1" applyBorder="1" applyAlignment="1">
      <alignment horizontal="center"/>
    </xf>
    <xf numFmtId="0" fontId="11" fillId="0" borderId="13" xfId="8" applyFont="1" applyBorder="1"/>
    <xf numFmtId="0" fontId="22" fillId="0" borderId="0" xfId="8" applyFont="1"/>
    <xf numFmtId="0" fontId="11" fillId="0" borderId="6" xfId="8" applyFont="1" applyBorder="1"/>
    <xf numFmtId="0" fontId="11" fillId="0" borderId="12" xfId="8" applyFont="1" applyBorder="1" applyAlignment="1">
      <alignment horizontal="left"/>
    </xf>
    <xf numFmtId="0" fontId="11" fillId="0" borderId="12" xfId="8" applyFont="1" applyBorder="1"/>
    <xf numFmtId="0" fontId="11" fillId="0" borderId="14" xfId="8" applyFont="1" applyBorder="1"/>
    <xf numFmtId="0" fontId="11" fillId="0" borderId="5" xfId="8" applyFont="1" applyBorder="1" applyAlignment="1">
      <alignment horizontal="left"/>
    </xf>
    <xf numFmtId="0" fontId="11" fillId="0" borderId="21" xfId="2" applyFont="1" applyBorder="1" applyAlignment="1">
      <alignment horizontal="right"/>
    </xf>
    <xf numFmtId="0" fontId="41" fillId="0" borderId="0" xfId="2" applyFont="1" applyAlignment="1">
      <alignment horizontal="right"/>
    </xf>
    <xf numFmtId="0" fontId="6" fillId="0" borderId="0" xfId="2" applyFont="1"/>
    <xf numFmtId="0" fontId="42" fillId="0" borderId="5" xfId="2" applyFont="1" applyBorder="1"/>
    <xf numFmtId="0" fontId="42" fillId="0" borderId="8" xfId="2" applyFont="1" applyBorder="1"/>
    <xf numFmtId="0" fontId="14" fillId="0" borderId="5" xfId="0" applyFont="1" applyBorder="1" applyAlignment="1">
      <alignment horizontal="left"/>
    </xf>
    <xf numFmtId="0" fontId="42" fillId="0" borderId="9" xfId="2" applyFont="1" applyBorder="1"/>
    <xf numFmtId="0" fontId="11" fillId="0" borderId="0" xfId="0" applyFont="1" applyAlignment="1">
      <alignment horizontal="left"/>
    </xf>
    <xf numFmtId="0" fontId="26" fillId="0" borderId="33" xfId="9" applyFont="1" applyBorder="1" applyAlignment="1" applyProtection="1">
      <alignment horizontal="center"/>
    </xf>
    <xf numFmtId="0" fontId="26" fillId="0" borderId="34" xfId="9" applyFont="1" applyBorder="1" applyAlignment="1" applyProtection="1"/>
    <xf numFmtId="1" fontId="26" fillId="0" borderId="34" xfId="9" applyNumberFormat="1" applyFont="1" applyBorder="1" applyAlignment="1" applyProtection="1"/>
    <xf numFmtId="0" fontId="26" fillId="0" borderId="0" xfId="10" applyFont="1"/>
    <xf numFmtId="0" fontId="28" fillId="0" borderId="0" xfId="10" applyFont="1"/>
    <xf numFmtId="0" fontId="29" fillId="0" borderId="0" xfId="10" applyFont="1"/>
    <xf numFmtId="0" fontId="34" fillId="0" borderId="35" xfId="9" applyFont="1" applyBorder="1" applyAlignment="1" applyProtection="1">
      <alignment horizontal="center"/>
    </xf>
    <xf numFmtId="1" fontId="7" fillId="0" borderId="0" xfId="11" applyNumberFormat="1" applyFont="1" applyBorder="1" applyAlignment="1" applyProtection="1">
      <alignment horizontal="left"/>
      <protection locked="0"/>
    </xf>
    <xf numFmtId="0" fontId="32" fillId="0" borderId="0" xfId="10" applyFont="1" applyAlignment="1">
      <alignment vertical="center"/>
    </xf>
    <xf numFmtId="0" fontId="34" fillId="0" borderId="0" xfId="9" applyFont="1" applyBorder="1" applyAlignment="1" applyProtection="1"/>
    <xf numFmtId="1" fontId="34" fillId="0" borderId="0" xfId="9" applyNumberFormat="1" applyFont="1" applyBorder="1" applyAlignment="1" applyProtection="1"/>
    <xf numFmtId="0" fontId="34" fillId="0" borderId="0" xfId="9" applyFont="1" applyBorder="1" applyAlignment="1" applyProtection="1">
      <alignment horizontal="center"/>
    </xf>
    <xf numFmtId="0" fontId="33" fillId="0" borderId="0" xfId="9" applyFont="1" applyBorder="1" applyAlignment="1" applyProtection="1">
      <alignment horizontal="right"/>
    </xf>
    <xf numFmtId="0" fontId="34" fillId="0" borderId="0" xfId="10" applyFont="1"/>
    <xf numFmtId="0" fontId="30" fillId="0" borderId="35" xfId="9" applyFont="1" applyBorder="1" applyAlignment="1" applyProtection="1">
      <alignment horizontal="center"/>
    </xf>
    <xf numFmtId="0" fontId="30" fillId="0" borderId="0" xfId="9" applyFont="1" applyBorder="1" applyAlignment="1" applyProtection="1"/>
    <xf numFmtId="1" fontId="36" fillId="0" borderId="0" xfId="9" applyNumberFormat="1" applyFont="1" applyBorder="1" applyAlignment="1" applyProtection="1"/>
    <xf numFmtId="0" fontId="36" fillId="0" borderId="0" xfId="9" applyFont="1" applyBorder="1" applyAlignment="1" applyProtection="1"/>
    <xf numFmtId="0" fontId="10" fillId="0" borderId="0" xfId="9" applyFont="1" applyBorder="1" applyAlignment="1" applyProtection="1"/>
    <xf numFmtId="0" fontId="46" fillId="0" borderId="1" xfId="4" applyFont="1" applyBorder="1" applyAlignment="1">
      <alignment horizontal="center"/>
    </xf>
    <xf numFmtId="0" fontId="34" fillId="0" borderId="2" xfId="9" applyFont="1" applyBorder="1" applyAlignment="1" applyProtection="1"/>
    <xf numFmtId="0" fontId="34" fillId="0" borderId="2" xfId="9" applyFont="1" applyBorder="1" applyAlignment="1" applyProtection="1">
      <alignment horizontal="right"/>
    </xf>
    <xf numFmtId="0" fontId="34" fillId="0" borderId="3" xfId="9" applyFont="1" applyBorder="1" applyAlignment="1" applyProtection="1">
      <alignment horizontal="right"/>
    </xf>
    <xf numFmtId="0" fontId="34" fillId="0" borderId="4" xfId="9" applyFont="1" applyBorder="1" applyAlignment="1" applyProtection="1">
      <alignment horizontal="center"/>
    </xf>
    <xf numFmtId="0" fontId="34" fillId="0" borderId="5" xfId="10" applyFont="1" applyBorder="1" applyAlignment="1">
      <alignment horizontal="left"/>
    </xf>
    <xf numFmtId="0" fontId="34" fillId="0" borderId="5" xfId="10" applyFont="1" applyBorder="1"/>
    <xf numFmtId="0" fontId="34" fillId="0" borderId="5" xfId="9" applyFont="1" applyBorder="1" applyAlignment="1" applyProtection="1"/>
    <xf numFmtId="0" fontId="34" fillId="0" borderId="6" xfId="10" applyFont="1" applyBorder="1"/>
    <xf numFmtId="15" fontId="34" fillId="0" borderId="5" xfId="4" applyNumberFormat="1" applyFont="1" applyBorder="1" applyAlignment="1">
      <alignment horizontal="left"/>
    </xf>
    <xf numFmtId="0" fontId="34" fillId="0" borderId="6" xfId="4" applyFont="1" applyBorder="1"/>
    <xf numFmtId="0" fontId="34" fillId="0" borderId="7" xfId="9" applyFont="1" applyBorder="1" applyAlignment="1" applyProtection="1">
      <alignment horizontal="center"/>
    </xf>
    <xf numFmtId="0" fontId="34" fillId="0" borderId="8" xfId="10" applyFont="1" applyBorder="1" applyAlignment="1">
      <alignment horizontal="left"/>
    </xf>
    <xf numFmtId="0" fontId="34" fillId="0" borderId="8" xfId="10" applyFont="1" applyBorder="1"/>
    <xf numFmtId="0" fontId="34" fillId="0" borderId="9" xfId="9" applyFont="1" applyBorder="1" applyAlignment="1" applyProtection="1"/>
    <xf numFmtId="0" fontId="34" fillId="0" borderId="10" xfId="10" applyFont="1" applyBorder="1"/>
    <xf numFmtId="0" fontId="34" fillId="0" borderId="8" xfId="9" applyFont="1" applyBorder="1" applyAlignment="1" applyProtection="1">
      <alignment horizontal="left"/>
    </xf>
    <xf numFmtId="0" fontId="34" fillId="0" borderId="8" xfId="9" applyFont="1" applyBorder="1" applyAlignment="1" applyProtection="1"/>
    <xf numFmtId="0" fontId="34" fillId="0" borderId="10" xfId="9" applyFont="1" applyBorder="1" applyAlignment="1" applyProtection="1"/>
    <xf numFmtId="0" fontId="34" fillId="0" borderId="11" xfId="9" applyFont="1" applyBorder="1" applyAlignment="1" applyProtection="1">
      <alignment horizontal="center"/>
    </xf>
    <xf numFmtId="0" fontId="34" fillId="0" borderId="12" xfId="9" applyFont="1" applyBorder="1" applyAlignment="1" applyProtection="1"/>
    <xf numFmtId="0" fontId="34" fillId="0" borderId="13" xfId="9" applyFont="1" applyBorder="1" applyAlignment="1" applyProtection="1"/>
    <xf numFmtId="0" fontId="34" fillId="0" borderId="14" xfId="9" applyFont="1" applyBorder="1" applyAlignment="1" applyProtection="1"/>
    <xf numFmtId="0" fontId="34" fillId="0" borderId="12" xfId="9" applyFont="1" applyBorder="1" applyAlignment="1" applyProtection="1">
      <alignment horizontal="left"/>
    </xf>
    <xf numFmtId="0" fontId="34" fillId="0" borderId="14" xfId="10" applyFont="1" applyBorder="1"/>
    <xf numFmtId="0" fontId="34" fillId="0" borderId="4" xfId="10" applyFont="1" applyBorder="1" applyAlignment="1">
      <alignment horizontal="center"/>
    </xf>
    <xf numFmtId="0" fontId="34" fillId="0" borderId="7" xfId="10" applyFont="1" applyBorder="1" applyAlignment="1">
      <alignment horizontal="center"/>
    </xf>
    <xf numFmtId="0" fontId="34" fillId="0" borderId="12" xfId="10" applyFont="1" applyBorder="1" applyAlignment="1">
      <alignment horizontal="left"/>
    </xf>
    <xf numFmtId="0" fontId="34" fillId="0" borderId="12" xfId="10" applyFont="1" applyBorder="1"/>
    <xf numFmtId="0" fontId="34" fillId="0" borderId="11" xfId="10" applyFont="1" applyBorder="1" applyAlignment="1">
      <alignment horizontal="center"/>
    </xf>
    <xf numFmtId="0" fontId="5" fillId="0" borderId="36" xfId="12" applyFont="1" applyFill="1" applyBorder="1" applyAlignment="1">
      <alignment horizontal="center"/>
    </xf>
    <xf numFmtId="0" fontId="5" fillId="0" borderId="37" xfId="12" applyNumberFormat="1" applyFont="1" applyFill="1" applyBorder="1" applyAlignment="1"/>
    <xf numFmtId="1" fontId="5" fillId="0" borderId="37" xfId="12" applyNumberFormat="1" applyFont="1" applyFill="1" applyBorder="1" applyAlignment="1"/>
    <xf numFmtId="0" fontId="48" fillId="0" borderId="0" xfId="0" applyFont="1"/>
    <xf numFmtId="0" fontId="11" fillId="0" borderId="38" xfId="12" applyFont="1" applyFill="1" applyBorder="1" applyAlignment="1">
      <alignment horizontal="center"/>
    </xf>
    <xf numFmtId="0" fontId="4" fillId="0" borderId="38" xfId="12" applyFont="1" applyFill="1" applyBorder="1" applyAlignment="1">
      <alignment horizontal="center"/>
    </xf>
    <xf numFmtId="0" fontId="4" fillId="0" borderId="0" xfId="12" applyNumberFormat="1" applyFont="1" applyFill="1" applyBorder="1" applyAlignment="1"/>
    <xf numFmtId="1" fontId="10" fillId="0" borderId="0" xfId="12" applyNumberFormat="1" applyFont="1" applyFill="1" applyBorder="1" applyAlignment="1"/>
    <xf numFmtId="0" fontId="10" fillId="0" borderId="0" xfId="12" applyFont="1" applyFill="1" applyBorder="1" applyAlignment="1"/>
    <xf numFmtId="0" fontId="4" fillId="0" borderId="0" xfId="12" applyFont="1" applyFill="1" applyBorder="1" applyAlignment="1"/>
    <xf numFmtId="0" fontId="11" fillId="0" borderId="2" xfId="12" applyNumberFormat="1" applyFont="1" applyFill="1" applyBorder="1" applyAlignment="1"/>
    <xf numFmtId="0" fontId="11" fillId="0" borderId="2" xfId="12" applyNumberFormat="1" applyFont="1" applyFill="1" applyBorder="1" applyAlignment="1">
      <alignment horizontal="right"/>
    </xf>
    <xf numFmtId="0" fontId="11" fillId="0" borderId="3" xfId="12" applyNumberFormat="1" applyFont="1" applyFill="1" applyBorder="1" applyAlignment="1">
      <alignment horizontal="right"/>
    </xf>
    <xf numFmtId="0" fontId="11" fillId="0" borderId="4" xfId="12" applyNumberFormat="1" applyFont="1" applyFill="1" applyBorder="1" applyAlignment="1">
      <alignment horizontal="center"/>
    </xf>
    <xf numFmtId="0" fontId="11" fillId="0" borderId="5" xfId="12" applyNumberFormat="1" applyFont="1" applyFill="1" applyBorder="1" applyAlignment="1">
      <alignment horizontal="left"/>
    </xf>
    <xf numFmtId="0" fontId="11" fillId="0" borderId="5" xfId="12" applyNumberFormat="1" applyFont="1" applyFill="1" applyBorder="1" applyAlignment="1"/>
    <xf numFmtId="0" fontId="11" fillId="0" borderId="9" xfId="12" applyNumberFormat="1" applyFont="1" applyFill="1" applyBorder="1" applyAlignment="1"/>
    <xf numFmtId="0" fontId="11" fillId="0" borderId="7" xfId="12" applyNumberFormat="1" applyFont="1" applyFill="1" applyBorder="1" applyAlignment="1">
      <alignment horizontal="center"/>
    </xf>
    <xf numFmtId="0" fontId="11" fillId="0" borderId="8" xfId="12" applyNumberFormat="1" applyFont="1" applyFill="1" applyBorder="1" applyAlignment="1">
      <alignment horizontal="left"/>
    </xf>
    <xf numFmtId="0" fontId="11" fillId="0" borderId="11" xfId="12" applyNumberFormat="1" applyFont="1" applyFill="1" applyBorder="1" applyAlignment="1">
      <alignment horizontal="center"/>
    </xf>
    <xf numFmtId="0" fontId="11" fillId="0" borderId="13" xfId="12" applyNumberFormat="1" applyFont="1" applyFill="1" applyBorder="1" applyAlignment="1"/>
    <xf numFmtId="0" fontId="11" fillId="0" borderId="12" xfId="12" applyNumberFormat="1" applyFont="1" applyFill="1" applyBorder="1" applyAlignment="1">
      <alignment horizontal="left"/>
    </xf>
    <xf numFmtId="0" fontId="7" fillId="0" borderId="0" xfId="11" applyFont="1" applyBorder="1" applyAlignment="1" applyProtection="1">
      <alignment horizontal="left"/>
      <protection locked="0"/>
    </xf>
    <xf numFmtId="0" fontId="49" fillId="0" borderId="0" xfId="10" applyFont="1"/>
    <xf numFmtId="0" fontId="33" fillId="0" borderId="0" xfId="10" applyFont="1" applyAlignment="1">
      <alignment horizontal="right"/>
    </xf>
    <xf numFmtId="0" fontId="50" fillId="0" borderId="0" xfId="10" applyFont="1"/>
    <xf numFmtId="0" fontId="11" fillId="0" borderId="8" xfId="12" applyNumberFormat="1" applyFont="1" applyFill="1" applyBorder="1" applyAlignment="1"/>
    <xf numFmtId="0" fontId="11" fillId="0" borderId="12" xfId="12" applyNumberFormat="1" applyFont="1" applyFill="1" applyBorder="1" applyAlignment="1"/>
    <xf numFmtId="0" fontId="26" fillId="0" borderId="33" xfId="9" applyFont="1" applyBorder="1" applyAlignment="1" applyProtection="1"/>
    <xf numFmtId="0" fontId="26" fillId="0" borderId="0" xfId="9" applyFont="1" applyBorder="1" applyAlignment="1" applyProtection="1"/>
    <xf numFmtId="0" fontId="26" fillId="0" borderId="0" xfId="10" applyFont="1" applyAlignment="1">
      <alignment horizontal="center"/>
    </xf>
    <xf numFmtId="0" fontId="51" fillId="0" borderId="0" xfId="10" applyFont="1"/>
    <xf numFmtId="0" fontId="34" fillId="0" borderId="15" xfId="4" applyFont="1" applyBorder="1"/>
    <xf numFmtId="1" fontId="46" fillId="0" borderId="16" xfId="4" applyNumberFormat="1" applyFont="1" applyBorder="1"/>
    <xf numFmtId="0" fontId="34" fillId="0" borderId="16" xfId="4" applyFont="1" applyBorder="1" applyAlignment="1">
      <alignment horizontal="right"/>
    </xf>
    <xf numFmtId="0" fontId="34" fillId="0" borderId="17" xfId="4" applyFont="1" applyBorder="1" applyAlignment="1">
      <alignment horizontal="right"/>
    </xf>
    <xf numFmtId="0" fontId="44" fillId="0" borderId="0" xfId="10" applyAlignment="1">
      <alignment horizontal="center"/>
    </xf>
    <xf numFmtId="0" fontId="34" fillId="0" borderId="32" xfId="4" applyFont="1" applyBorder="1"/>
    <xf numFmtId="0" fontId="34" fillId="0" borderId="23" xfId="4" applyFont="1" applyBorder="1"/>
    <xf numFmtId="0" fontId="34" fillId="0" borderId="24" xfId="4" applyFont="1" applyBorder="1"/>
    <xf numFmtId="0" fontId="34" fillId="0" borderId="19" xfId="4" applyFont="1" applyBorder="1"/>
    <xf numFmtId="0" fontId="34" fillId="0" borderId="25" xfId="4" applyFont="1" applyBorder="1"/>
    <xf numFmtId="0" fontId="34" fillId="0" borderId="26" xfId="4" applyFont="1" applyBorder="1"/>
    <xf numFmtId="0" fontId="34" fillId="0" borderId="27" xfId="4" applyFont="1" applyBorder="1"/>
    <xf numFmtId="0" fontId="34" fillId="0" borderId="28" xfId="4" applyFont="1" applyBorder="1"/>
    <xf numFmtId="0" fontId="34" fillId="0" borderId="29" xfId="4" applyFont="1" applyBorder="1"/>
    <xf numFmtId="0" fontId="34" fillId="0" borderId="30" xfId="4" applyFont="1" applyBorder="1"/>
    <xf numFmtId="165" fontId="34" fillId="0" borderId="0" xfId="4" applyNumberFormat="1" applyFont="1"/>
    <xf numFmtId="0" fontId="34" fillId="0" borderId="1" xfId="4" applyFont="1" applyBorder="1"/>
    <xf numFmtId="0" fontId="34" fillId="0" borderId="18" xfId="10" applyFont="1" applyBorder="1" applyAlignment="1">
      <alignment horizontal="left"/>
    </xf>
    <xf numFmtId="0" fontId="39" fillId="0" borderId="0" xfId="4" applyFont="1"/>
    <xf numFmtId="0" fontId="34" fillId="0" borderId="7" xfId="4" applyFont="1" applyBorder="1"/>
    <xf numFmtId="0" fontId="34" fillId="0" borderId="11" xfId="4" applyFont="1" applyBorder="1"/>
    <xf numFmtId="0" fontId="34" fillId="4" borderId="0" xfId="4" applyFont="1" applyFill="1"/>
    <xf numFmtId="0" fontId="34" fillId="4" borderId="0" xfId="4" applyFont="1" applyFill="1" applyAlignment="1">
      <alignment horizontal="center"/>
    </xf>
    <xf numFmtId="0" fontId="50" fillId="0" borderId="18" xfId="10" applyFont="1" applyBorder="1"/>
    <xf numFmtId="0" fontId="50" fillId="0" borderId="9" xfId="10" applyFont="1" applyBorder="1"/>
    <xf numFmtId="0" fontId="50" fillId="0" borderId="19" xfId="10" applyFont="1" applyBorder="1"/>
    <xf numFmtId="0" fontId="52" fillId="0" borderId="0" xfId="4" applyFont="1"/>
    <xf numFmtId="0" fontId="50" fillId="0" borderId="7" xfId="10" applyFont="1" applyBorder="1"/>
    <xf numFmtId="0" fontId="50" fillId="0" borderId="8" xfId="10" applyFont="1" applyBorder="1"/>
    <xf numFmtId="0" fontId="50" fillId="0" borderId="10" xfId="10" applyFont="1" applyBorder="1"/>
    <xf numFmtId="0" fontId="50" fillId="0" borderId="11" xfId="10" applyFont="1" applyBorder="1"/>
    <xf numFmtId="0" fontId="50" fillId="0" borderId="12" xfId="10" applyFont="1" applyBorder="1"/>
    <xf numFmtId="0" fontId="50" fillId="0" borderId="14" xfId="10" applyFont="1" applyBorder="1"/>
    <xf numFmtId="15" fontId="34" fillId="0" borderId="0" xfId="4" applyNumberFormat="1" applyFont="1" applyAlignment="1">
      <alignment horizontal="center"/>
    </xf>
    <xf numFmtId="0" fontId="5" fillId="0" borderId="39" xfId="12" applyNumberFormat="1" applyFont="1" applyFill="1" applyBorder="1" applyAlignment="1"/>
    <xf numFmtId="0" fontId="5" fillId="0" borderId="0" xfId="12" applyNumberFormat="1" applyFont="1" applyFill="1" applyBorder="1" applyAlignment="1"/>
    <xf numFmtId="0" fontId="11" fillId="0" borderId="40" xfId="2" applyFont="1" applyBorder="1"/>
    <xf numFmtId="0" fontId="11" fillId="0" borderId="41" xfId="2" applyFont="1" applyBorder="1"/>
    <xf numFmtId="1" fontId="12" fillId="0" borderId="41" xfId="2" applyNumberFormat="1" applyFont="1" applyBorder="1"/>
    <xf numFmtId="0" fontId="11" fillId="0" borderId="41" xfId="2" applyFont="1" applyBorder="1" applyAlignment="1">
      <alignment horizontal="right"/>
    </xf>
    <xf numFmtId="0" fontId="11" fillId="0" borderId="42" xfId="2" applyFont="1" applyBorder="1" applyAlignment="1">
      <alignment horizontal="right"/>
    </xf>
    <xf numFmtId="0" fontId="11" fillId="0" borderId="43" xfId="2" applyFont="1" applyBorder="1"/>
    <xf numFmtId="0" fontId="11" fillId="0" borderId="44" xfId="2" applyFont="1" applyBorder="1" applyAlignment="1">
      <alignment horizontal="right"/>
    </xf>
    <xf numFmtId="0" fontId="11" fillId="0" borderId="45" xfId="2" applyFont="1" applyBorder="1" applyAlignment="1">
      <alignment horizontal="right"/>
    </xf>
    <xf numFmtId="0" fontId="5" fillId="0" borderId="0" xfId="8" applyFont="1" applyAlignment="1">
      <alignment horizontal="center"/>
    </xf>
    <xf numFmtId="0" fontId="6" fillId="0" borderId="0" xfId="8" applyFont="1" applyAlignment="1">
      <alignment horizontal="center"/>
    </xf>
    <xf numFmtId="0" fontId="11" fillId="0" borderId="0" xfId="8" applyFont="1" applyAlignment="1">
      <alignment horizontal="center"/>
    </xf>
    <xf numFmtId="0" fontId="8" fillId="0" borderId="0" xfId="8" applyFont="1" applyAlignment="1">
      <alignment vertical="center"/>
    </xf>
    <xf numFmtId="0" fontId="9" fillId="0" borderId="0" xfId="8" applyFont="1" applyAlignment="1">
      <alignment horizontal="right"/>
    </xf>
    <xf numFmtId="0" fontId="4" fillId="0" borderId="0" xfId="8" applyFont="1" applyAlignment="1">
      <alignment horizontal="center"/>
    </xf>
    <xf numFmtId="0" fontId="12" fillId="0" borderId="43" xfId="2" applyFont="1" applyBorder="1" applyAlignment="1">
      <alignment horizontal="center"/>
    </xf>
    <xf numFmtId="0" fontId="11" fillId="0" borderId="44" xfId="8" applyFont="1" applyBorder="1"/>
    <xf numFmtId="0" fontId="11" fillId="0" borderId="44" xfId="8" applyFont="1" applyBorder="1" applyAlignment="1">
      <alignment horizontal="right"/>
    </xf>
    <xf numFmtId="0" fontId="11" fillId="0" borderId="45" xfId="8" applyFont="1" applyBorder="1" applyAlignment="1">
      <alignment horizontal="right"/>
    </xf>
    <xf numFmtId="0" fontId="41" fillId="0" borderId="0" xfId="8" applyFont="1" applyAlignment="1">
      <alignment horizontal="right"/>
    </xf>
    <xf numFmtId="0" fontId="11" fillId="0" borderId="44" xfId="2" applyFont="1" applyBorder="1"/>
    <xf numFmtId="0" fontId="11" fillId="0" borderId="46" xfId="2" applyFont="1" applyBorder="1"/>
    <xf numFmtId="0" fontId="11" fillId="0" borderId="47" xfId="2" applyFont="1" applyBorder="1" applyAlignment="1">
      <alignment horizontal="right"/>
    </xf>
    <xf numFmtId="0" fontId="20" fillId="0" borderId="8" xfId="2" applyFont="1" applyBorder="1"/>
    <xf numFmtId="0" fontId="11" fillId="0" borderId="48" xfId="2" applyFont="1" applyBorder="1" applyAlignment="1">
      <alignment horizontal="center"/>
    </xf>
    <xf numFmtId="0" fontId="11" fillId="0" borderId="49" xfId="2" applyFont="1" applyBorder="1" applyAlignment="1">
      <alignment horizontal="left"/>
    </xf>
    <xf numFmtId="0" fontId="11" fillId="0" borderId="49" xfId="2" applyFont="1" applyBorder="1"/>
    <xf numFmtId="0" fontId="11" fillId="0" borderId="50" xfId="2" applyFont="1" applyBorder="1"/>
    <xf numFmtId="0" fontId="11" fillId="0" borderId="51" xfId="2" applyFont="1" applyBorder="1" applyAlignment="1">
      <alignment horizontal="center"/>
    </xf>
    <xf numFmtId="0" fontId="11" fillId="0" borderId="52" xfId="2" applyFont="1" applyBorder="1" applyAlignment="1">
      <alignment horizontal="left"/>
    </xf>
    <xf numFmtId="0" fontId="11" fillId="0" borderId="52" xfId="2" applyFont="1" applyBorder="1"/>
    <xf numFmtId="0" fontId="13" fillId="0" borderId="53" xfId="0" applyFont="1" applyBorder="1" applyAlignment="1">
      <alignment horizontal="center"/>
    </xf>
    <xf numFmtId="0" fontId="13" fillId="0" borderId="54" xfId="0" applyFont="1" applyBorder="1" applyAlignment="1">
      <alignment horizontal="left"/>
    </xf>
    <xf numFmtId="0" fontId="13" fillId="0" borderId="54" xfId="0" applyFont="1" applyBorder="1"/>
    <xf numFmtId="0" fontId="11" fillId="0" borderId="54" xfId="2" applyFont="1" applyBorder="1"/>
    <xf numFmtId="0" fontId="11" fillId="0" borderId="53" xfId="2" applyFont="1" applyBorder="1" applyAlignment="1">
      <alignment horizontal="center"/>
    </xf>
    <xf numFmtId="0" fontId="11" fillId="0" borderId="54" xfId="2" applyFont="1" applyBorder="1" applyAlignment="1">
      <alignment horizontal="left"/>
    </xf>
    <xf numFmtId="0" fontId="20" fillId="0" borderId="54" xfId="2" applyFont="1" applyBorder="1"/>
    <xf numFmtId="0" fontId="13" fillId="0" borderId="55" xfId="0" applyFont="1" applyBorder="1" applyAlignment="1">
      <alignment horizontal="center"/>
    </xf>
    <xf numFmtId="0" fontId="11" fillId="0" borderId="56" xfId="2" applyFont="1" applyBorder="1" applyAlignment="1">
      <alignment horizontal="left"/>
    </xf>
    <xf numFmtId="0" fontId="11" fillId="0" borderId="56" xfId="2" applyFont="1" applyBorder="1"/>
    <xf numFmtId="0" fontId="42" fillId="0" borderId="56" xfId="2" applyFont="1" applyBorder="1"/>
    <xf numFmtId="0" fontId="13" fillId="0" borderId="56" xfId="0" applyFont="1" applyBorder="1"/>
    <xf numFmtId="0" fontId="11" fillId="0" borderId="55" xfId="2" applyFont="1" applyBorder="1" applyAlignment="1">
      <alignment horizontal="center"/>
    </xf>
    <xf numFmtId="0" fontId="13" fillId="0" borderId="56" xfId="0" applyFont="1" applyBorder="1" applyAlignment="1">
      <alignment horizontal="left"/>
    </xf>
    <xf numFmtId="0" fontId="13" fillId="0" borderId="51" xfId="0" applyFont="1" applyBorder="1" applyAlignment="1">
      <alignment horizontal="center"/>
    </xf>
    <xf numFmtId="0" fontId="42" fillId="0" borderId="52" xfId="2" applyFont="1" applyBorder="1"/>
    <xf numFmtId="0" fontId="13" fillId="0" borderId="52" xfId="0" applyFont="1" applyBorder="1" applyAlignment="1">
      <alignment horizontal="left"/>
    </xf>
    <xf numFmtId="0" fontId="13" fillId="0" borderId="52" xfId="0" applyFont="1" applyBorder="1"/>
    <xf numFmtId="0" fontId="53" fillId="0" borderId="0" xfId="0" applyFont="1" applyAlignment="1">
      <alignment horizontal="center"/>
    </xf>
    <xf numFmtId="0" fontId="54" fillId="0" borderId="0" xfId="0" applyFont="1" applyAlignment="1">
      <alignment horizontal="center"/>
    </xf>
    <xf numFmtId="0" fontId="55" fillId="0" borderId="0" xfId="0" applyFont="1" applyAlignment="1">
      <alignment horizontal="center"/>
    </xf>
    <xf numFmtId="0" fontId="56" fillId="0" borderId="0" xfId="1" applyFont="1"/>
    <xf numFmtId="0" fontId="1" fillId="0" borderId="57" xfId="0" applyFont="1" applyBorder="1"/>
    <xf numFmtId="0" fontId="1" fillId="0" borderId="0" xfId="0" applyFont="1"/>
    <xf numFmtId="0" fontId="1" fillId="0" borderId="0" xfId="0" applyFont="1" applyAlignment="1">
      <alignment horizontal="center"/>
    </xf>
  </cellXfs>
  <cellStyles count="13">
    <cellStyle name="Excel Built-in Normal" xfId="3" xr:uid="{4E8F9E2D-ADAD-4128-BEDF-FFA9744A060A}"/>
    <cellStyle name="Hyperlink" xfId="1" builtinId="8"/>
    <cellStyle name="Hyperlink 2" xfId="11" xr:uid="{B46ACC1B-BF09-4332-9FFF-3BA3DE8496D4}"/>
    <cellStyle name="Hyperlink 3" xfId="6" xr:uid="{C54CE4C5-ACBA-4FA1-8384-EF7C38882D0E}"/>
    <cellStyle name="Normal" xfId="0" builtinId="0"/>
    <cellStyle name="Normal 2" xfId="9" xr:uid="{E66B8A4E-D213-4EDC-9A08-6FDA9B0A677C}"/>
    <cellStyle name="Normal 2 2" xfId="4" xr:uid="{62179A74-30BE-49B1-8C6E-62EBE36822D1}"/>
    <cellStyle name="Normal 2 2 2" xfId="2" xr:uid="{9E836D8E-1AE8-4453-B9EE-CE2C6C232889}"/>
    <cellStyle name="Normal 2 3" xfId="12" xr:uid="{1E15D772-C9BB-4FAD-BAD0-F33734732A7B}"/>
    <cellStyle name="Normal 3" xfId="10" xr:uid="{259B7A0D-62E2-4040-9738-AE9B67F1DB26}"/>
    <cellStyle name="Normal 3 2" xfId="7" xr:uid="{5537A35E-483B-4FE8-9793-D968A4850560}"/>
    <cellStyle name="Normal 3 3" xfId="8" xr:uid="{420C1967-EBE8-446B-B8C9-EA8021963A24}"/>
    <cellStyle name="Normal 4" xfId="5" xr:uid="{3CE04B47-6D81-4F38-850B-D2DC1C5F9A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theme" Target="theme/theme1.xml"/><Relationship Id="rId8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7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2569C-0347-4CA0-A789-8DBBE8322A7D}">
  <sheetPr>
    <pageSetUpPr fitToPage="1"/>
  </sheetPr>
  <dimension ref="B1:Y38"/>
  <sheetViews>
    <sheetView showGridLines="0" showRowColHeaders="0" tabSelected="1" workbookViewId="0">
      <selection activeCell="B29" sqref="B29"/>
    </sheetView>
  </sheetViews>
  <sheetFormatPr defaultRowHeight="15" x14ac:dyDescent="0.25"/>
  <cols>
    <col min="1" max="1" width="2.7109375" customWidth="1"/>
    <col min="2" max="2" width="27.7109375" customWidth="1"/>
    <col min="3" max="12" width="5" customWidth="1"/>
    <col min="13" max="14" width="1.42578125" customWidth="1"/>
    <col min="15" max="15" width="27.7109375" customWidth="1"/>
    <col min="16" max="25" width="5" customWidth="1"/>
  </cols>
  <sheetData>
    <row r="1" spans="2:25" ht="21" x14ac:dyDescent="0.35">
      <c r="B1" s="408" t="s">
        <v>1789</v>
      </c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  <c r="R1" s="408"/>
      <c r="S1" s="408"/>
      <c r="T1" s="408"/>
      <c r="U1" s="408"/>
      <c r="V1" s="408"/>
      <c r="W1" s="408"/>
      <c r="X1" s="408"/>
      <c r="Y1" s="408"/>
    </row>
    <row r="2" spans="2:25" ht="18.75" x14ac:dyDescent="0.3">
      <c r="B2" s="409" t="s">
        <v>1876</v>
      </c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409"/>
      <c r="S2" s="409"/>
      <c r="T2" s="409"/>
      <c r="U2" s="409"/>
      <c r="V2" s="409"/>
      <c r="W2" s="409"/>
      <c r="X2" s="409"/>
      <c r="Y2" s="409"/>
    </row>
    <row r="3" spans="2:25" ht="15.75" x14ac:dyDescent="0.25">
      <c r="B3" s="410" t="s">
        <v>1790</v>
      </c>
      <c r="C3" s="410"/>
      <c r="D3" s="410"/>
      <c r="E3" s="410"/>
      <c r="F3" s="410"/>
      <c r="G3" s="410"/>
      <c r="H3" s="410"/>
      <c r="I3" s="410"/>
      <c r="J3" s="410"/>
      <c r="K3" s="410"/>
      <c r="L3" s="410"/>
      <c r="M3" s="410"/>
      <c r="N3" s="410"/>
      <c r="O3" s="410"/>
      <c r="P3" s="410"/>
      <c r="Q3" s="410"/>
      <c r="R3" s="410"/>
      <c r="S3" s="410"/>
      <c r="T3" s="410"/>
      <c r="U3" s="410"/>
      <c r="V3" s="410"/>
      <c r="W3" s="410"/>
      <c r="X3" s="410"/>
      <c r="Y3" s="410"/>
    </row>
    <row r="5" spans="2:25" x14ac:dyDescent="0.25">
      <c r="B5" s="411" t="s">
        <v>1791</v>
      </c>
      <c r="C5" s="411" t="s">
        <v>1792</v>
      </c>
      <c r="D5" s="411" t="s">
        <v>1793</v>
      </c>
      <c r="E5" s="411" t="s">
        <v>1794</v>
      </c>
      <c r="F5" s="411" t="s">
        <v>1795</v>
      </c>
      <c r="G5" s="411" t="s">
        <v>1796</v>
      </c>
      <c r="H5" s="411" t="s">
        <v>1797</v>
      </c>
      <c r="I5" s="411" t="s">
        <v>1798</v>
      </c>
      <c r="J5" s="411" t="s">
        <v>1799</v>
      </c>
      <c r="K5" s="411" t="s">
        <v>1800</v>
      </c>
      <c r="L5" s="411" t="s">
        <v>1801</v>
      </c>
      <c r="M5" s="412"/>
      <c r="N5" s="413"/>
      <c r="O5" s="411" t="s">
        <v>1802</v>
      </c>
      <c r="P5" s="411" t="s">
        <v>1792</v>
      </c>
      <c r="Q5" s="411" t="s">
        <v>1793</v>
      </c>
      <c r="R5" s="411" t="s">
        <v>1794</v>
      </c>
      <c r="S5" s="411" t="s">
        <v>1795</v>
      </c>
      <c r="T5" s="411" t="s">
        <v>1796</v>
      </c>
      <c r="U5" s="413"/>
      <c r="V5" s="413"/>
      <c r="W5" s="413"/>
      <c r="X5" s="413"/>
      <c r="Y5" s="413"/>
    </row>
    <row r="6" spans="2:25" x14ac:dyDescent="0.25">
      <c r="B6" s="413"/>
      <c r="C6" s="411" t="s">
        <v>1803</v>
      </c>
      <c r="D6" s="411" t="s">
        <v>1804</v>
      </c>
      <c r="E6" s="411" t="s">
        <v>1805</v>
      </c>
      <c r="F6" s="411" t="s">
        <v>1806</v>
      </c>
      <c r="G6" s="411" t="s">
        <v>1807</v>
      </c>
      <c r="H6" s="411" t="s">
        <v>1808</v>
      </c>
      <c r="I6" s="411" t="s">
        <v>1809</v>
      </c>
      <c r="J6" s="411" t="s">
        <v>1810</v>
      </c>
      <c r="K6" s="413"/>
      <c r="L6" s="413"/>
      <c r="M6" s="412"/>
      <c r="N6" s="413"/>
      <c r="O6" s="411" t="s">
        <v>1811</v>
      </c>
      <c r="P6" s="411" t="s">
        <v>1792</v>
      </c>
      <c r="Q6" s="411" t="s">
        <v>1793</v>
      </c>
      <c r="R6" s="411" t="s">
        <v>1794</v>
      </c>
      <c r="S6" s="411" t="s">
        <v>1795</v>
      </c>
      <c r="T6" s="411" t="s">
        <v>1796</v>
      </c>
      <c r="U6" s="411" t="s">
        <v>1797</v>
      </c>
      <c r="V6" s="413"/>
      <c r="W6" s="413"/>
      <c r="X6" s="413"/>
      <c r="Y6" s="413"/>
    </row>
    <row r="7" spans="2:25" x14ac:dyDescent="0.25">
      <c r="B7" s="411" t="s">
        <v>1812</v>
      </c>
      <c r="C7" s="411" t="s">
        <v>1792</v>
      </c>
      <c r="D7" s="413"/>
      <c r="E7" s="413"/>
      <c r="F7" s="413"/>
      <c r="G7" s="413"/>
      <c r="H7" s="413"/>
      <c r="I7" s="413"/>
      <c r="J7" s="413"/>
      <c r="K7" s="413"/>
      <c r="L7" s="413"/>
      <c r="M7" s="412"/>
      <c r="N7" s="413"/>
      <c r="O7" s="411" t="s">
        <v>1813</v>
      </c>
      <c r="P7" s="411" t="s">
        <v>1792</v>
      </c>
      <c r="Q7" s="411" t="s">
        <v>1793</v>
      </c>
      <c r="R7" s="413"/>
      <c r="S7" s="413"/>
      <c r="T7" s="413"/>
      <c r="U7" s="413"/>
      <c r="V7" s="413"/>
      <c r="W7" s="413"/>
      <c r="X7" s="413"/>
      <c r="Y7" s="413"/>
    </row>
    <row r="8" spans="2:25" x14ac:dyDescent="0.25">
      <c r="B8" s="411" t="s">
        <v>1814</v>
      </c>
      <c r="C8" s="411" t="s">
        <v>1792</v>
      </c>
      <c r="D8" s="411" t="s">
        <v>1793</v>
      </c>
      <c r="E8" s="411" t="s">
        <v>1794</v>
      </c>
      <c r="F8" s="411" t="s">
        <v>1795</v>
      </c>
      <c r="G8" s="411" t="s">
        <v>1796</v>
      </c>
      <c r="H8" s="413"/>
      <c r="I8" s="413"/>
      <c r="J8" s="413"/>
      <c r="K8" s="413"/>
      <c r="L8" s="413"/>
      <c r="M8" s="412"/>
      <c r="N8" s="413"/>
      <c r="O8" s="411" t="s">
        <v>1815</v>
      </c>
      <c r="P8" s="411" t="s">
        <v>1792</v>
      </c>
      <c r="Q8" s="411" t="s">
        <v>1793</v>
      </c>
      <c r="R8" s="411" t="s">
        <v>1794</v>
      </c>
      <c r="S8" s="411" t="s">
        <v>1795</v>
      </c>
      <c r="T8" s="411" t="s">
        <v>1796</v>
      </c>
      <c r="U8" s="411" t="s">
        <v>1797</v>
      </c>
      <c r="V8" s="411" t="s">
        <v>1798</v>
      </c>
      <c r="W8" s="413"/>
      <c r="X8" s="413"/>
      <c r="Y8" s="413"/>
    </row>
    <row r="9" spans="2:25" x14ac:dyDescent="0.25">
      <c r="B9" s="411" t="s">
        <v>1816</v>
      </c>
      <c r="C9" s="411" t="s">
        <v>1792</v>
      </c>
      <c r="D9" s="411" t="s">
        <v>1793</v>
      </c>
      <c r="E9" s="411" t="s">
        <v>1794</v>
      </c>
      <c r="F9" s="413"/>
      <c r="G9" s="413"/>
      <c r="H9" s="413"/>
      <c r="I9" s="413"/>
      <c r="J9" s="413"/>
      <c r="K9" s="413"/>
      <c r="L9" s="413"/>
      <c r="M9" s="412"/>
      <c r="N9" s="413"/>
      <c r="O9" s="411" t="s">
        <v>1817</v>
      </c>
      <c r="P9" s="411" t="s">
        <v>1792</v>
      </c>
      <c r="Q9" s="411" t="s">
        <v>1793</v>
      </c>
      <c r="R9" s="413"/>
      <c r="S9" s="413"/>
      <c r="T9" s="413"/>
      <c r="U9" s="413"/>
      <c r="V9" s="413"/>
      <c r="W9" s="413"/>
      <c r="X9" s="413"/>
      <c r="Y9" s="413"/>
    </row>
    <row r="10" spans="2:25" x14ac:dyDescent="0.25">
      <c r="B10" s="411" t="s">
        <v>1818</v>
      </c>
      <c r="C10" s="411" t="s">
        <v>1792</v>
      </c>
      <c r="D10" s="411" t="s">
        <v>1793</v>
      </c>
      <c r="E10" s="411" t="s">
        <v>1794</v>
      </c>
      <c r="F10" s="411" t="s">
        <v>1795</v>
      </c>
      <c r="G10" s="411" t="s">
        <v>1796</v>
      </c>
      <c r="H10" s="413"/>
      <c r="I10" s="413"/>
      <c r="J10" s="413"/>
      <c r="K10" s="413"/>
      <c r="L10" s="413"/>
      <c r="M10" s="412"/>
      <c r="N10" s="413"/>
      <c r="O10" s="411" t="s">
        <v>1819</v>
      </c>
      <c r="P10" s="411" t="s">
        <v>1792</v>
      </c>
      <c r="Q10" s="411" t="s">
        <v>1793</v>
      </c>
      <c r="R10" s="413"/>
      <c r="S10" s="413"/>
      <c r="T10" s="413"/>
      <c r="U10" s="413"/>
      <c r="V10" s="413"/>
      <c r="W10" s="413"/>
      <c r="X10" s="413"/>
      <c r="Y10" s="413"/>
    </row>
    <row r="11" spans="2:25" x14ac:dyDescent="0.25">
      <c r="B11" s="411" t="s">
        <v>1820</v>
      </c>
      <c r="C11" s="411" t="s">
        <v>1792</v>
      </c>
      <c r="D11" s="411" t="s">
        <v>1793</v>
      </c>
      <c r="E11" s="411" t="s">
        <v>1794</v>
      </c>
      <c r="F11" s="413"/>
      <c r="G11" s="413"/>
      <c r="H11" s="413"/>
      <c r="I11" s="413"/>
      <c r="J11" s="413"/>
      <c r="K11" s="413"/>
      <c r="L11" s="413"/>
      <c r="M11" s="412"/>
      <c r="N11" s="413"/>
      <c r="O11" s="411" t="s">
        <v>1821</v>
      </c>
      <c r="P11" s="411" t="s">
        <v>1792</v>
      </c>
      <c r="Q11" s="411" t="s">
        <v>1793</v>
      </c>
      <c r="R11" s="413"/>
      <c r="S11" s="413"/>
      <c r="T11" s="413"/>
      <c r="U11" s="413"/>
      <c r="V11" s="413"/>
      <c r="W11" s="413"/>
      <c r="X11" s="413"/>
      <c r="Y11" s="413"/>
    </row>
    <row r="12" spans="2:25" x14ac:dyDescent="0.25">
      <c r="B12" s="411" t="s">
        <v>1822</v>
      </c>
      <c r="C12" s="411" t="s">
        <v>1792</v>
      </c>
      <c r="D12" s="413"/>
      <c r="E12" s="413"/>
      <c r="F12" s="413"/>
      <c r="G12" s="413"/>
      <c r="H12" s="413"/>
      <c r="I12" s="413"/>
      <c r="J12" s="413"/>
      <c r="K12" s="413"/>
      <c r="L12" s="413"/>
      <c r="M12" s="412"/>
      <c r="N12" s="413"/>
      <c r="O12" s="411" t="s">
        <v>1823</v>
      </c>
      <c r="P12" s="411" t="s">
        <v>1792</v>
      </c>
      <c r="Q12" s="411" t="s">
        <v>1793</v>
      </c>
      <c r="R12" s="411" t="s">
        <v>1794</v>
      </c>
      <c r="S12" s="411" t="s">
        <v>1795</v>
      </c>
      <c r="T12" s="413"/>
      <c r="U12" s="413"/>
      <c r="V12" s="413"/>
      <c r="W12" s="413"/>
      <c r="X12" s="413"/>
      <c r="Y12" s="413"/>
    </row>
    <row r="13" spans="2:25" x14ac:dyDescent="0.25">
      <c r="B13" s="411" t="s">
        <v>1824</v>
      </c>
      <c r="C13" s="411" t="s">
        <v>1792</v>
      </c>
      <c r="D13" s="411" t="s">
        <v>1793</v>
      </c>
      <c r="E13" s="411" t="s">
        <v>1794</v>
      </c>
      <c r="F13" s="411" t="s">
        <v>1795</v>
      </c>
      <c r="G13" s="411" t="s">
        <v>1796</v>
      </c>
      <c r="H13" s="411" t="s">
        <v>1797</v>
      </c>
      <c r="I13" s="411" t="s">
        <v>1798</v>
      </c>
      <c r="J13" s="413"/>
      <c r="K13" s="413"/>
      <c r="L13" s="413"/>
      <c r="M13" s="412"/>
      <c r="N13" s="413"/>
      <c r="O13" s="411" t="s">
        <v>1825</v>
      </c>
      <c r="P13" s="411" t="s">
        <v>1792</v>
      </c>
      <c r="Q13" s="413"/>
      <c r="R13" s="413"/>
      <c r="S13" s="413"/>
      <c r="T13" s="413"/>
      <c r="U13" s="413"/>
      <c r="V13" s="413"/>
      <c r="W13" s="413"/>
      <c r="X13" s="413"/>
      <c r="Y13" s="413"/>
    </row>
    <row r="14" spans="2:25" x14ac:dyDescent="0.25">
      <c r="B14" s="411" t="s">
        <v>1826</v>
      </c>
      <c r="C14" s="411" t="s">
        <v>1792</v>
      </c>
      <c r="D14" s="411" t="s">
        <v>1793</v>
      </c>
      <c r="E14" s="413"/>
      <c r="F14" s="413"/>
      <c r="G14" s="413"/>
      <c r="H14" s="413"/>
      <c r="I14" s="413"/>
      <c r="J14" s="413"/>
      <c r="K14" s="413"/>
      <c r="L14" s="413"/>
      <c r="M14" s="412"/>
      <c r="N14" s="413"/>
      <c r="O14" s="411" t="s">
        <v>1827</v>
      </c>
      <c r="P14" s="411" t="s">
        <v>1792</v>
      </c>
      <c r="Q14" s="413"/>
      <c r="R14" s="413"/>
      <c r="S14" s="413"/>
      <c r="T14" s="413"/>
      <c r="U14" s="413"/>
      <c r="V14" s="413"/>
      <c r="W14" s="413"/>
      <c r="X14" s="413"/>
      <c r="Y14" s="413"/>
    </row>
    <row r="15" spans="2:25" x14ac:dyDescent="0.25">
      <c r="B15" s="411" t="s">
        <v>1828</v>
      </c>
      <c r="C15" s="411" t="s">
        <v>1792</v>
      </c>
      <c r="D15" s="411" t="s">
        <v>1793</v>
      </c>
      <c r="E15" s="413"/>
      <c r="F15" s="413"/>
      <c r="G15" s="413"/>
      <c r="H15" s="413"/>
      <c r="I15" s="413"/>
      <c r="J15" s="413"/>
      <c r="K15" s="413"/>
      <c r="L15" s="413"/>
      <c r="M15" s="412"/>
      <c r="N15" s="413"/>
      <c r="O15" s="411" t="s">
        <v>1829</v>
      </c>
      <c r="P15" s="411" t="s">
        <v>1792</v>
      </c>
      <c r="Q15" s="413"/>
      <c r="R15" s="413"/>
      <c r="S15" s="413"/>
      <c r="T15" s="413"/>
      <c r="U15" s="413"/>
      <c r="V15" s="413"/>
      <c r="W15" s="413"/>
      <c r="X15" s="413"/>
      <c r="Y15" s="413"/>
    </row>
    <row r="16" spans="2:25" x14ac:dyDescent="0.25">
      <c r="B16" s="411" t="s">
        <v>1830</v>
      </c>
      <c r="C16" s="411" t="s">
        <v>1792</v>
      </c>
      <c r="D16" s="413"/>
      <c r="E16" s="413"/>
      <c r="F16" s="413"/>
      <c r="G16" s="413"/>
      <c r="H16" s="413"/>
      <c r="I16" s="413"/>
      <c r="J16" s="413"/>
      <c r="K16" s="413"/>
      <c r="L16" s="413"/>
      <c r="M16" s="412"/>
      <c r="N16" s="413"/>
      <c r="O16" s="411" t="s">
        <v>1831</v>
      </c>
      <c r="P16" s="411" t="s">
        <v>1792</v>
      </c>
      <c r="Q16" s="413"/>
      <c r="R16" s="413"/>
      <c r="S16" s="413"/>
      <c r="T16" s="413"/>
      <c r="U16" s="413"/>
      <c r="V16" s="413"/>
      <c r="W16" s="413"/>
      <c r="X16" s="413"/>
      <c r="Y16" s="413"/>
    </row>
    <row r="17" spans="2:25" x14ac:dyDescent="0.25">
      <c r="B17" s="411" t="s">
        <v>1832</v>
      </c>
      <c r="C17" s="411" t="s">
        <v>1792</v>
      </c>
      <c r="D17" s="411" t="s">
        <v>1793</v>
      </c>
      <c r="E17" s="411" t="s">
        <v>1794</v>
      </c>
      <c r="F17" s="413"/>
      <c r="G17" s="413"/>
      <c r="H17" s="413"/>
      <c r="I17" s="413"/>
      <c r="J17" s="413"/>
      <c r="K17" s="413"/>
      <c r="L17" s="413"/>
      <c r="M17" s="412"/>
      <c r="N17" s="413"/>
      <c r="O17" s="411" t="s">
        <v>1833</v>
      </c>
      <c r="P17" s="411" t="s">
        <v>1792</v>
      </c>
      <c r="Q17" s="413"/>
      <c r="R17" s="413"/>
      <c r="S17" s="413"/>
      <c r="T17" s="413"/>
      <c r="U17" s="413"/>
      <c r="V17" s="413"/>
      <c r="W17" s="413"/>
      <c r="X17" s="413"/>
      <c r="Y17" s="413"/>
    </row>
    <row r="18" spans="2:25" x14ac:dyDescent="0.25">
      <c r="B18" s="411" t="s">
        <v>1834</v>
      </c>
      <c r="C18" s="411" t="s">
        <v>1792</v>
      </c>
      <c r="D18" s="411" t="s">
        <v>1793</v>
      </c>
      <c r="E18" s="413"/>
      <c r="F18" s="413"/>
      <c r="G18" s="413"/>
      <c r="H18" s="413"/>
      <c r="I18" s="413"/>
      <c r="J18" s="413"/>
      <c r="K18" s="413"/>
      <c r="L18" s="413"/>
      <c r="M18" s="412"/>
      <c r="N18" s="413"/>
      <c r="O18" s="411" t="s">
        <v>1835</v>
      </c>
      <c r="P18" s="411" t="s">
        <v>1792</v>
      </c>
      <c r="Q18" s="413"/>
      <c r="R18" s="413"/>
      <c r="S18" s="413"/>
      <c r="T18" s="413"/>
      <c r="U18" s="413"/>
      <c r="V18" s="413"/>
      <c r="W18" s="413"/>
      <c r="X18" s="413"/>
      <c r="Y18" s="413"/>
    </row>
    <row r="19" spans="2:25" x14ac:dyDescent="0.25">
      <c r="B19" s="411" t="s">
        <v>1836</v>
      </c>
      <c r="C19" s="411" t="s">
        <v>1792</v>
      </c>
      <c r="D19" s="411" t="s">
        <v>1793</v>
      </c>
      <c r="E19" s="411" t="s">
        <v>1794</v>
      </c>
      <c r="F19" s="411" t="s">
        <v>1795</v>
      </c>
      <c r="G19" s="413"/>
      <c r="H19" s="413"/>
      <c r="I19" s="413"/>
      <c r="J19" s="413"/>
      <c r="K19" s="413"/>
      <c r="L19" s="413"/>
      <c r="M19" s="412"/>
      <c r="N19" s="413"/>
      <c r="O19" s="411" t="s">
        <v>1837</v>
      </c>
      <c r="P19" s="411" t="s">
        <v>1792</v>
      </c>
      <c r="Q19" s="413"/>
      <c r="R19" s="413"/>
      <c r="S19" s="413"/>
      <c r="T19" s="413"/>
      <c r="U19" s="413"/>
      <c r="V19" s="413"/>
      <c r="W19" s="413"/>
      <c r="X19" s="413"/>
      <c r="Y19" s="413"/>
    </row>
    <row r="20" spans="2:25" x14ac:dyDescent="0.25">
      <c r="B20" s="411" t="s">
        <v>1838</v>
      </c>
      <c r="C20" s="411" t="s">
        <v>1792</v>
      </c>
      <c r="D20" s="413"/>
      <c r="E20" s="413"/>
      <c r="F20" s="413"/>
      <c r="G20" s="413"/>
      <c r="H20" s="413"/>
      <c r="I20" s="413"/>
      <c r="J20" s="413"/>
      <c r="K20" s="413"/>
      <c r="L20" s="413"/>
      <c r="M20" s="412"/>
      <c r="N20" s="413"/>
      <c r="O20" s="411" t="s">
        <v>1839</v>
      </c>
      <c r="P20" s="411" t="s">
        <v>1792</v>
      </c>
      <c r="Q20" s="413"/>
      <c r="R20" s="413"/>
      <c r="S20" s="413"/>
      <c r="T20" s="413"/>
      <c r="U20" s="413"/>
      <c r="V20" s="413"/>
      <c r="W20" s="413"/>
      <c r="X20" s="413"/>
      <c r="Y20" s="413"/>
    </row>
    <row r="21" spans="2:25" x14ac:dyDescent="0.25">
      <c r="B21" s="411" t="s">
        <v>1840</v>
      </c>
      <c r="C21" s="411" t="s">
        <v>1792</v>
      </c>
      <c r="D21" s="411" t="s">
        <v>1793</v>
      </c>
      <c r="E21" s="411" t="s">
        <v>1794</v>
      </c>
      <c r="F21" s="411" t="s">
        <v>1795</v>
      </c>
      <c r="G21" s="411" t="s">
        <v>1796</v>
      </c>
      <c r="H21" s="411" t="s">
        <v>1797</v>
      </c>
      <c r="I21" s="411" t="s">
        <v>1798</v>
      </c>
      <c r="J21" s="413"/>
      <c r="K21" s="413"/>
      <c r="L21" s="413"/>
      <c r="M21" s="412"/>
      <c r="N21" s="413"/>
      <c r="O21" s="411" t="s">
        <v>1841</v>
      </c>
      <c r="P21" s="411" t="s">
        <v>1792</v>
      </c>
      <c r="Q21" s="413"/>
      <c r="R21" s="413"/>
      <c r="S21" s="413"/>
      <c r="T21" s="413"/>
      <c r="U21" s="413"/>
      <c r="V21" s="413"/>
      <c r="W21" s="413"/>
      <c r="X21" s="413"/>
      <c r="Y21" s="413"/>
    </row>
    <row r="22" spans="2:25" x14ac:dyDescent="0.25">
      <c r="B22" s="411" t="s">
        <v>1842</v>
      </c>
      <c r="C22" s="411" t="s">
        <v>1792</v>
      </c>
      <c r="D22" s="411" t="s">
        <v>1793</v>
      </c>
      <c r="E22" s="413"/>
      <c r="F22" s="413"/>
      <c r="G22" s="413"/>
      <c r="H22" s="413"/>
      <c r="I22" s="413"/>
      <c r="J22" s="413"/>
      <c r="K22" s="413"/>
      <c r="L22" s="413"/>
      <c r="M22" s="412"/>
      <c r="N22" s="413"/>
      <c r="O22" s="411" t="s">
        <v>1843</v>
      </c>
      <c r="P22" s="411" t="s">
        <v>1792</v>
      </c>
      <c r="Q22" s="413"/>
      <c r="R22" s="413"/>
      <c r="S22" s="413"/>
      <c r="T22" s="413"/>
      <c r="U22" s="413"/>
      <c r="V22" s="413"/>
      <c r="W22" s="413"/>
      <c r="X22" s="413"/>
      <c r="Y22" s="413"/>
    </row>
    <row r="23" spans="2:25" x14ac:dyDescent="0.25">
      <c r="B23" s="411" t="s">
        <v>1844</v>
      </c>
      <c r="C23" s="411" t="s">
        <v>1792</v>
      </c>
      <c r="D23" s="411" t="s">
        <v>1793</v>
      </c>
      <c r="E23" s="413"/>
      <c r="F23" s="413"/>
      <c r="G23" s="413"/>
      <c r="H23" s="413"/>
      <c r="I23" s="413"/>
      <c r="J23" s="413"/>
      <c r="K23" s="413"/>
      <c r="L23" s="413"/>
      <c r="M23" s="412"/>
      <c r="N23" s="413"/>
      <c r="O23" s="411" t="s">
        <v>1845</v>
      </c>
      <c r="P23" s="411" t="s">
        <v>1792</v>
      </c>
      <c r="Q23" s="413"/>
      <c r="R23" s="413"/>
      <c r="S23" s="413"/>
      <c r="T23" s="413"/>
      <c r="U23" s="413"/>
      <c r="V23" s="413"/>
      <c r="W23" s="413"/>
      <c r="X23" s="413"/>
      <c r="Y23" s="413"/>
    </row>
    <row r="24" spans="2:25" x14ac:dyDescent="0.25">
      <c r="B24" s="411" t="s">
        <v>1846</v>
      </c>
      <c r="C24" s="411" t="s">
        <v>1792</v>
      </c>
      <c r="D24" s="411" t="s">
        <v>1793</v>
      </c>
      <c r="E24" s="411" t="s">
        <v>1794</v>
      </c>
      <c r="F24" s="411" t="s">
        <v>1795</v>
      </c>
      <c r="G24" s="411" t="s">
        <v>1796</v>
      </c>
      <c r="H24" s="411" t="s">
        <v>1797</v>
      </c>
      <c r="I24" s="411" t="s">
        <v>1798</v>
      </c>
      <c r="J24" s="411" t="s">
        <v>1799</v>
      </c>
      <c r="K24" s="411" t="s">
        <v>1800</v>
      </c>
      <c r="L24" s="411" t="s">
        <v>1801</v>
      </c>
      <c r="M24" s="412"/>
      <c r="N24" s="413"/>
      <c r="O24" s="411" t="s">
        <v>1847</v>
      </c>
      <c r="P24" s="411" t="s">
        <v>1792</v>
      </c>
      <c r="Q24" s="413"/>
      <c r="R24" s="413"/>
      <c r="S24" s="413"/>
      <c r="T24" s="413"/>
      <c r="U24" s="413"/>
      <c r="V24" s="413"/>
      <c r="W24" s="413"/>
      <c r="X24" s="413"/>
      <c r="Y24" s="413"/>
    </row>
    <row r="25" spans="2:25" x14ac:dyDescent="0.25">
      <c r="B25" s="411" t="s">
        <v>1848</v>
      </c>
      <c r="C25" s="411" t="s">
        <v>1792</v>
      </c>
      <c r="D25" s="411" t="s">
        <v>1793</v>
      </c>
      <c r="E25" s="413"/>
      <c r="F25" s="413"/>
      <c r="G25" s="413"/>
      <c r="H25" s="413"/>
      <c r="I25" s="413"/>
      <c r="J25" s="413"/>
      <c r="K25" s="413"/>
      <c r="L25" s="413"/>
      <c r="M25" s="412"/>
      <c r="N25" s="413"/>
      <c r="O25" s="411" t="s">
        <v>1849</v>
      </c>
      <c r="P25" s="411" t="s">
        <v>1792</v>
      </c>
      <c r="Q25" s="411" t="s">
        <v>1793</v>
      </c>
      <c r="R25" s="411" t="s">
        <v>1794</v>
      </c>
      <c r="S25" s="411" t="s">
        <v>1795</v>
      </c>
      <c r="T25" s="413"/>
      <c r="U25" s="413"/>
      <c r="V25" s="413"/>
      <c r="W25" s="413"/>
      <c r="X25" s="413"/>
      <c r="Y25" s="413"/>
    </row>
    <row r="26" spans="2:25" x14ac:dyDescent="0.25">
      <c r="B26" s="411" t="s">
        <v>1850</v>
      </c>
      <c r="C26" s="411" t="s">
        <v>1792</v>
      </c>
      <c r="D26" s="411" t="s">
        <v>1793</v>
      </c>
      <c r="E26" s="413"/>
      <c r="F26" s="413"/>
      <c r="G26" s="413"/>
      <c r="H26" s="413"/>
      <c r="I26" s="413"/>
      <c r="J26" s="413"/>
      <c r="K26" s="413"/>
      <c r="L26" s="413"/>
      <c r="M26" s="412"/>
      <c r="N26" s="413"/>
      <c r="O26" s="411" t="s">
        <v>1851</v>
      </c>
      <c r="P26" s="411" t="s">
        <v>1792</v>
      </c>
      <c r="Q26" s="411" t="s">
        <v>1793</v>
      </c>
      <c r="R26" s="411" t="s">
        <v>1794</v>
      </c>
      <c r="S26" s="411" t="s">
        <v>1795</v>
      </c>
      <c r="T26" s="411" t="s">
        <v>1796</v>
      </c>
      <c r="U26" s="411" t="s">
        <v>1797</v>
      </c>
      <c r="V26" s="411" t="s">
        <v>1798</v>
      </c>
      <c r="W26" s="411" t="s">
        <v>1799</v>
      </c>
      <c r="X26" s="411" t="s">
        <v>1800</v>
      </c>
      <c r="Y26" s="411" t="s">
        <v>1801</v>
      </c>
    </row>
    <row r="27" spans="2:25" x14ac:dyDescent="0.25">
      <c r="B27" s="411" t="s">
        <v>1852</v>
      </c>
      <c r="C27" s="411" t="s">
        <v>1792</v>
      </c>
      <c r="D27" s="411" t="s">
        <v>1793</v>
      </c>
      <c r="E27" s="411" t="s">
        <v>1794</v>
      </c>
      <c r="F27" s="411" t="s">
        <v>1795</v>
      </c>
      <c r="G27" s="411" t="s">
        <v>1796</v>
      </c>
      <c r="H27" s="411" t="s">
        <v>1797</v>
      </c>
      <c r="I27" s="411" t="s">
        <v>1798</v>
      </c>
      <c r="J27" s="411" t="s">
        <v>1799</v>
      </c>
      <c r="K27" s="411" t="s">
        <v>1800</v>
      </c>
      <c r="L27" s="411" t="s">
        <v>1801</v>
      </c>
      <c r="M27" s="412"/>
      <c r="N27" s="413"/>
      <c r="O27" s="413"/>
      <c r="P27" s="411" t="s">
        <v>1803</v>
      </c>
      <c r="Q27" s="411" t="s">
        <v>1804</v>
      </c>
      <c r="R27" s="411" t="s">
        <v>1805</v>
      </c>
      <c r="S27" s="411" t="s">
        <v>1806</v>
      </c>
      <c r="T27" s="411" t="s">
        <v>1807</v>
      </c>
      <c r="U27" s="411" t="s">
        <v>1808</v>
      </c>
      <c r="V27" s="413"/>
      <c r="W27" s="413"/>
      <c r="X27" s="413"/>
      <c r="Y27" s="413"/>
    </row>
    <row r="28" spans="2:25" x14ac:dyDescent="0.25">
      <c r="B28" s="413"/>
      <c r="C28" s="411" t="s">
        <v>1803</v>
      </c>
      <c r="D28" s="411" t="s">
        <v>1804</v>
      </c>
      <c r="E28" s="411" t="s">
        <v>1805</v>
      </c>
      <c r="F28" s="411" t="s">
        <v>1806</v>
      </c>
      <c r="G28" s="411" t="s">
        <v>1807</v>
      </c>
      <c r="H28" s="411" t="s">
        <v>1808</v>
      </c>
      <c r="I28" s="413"/>
      <c r="J28" s="413"/>
      <c r="K28" s="413"/>
      <c r="L28" s="413"/>
      <c r="M28" s="412"/>
      <c r="N28" s="413"/>
      <c r="O28" s="411" t="s">
        <v>1853</v>
      </c>
      <c r="P28" s="411" t="s">
        <v>1792</v>
      </c>
      <c r="Q28" s="411" t="s">
        <v>1793</v>
      </c>
      <c r="R28" s="413"/>
      <c r="S28" s="413"/>
      <c r="T28" s="413"/>
      <c r="U28" s="413"/>
      <c r="V28" s="413"/>
      <c r="W28" s="413"/>
      <c r="X28" s="413"/>
      <c r="Y28" s="413"/>
    </row>
    <row r="29" spans="2:25" x14ac:dyDescent="0.25">
      <c r="B29" s="411" t="s">
        <v>1854</v>
      </c>
      <c r="C29" s="411" t="s">
        <v>1792</v>
      </c>
      <c r="D29" s="411" t="s">
        <v>1793</v>
      </c>
      <c r="E29" s="411" t="s">
        <v>1794</v>
      </c>
      <c r="F29" s="411" t="s">
        <v>1795</v>
      </c>
      <c r="G29" s="411" t="s">
        <v>1796</v>
      </c>
      <c r="H29" s="413"/>
      <c r="I29" s="413"/>
      <c r="J29" s="413"/>
      <c r="K29" s="413"/>
      <c r="L29" s="413"/>
      <c r="M29" s="412"/>
      <c r="N29" s="413"/>
      <c r="O29" s="411" t="s">
        <v>1855</v>
      </c>
      <c r="P29" s="411" t="s">
        <v>1792</v>
      </c>
      <c r="Q29" s="411" t="s">
        <v>1793</v>
      </c>
      <c r="R29" s="413"/>
      <c r="S29" s="413"/>
      <c r="T29" s="413"/>
      <c r="U29" s="413"/>
      <c r="V29" s="413"/>
      <c r="W29" s="413"/>
      <c r="X29" s="413"/>
      <c r="Y29" s="413"/>
    </row>
    <row r="30" spans="2:25" x14ac:dyDescent="0.25">
      <c r="B30" s="411" t="s">
        <v>1856</v>
      </c>
      <c r="C30" s="411" t="s">
        <v>1792</v>
      </c>
      <c r="D30" s="411" t="s">
        <v>1793</v>
      </c>
      <c r="E30" s="413"/>
      <c r="F30" s="413"/>
      <c r="G30" s="413"/>
      <c r="H30" s="413"/>
      <c r="I30" s="413"/>
      <c r="J30" s="413"/>
      <c r="K30" s="413"/>
      <c r="L30" s="413"/>
      <c r="M30" s="412"/>
      <c r="N30" s="413"/>
      <c r="O30" s="411" t="s">
        <v>1857</v>
      </c>
      <c r="P30" s="411" t="s">
        <v>1792</v>
      </c>
      <c r="Q30" s="411" t="s">
        <v>1793</v>
      </c>
      <c r="R30" s="411" t="s">
        <v>1794</v>
      </c>
      <c r="S30" s="411" t="s">
        <v>1795</v>
      </c>
      <c r="T30" s="411" t="s">
        <v>1796</v>
      </c>
      <c r="U30" s="413"/>
      <c r="V30" s="413"/>
      <c r="W30" s="413"/>
      <c r="X30" s="413"/>
      <c r="Y30" s="413"/>
    </row>
    <row r="31" spans="2:25" x14ac:dyDescent="0.25">
      <c r="B31" s="411" t="s">
        <v>1858</v>
      </c>
      <c r="C31" s="411" t="s">
        <v>1792</v>
      </c>
      <c r="D31" s="411" t="s">
        <v>1793</v>
      </c>
      <c r="E31" s="411" t="s">
        <v>1794</v>
      </c>
      <c r="F31" s="411" t="s">
        <v>1795</v>
      </c>
      <c r="G31" s="411" t="s">
        <v>1796</v>
      </c>
      <c r="H31" s="411" t="s">
        <v>1797</v>
      </c>
      <c r="I31" s="411" t="s">
        <v>1798</v>
      </c>
      <c r="J31" s="411" t="s">
        <v>1799</v>
      </c>
      <c r="K31" s="411" t="s">
        <v>1800</v>
      </c>
      <c r="L31" s="411" t="s">
        <v>1801</v>
      </c>
      <c r="M31" s="412"/>
      <c r="N31" s="413"/>
      <c r="O31" s="411" t="s">
        <v>1859</v>
      </c>
      <c r="P31" s="411" t="s">
        <v>1792</v>
      </c>
      <c r="Q31" s="411" t="s">
        <v>1793</v>
      </c>
      <c r="R31" s="411" t="s">
        <v>1794</v>
      </c>
      <c r="S31" s="411" t="s">
        <v>1795</v>
      </c>
      <c r="T31" s="411" t="s">
        <v>1796</v>
      </c>
      <c r="U31" s="411" t="s">
        <v>1797</v>
      </c>
      <c r="V31" s="411" t="s">
        <v>1798</v>
      </c>
      <c r="W31" s="411" t="s">
        <v>1799</v>
      </c>
      <c r="X31" s="411" t="s">
        <v>1800</v>
      </c>
      <c r="Y31" s="411" t="s">
        <v>1801</v>
      </c>
    </row>
    <row r="32" spans="2:25" x14ac:dyDescent="0.25">
      <c r="B32" s="413"/>
      <c r="C32" s="411" t="s">
        <v>1803</v>
      </c>
      <c r="D32" s="411" t="s">
        <v>1804</v>
      </c>
      <c r="E32" s="411" t="s">
        <v>1805</v>
      </c>
      <c r="F32" s="411" t="s">
        <v>1806</v>
      </c>
      <c r="G32" s="411" t="s">
        <v>1807</v>
      </c>
      <c r="H32" s="411" t="s">
        <v>1808</v>
      </c>
      <c r="I32" s="411" t="s">
        <v>1809</v>
      </c>
      <c r="J32" s="411" t="s">
        <v>1810</v>
      </c>
      <c r="K32" s="411" t="s">
        <v>1860</v>
      </c>
      <c r="L32" s="411" t="s">
        <v>1861</v>
      </c>
      <c r="M32" s="412"/>
      <c r="N32" s="413"/>
      <c r="O32" s="413"/>
      <c r="P32" s="411" t="s">
        <v>1803</v>
      </c>
      <c r="Q32" s="411" t="s">
        <v>1804</v>
      </c>
      <c r="R32" s="411" t="s">
        <v>1805</v>
      </c>
      <c r="S32" s="411" t="s">
        <v>1806</v>
      </c>
      <c r="T32" s="411" t="s">
        <v>1807</v>
      </c>
      <c r="U32" s="411" t="s">
        <v>1808</v>
      </c>
      <c r="V32" s="411" t="s">
        <v>1809</v>
      </c>
      <c r="W32" s="411" t="s">
        <v>1810</v>
      </c>
      <c r="X32" s="411" t="s">
        <v>1860</v>
      </c>
      <c r="Y32" s="413"/>
    </row>
    <row r="33" spans="2:25" x14ac:dyDescent="0.25">
      <c r="B33" s="413"/>
      <c r="C33" s="411" t="s">
        <v>1862</v>
      </c>
      <c r="D33" s="411" t="s">
        <v>1863</v>
      </c>
      <c r="E33" s="411" t="s">
        <v>1864</v>
      </c>
      <c r="F33" s="411" t="s">
        <v>1865</v>
      </c>
      <c r="G33" s="411" t="s">
        <v>1866</v>
      </c>
      <c r="H33" s="411" t="s">
        <v>1867</v>
      </c>
      <c r="I33" s="411" t="s">
        <v>1868</v>
      </c>
      <c r="J33" s="411" t="s">
        <v>1869</v>
      </c>
      <c r="K33" s="413"/>
      <c r="L33" s="413"/>
      <c r="M33" s="412"/>
      <c r="N33" s="413"/>
      <c r="O33" s="411" t="s">
        <v>1870</v>
      </c>
      <c r="P33" s="411" t="s">
        <v>1792</v>
      </c>
      <c r="Q33" s="411" t="s">
        <v>1793</v>
      </c>
      <c r="R33" s="411" t="s">
        <v>1794</v>
      </c>
      <c r="S33" s="411" t="s">
        <v>1795</v>
      </c>
      <c r="T33" s="411" t="s">
        <v>1796</v>
      </c>
      <c r="U33" s="411" t="s">
        <v>1797</v>
      </c>
      <c r="V33" s="413"/>
      <c r="W33" s="413"/>
      <c r="X33" s="413"/>
      <c r="Y33" s="413"/>
    </row>
    <row r="34" spans="2:25" x14ac:dyDescent="0.25">
      <c r="B34" s="411" t="s">
        <v>1871</v>
      </c>
      <c r="C34" s="411" t="s">
        <v>1792</v>
      </c>
      <c r="D34" s="413"/>
      <c r="E34" s="413"/>
      <c r="F34" s="413"/>
      <c r="G34" s="413"/>
      <c r="H34" s="413"/>
      <c r="I34" s="413"/>
      <c r="J34" s="413"/>
      <c r="K34" s="413"/>
      <c r="L34" s="413"/>
      <c r="M34" s="412"/>
      <c r="N34" s="413"/>
      <c r="O34" s="411" t="s">
        <v>1872</v>
      </c>
      <c r="P34" s="411" t="s">
        <v>1792</v>
      </c>
      <c r="Q34" s="411" t="s">
        <v>1793</v>
      </c>
      <c r="R34" s="411" t="s">
        <v>1794</v>
      </c>
      <c r="S34" s="413"/>
      <c r="T34" s="413"/>
      <c r="U34" s="413"/>
      <c r="V34" s="413"/>
      <c r="W34" s="413"/>
      <c r="X34" s="413"/>
      <c r="Y34" s="413"/>
    </row>
    <row r="35" spans="2:25" x14ac:dyDescent="0.25">
      <c r="B35" s="411" t="s">
        <v>1873</v>
      </c>
      <c r="C35" s="411" t="s">
        <v>1792</v>
      </c>
      <c r="D35" s="411" t="s">
        <v>1793</v>
      </c>
      <c r="E35" s="411" t="s">
        <v>1794</v>
      </c>
      <c r="F35" s="411" t="s">
        <v>1795</v>
      </c>
      <c r="G35" s="411" t="s">
        <v>1796</v>
      </c>
      <c r="H35" s="411" t="s">
        <v>1797</v>
      </c>
      <c r="I35" s="411" t="s">
        <v>1798</v>
      </c>
      <c r="J35" s="413"/>
      <c r="K35" s="413"/>
      <c r="L35" s="413"/>
      <c r="M35" s="412"/>
      <c r="N35" s="413"/>
      <c r="O35" s="411" t="s">
        <v>1874</v>
      </c>
      <c r="P35" s="411" t="s">
        <v>1792</v>
      </c>
      <c r="Q35" s="413"/>
      <c r="R35" s="413"/>
      <c r="S35" s="413"/>
      <c r="T35" s="413"/>
      <c r="U35" s="413"/>
      <c r="V35" s="413"/>
      <c r="W35" s="413"/>
      <c r="X35" s="413"/>
      <c r="Y35" s="413"/>
    </row>
    <row r="36" spans="2:25" x14ac:dyDescent="0.25">
      <c r="B36" s="413"/>
      <c r="C36" s="413"/>
      <c r="D36" s="413"/>
      <c r="E36" s="413"/>
      <c r="F36" s="413"/>
      <c r="G36" s="413"/>
      <c r="H36" s="413"/>
      <c r="I36" s="413"/>
      <c r="J36" s="413"/>
      <c r="K36" s="413"/>
      <c r="L36" s="413"/>
      <c r="M36" s="413"/>
      <c r="N36" s="413"/>
      <c r="O36" s="413"/>
      <c r="P36" s="413"/>
      <c r="Q36" s="413"/>
      <c r="R36" s="413"/>
      <c r="S36" s="413"/>
      <c r="T36" s="413"/>
      <c r="U36" s="413"/>
      <c r="V36" s="413"/>
      <c r="W36" s="413"/>
      <c r="X36" s="413"/>
      <c r="Y36" s="413"/>
    </row>
    <row r="37" spans="2:25" x14ac:dyDescent="0.25">
      <c r="B37" s="414" t="s">
        <v>1875</v>
      </c>
      <c r="C37" s="414"/>
      <c r="D37" s="414"/>
      <c r="E37" s="414"/>
      <c r="F37" s="414"/>
      <c r="G37" s="414"/>
      <c r="H37" s="414"/>
      <c r="I37" s="414"/>
      <c r="J37" s="414"/>
      <c r="K37" s="414"/>
      <c r="L37" s="414"/>
      <c r="M37" s="414"/>
      <c r="N37" s="414"/>
      <c r="O37" s="414"/>
      <c r="P37" s="414"/>
      <c r="Q37" s="414"/>
      <c r="R37" s="414"/>
      <c r="S37" s="414"/>
      <c r="T37" s="414"/>
      <c r="U37" s="414"/>
      <c r="V37" s="414"/>
      <c r="W37" s="414"/>
      <c r="X37" s="414"/>
      <c r="Y37" s="414"/>
    </row>
    <row r="38" spans="2:25" x14ac:dyDescent="0.25">
      <c r="B38" s="414"/>
      <c r="C38" s="414"/>
      <c r="D38" s="414"/>
      <c r="E38" s="414"/>
      <c r="F38" s="414"/>
      <c r="G38" s="414"/>
      <c r="H38" s="414"/>
      <c r="I38" s="414"/>
      <c r="J38" s="414"/>
      <c r="K38" s="414"/>
      <c r="L38" s="414"/>
      <c r="M38" s="414"/>
      <c r="N38" s="414"/>
      <c r="O38" s="414"/>
      <c r="P38" s="414"/>
      <c r="Q38" s="414"/>
      <c r="R38" s="414"/>
      <c r="S38" s="414"/>
      <c r="T38" s="414"/>
      <c r="U38" s="414"/>
      <c r="V38" s="414"/>
      <c r="W38" s="414"/>
      <c r="X38" s="414"/>
      <c r="Y38" s="413"/>
    </row>
  </sheetData>
  <mergeCells count="5">
    <mergeCell ref="B1:Y1"/>
    <mergeCell ref="B2:Y2"/>
    <mergeCell ref="B3:Y3"/>
    <mergeCell ref="B37:Y37"/>
    <mergeCell ref="B38:X38"/>
  </mergeCells>
  <hyperlinks>
    <hyperlink ref="B5" location="'10m Air Pistol 1'!A2" tooltip="10m Air Pistol" display="10m Air Pistol" xr:uid="{C6DE850B-6787-4E66-9F8E-54E417768F0E}"/>
    <hyperlink ref="C5" location="'10m Air Pistol 1'!$B$3" tooltip="10m Air Pistol Division 1" display="D1" xr:uid="{895CD40E-C903-4DF7-8F50-AB66E3263607}"/>
    <hyperlink ref="D5" location="'10m Air Pistol 1'!$J$3" tooltip="10m Air Pistol Division 2" display="D2" xr:uid="{BA080B6E-A78B-4C85-BF35-D3D34D9D7C66}"/>
    <hyperlink ref="E5" location="'10m Air Pistol 1'!$B$15" tooltip="10m Air Pistol Division 3" display="D3" xr:uid="{69BDFD7C-D769-47B9-95E7-093C371F812B}"/>
    <hyperlink ref="F5" location="'10m Air Pistol 1'!$J$15" tooltip="10m Air Pistol Division 4" display="D4" xr:uid="{CE945666-AC9C-4F3E-AC00-20567F8CBF72}"/>
    <hyperlink ref="G5" location="'10m Air Pistol 1'!$B$27" tooltip="10m Air Pistol Division 5" display="D5" xr:uid="{BA4D0317-EAC8-4E28-959D-CB48E36CC074}"/>
    <hyperlink ref="H5" location="'10m Air Pistol 1'!$J$27" tooltip="10m Air Pistol Division 6" display="D6" xr:uid="{FDC7E93F-9908-4E7F-8DF5-673144C3641A}"/>
    <hyperlink ref="I5" location="'10m Air Pistol 1'!$B$39" tooltip="10m Air Pistol Division 7" display="D7" xr:uid="{3B1A3D3E-B0E6-4A38-A9F6-777F56B9336B}"/>
    <hyperlink ref="J5" location="'10m Air Pistol 1'!$J$39" tooltip="10m Air Pistol Division 8" display="D8" xr:uid="{753CD489-1BB1-4DB3-9F0F-C5D986945715}"/>
    <hyperlink ref="K5" location="'10m Air Pistol 1'!$B$51" tooltip="10m Air Pistol Division 9" display="D9" xr:uid="{C0C3CB67-2AB8-45D0-A0E8-9C5705C85DF5}"/>
    <hyperlink ref="L5" location="'10m Air Pistol 1'!$J$51" tooltip="10m Air Pistol Division 10" display="D10" xr:uid="{EDBCFA5D-A48E-4754-B487-C95E42C5887D}"/>
    <hyperlink ref="C6" location="'10m Air Pistol 2'!$B$3" tooltip="10m Air Pistol Division 11" display="D11" xr:uid="{C8097468-349E-4DA4-A60F-3AF0BA82BC88}"/>
    <hyperlink ref="D6" location="'10m Air Pistol 2'!$J$3" tooltip="10m Air Pistol Division 12" display="D12" xr:uid="{C86B28D3-B636-4FD6-BB88-CA6F2F380EA7}"/>
    <hyperlink ref="E6" location="'10m Air Pistol 2'!$B$15" tooltip="10m Air Pistol Division 13" display="D13" xr:uid="{A29E583A-CCFB-47D5-B9AB-AF0F86FDF708}"/>
    <hyperlink ref="F6" location="'10m Air Pistol 2'!$J$15" tooltip="10m Air Pistol Division 14" display="D14" xr:uid="{85132FF8-3433-49C5-9AAF-D92628D43578}"/>
    <hyperlink ref="G6" location="'10m Air Pistol 2'!$B$27" tooltip="10m Air Pistol Division 15" display="D15" xr:uid="{6E964159-14BE-41AC-A04D-EBDEE8CA3D15}"/>
    <hyperlink ref="H6" location="'10m Air Pistol 2'!$J$27" tooltip="10m Air Pistol Division 16" display="D16" xr:uid="{BBCE4180-1C7F-4AD0-80E1-FBFB02CDDC93}"/>
    <hyperlink ref="I6" location="'10m Air Pistol 2'!$B$39" tooltip="10m Air Pistol Division 17" display="D17" xr:uid="{2CB99ED5-48EA-4057-96F6-0A890DE26BB3}"/>
    <hyperlink ref="J6" location="'10m Air Pistol 2'!$J$39" tooltip="10m Air Pistol Division 18" display="D18" xr:uid="{94D2E594-E650-4222-B27F-68F8FC2ECB22}"/>
    <hyperlink ref="B7" location="'10m Air Pistol Jun'!A2" tooltip="10m Air Pistol Jun" display="10m Air Pistol Jun" xr:uid="{3604E2EB-F11D-4C1E-A598-8B8250BFE51F}"/>
    <hyperlink ref="C7" location="'10m Air Pistol Jun'!$B$3" tooltip="10m Air Pistol Jun Division 1" display="D1" xr:uid="{7991BEFC-6873-47D9-BB86-3821EAC980D3}"/>
    <hyperlink ref="B8" location="'10m Air Pistol Sen'!A2" tooltip="10m Air Pistol Sen" display="10m Air Pistol Sen" xr:uid="{35AD3462-59EA-46C3-9A84-A1661DEB470E}"/>
    <hyperlink ref="C8" location="'10m Air Pistol Sen'!$B$3" tooltip="10m Air Pistol Sen Division 1" display="D1" xr:uid="{2FB539C2-E2C8-4FB0-8D73-B3C26CE38291}"/>
    <hyperlink ref="D8" location="'10m Air Pistol Sen'!$B$15" tooltip="10m Air Pistol Sen Division 2" display="D2" xr:uid="{7F7B5EED-4F5F-4DF4-A8FA-748B056E69FA}"/>
    <hyperlink ref="E8" location="'10m Air Pistol Sen'!$B$27" tooltip="10m Air Pistol Sen Division 3" display="D3" xr:uid="{F695C839-A59D-40A9-888E-C48307EBBA22}"/>
    <hyperlink ref="F8" location="'10m Air Pistol Sen'!$B$39" tooltip="10m Air Pistol Sen Division 4" display="D4" xr:uid="{8C361861-7EEF-47AE-9B5B-ABB9C4B03EE9}"/>
    <hyperlink ref="G8" location="'10m Air Pistol Sen'!$B$51" tooltip="10m Air Pistol Sen Division 5" display="D5" xr:uid="{A2139E6A-2B20-479D-809C-8E7E82976556}"/>
    <hyperlink ref="B9" location="'10m Air Pistol Team 1'!A2" tooltip="10m Air Pistol Team" display="10m Air Pistol Team" xr:uid="{8FA93F89-14ED-413E-8F82-3B482A27CB7A}"/>
    <hyperlink ref="C9" location="'10m Air Pistol Team 1'!$A$3" tooltip="10m Air Pistol Team Division 1" display="D1" xr:uid="{2F307B71-45FB-404D-A8A4-24FD39EB4271}"/>
    <hyperlink ref="D9" location="'10m Air Pistol Team 1'!$A$29" tooltip="10m Air Pistol Team Division 2" display="D2" xr:uid="{D63E2A3C-C817-4553-B0ED-220471B1BB53}"/>
    <hyperlink ref="E9" location="'10m Air Pistol Team 2'!$A$3" tooltip="10m Air Pistol Team Division 3" display="D3" xr:uid="{88374AC3-C865-4179-BAB6-E2C35A532014}"/>
    <hyperlink ref="B10" location="'10m Air Pistol (Supp rest)'!A2" tooltip="10m Air Pistol (Supp rest)" display="10m Air Pistol (Supp rest)" xr:uid="{597530A5-9E76-46A1-A1D1-4C650C1588A9}"/>
    <hyperlink ref="C10" location="'10m Air Pistol (Supp rest)'!$B$3" tooltip="10m Air Pistol (Supp rest) Division 1" display="D1" xr:uid="{3711B2FE-F2D3-43F8-AF73-B577FC66FB30}"/>
    <hyperlink ref="D10" location="'10m Air Pistol (Supp rest)'!$B$14" tooltip="10m Air Pistol (Supp rest) Division 2" display="D2" xr:uid="{66E2C1B2-97EE-4609-A122-1071F3ADCCE0}"/>
    <hyperlink ref="E10" location="'10m Air Pistol (Supp rest)'!$B$25" tooltip="10m Air Pistol (Supp rest) Division 3" display="D3" xr:uid="{B4B081CD-8F8D-4FED-92F1-817E8F98A139}"/>
    <hyperlink ref="F10" location="'10m Air Pistol (Supp rest)'!$B$36" tooltip="10m Air Pistol (Supp rest) Division 4" display="D4" xr:uid="{9BEDCF98-C1FD-4FDF-9808-180D9F9694A7}"/>
    <hyperlink ref="G10" location="'10m Air Pistol (Supp rest)'!$B$47" tooltip="10m Air Pistol (Supp rest) Division 5" display="D5" xr:uid="{703575A5-C1A1-49E3-9795-4F03731654E5}"/>
    <hyperlink ref="B11" location="'10m Air Pistol (Supp rest) Sen'!A2" tooltip="10m Air Pistol (Supp rest) Sen" display="10m Air Pistol (Supp rest) Sen" xr:uid="{8265F14A-839F-4DDB-931C-A2E4D5362090}"/>
    <hyperlink ref="C11" location="'10m Air Pistol (Supp rest) Sen'!$B$3" tooltip="10m Air Pistol (Supp rest) Sen Division 1" display="D1" xr:uid="{E28963DB-80D3-42EF-A6D0-FB0094994648}"/>
    <hyperlink ref="D11" location="'10m Air Pistol (Supp rest) Sen'!$B$14" tooltip="10m Air Pistol (Supp rest) Sen Division 2" display="D2" xr:uid="{48924725-E2DF-421D-8DDD-1FCDC55908D0}"/>
    <hyperlink ref="E11" location="'10m Air Pistol (Supp rest) Sen'!$B$24" tooltip="10m Air Pistol (Supp rest) Sen Division 3" display="D3" xr:uid="{62E54C7E-236E-49F0-BFCE-9DA0795F2F1A}"/>
    <hyperlink ref="B12" location="'6Yd Air Pistol'!A2" tooltip="6Yd Air Pistol" display="6Yd Air Pistol" xr:uid="{45FF16EE-DFA9-416C-9C57-18B512A9899F}"/>
    <hyperlink ref="C12" location="'6Yd Air Pistol'!$B$3" tooltip="6Yd Air Pistol Division 1" display="D1" xr:uid="{A0F211E1-B93B-4445-88A5-5E2C1B3172A6}"/>
    <hyperlink ref="B13" location="'10m Air Rifle'!A2" tooltip="10m Air Rifle" display="10m Air Rifle" xr:uid="{59791CCD-0468-4265-955E-9F8A8E2EABE4}"/>
    <hyperlink ref="C13" location="'10m Air Rifle'!$B$3" tooltip="10m Air Rifle Division 1" display="D1" xr:uid="{5B539165-16C3-4364-843C-312D26933E61}"/>
    <hyperlink ref="D13" location="'10m Air Rifle'!$J$3" tooltip="10m Air Rifle Division 2" display="D2" xr:uid="{9D4C2C7B-A721-4C38-8DAE-C46C665D8444}"/>
    <hyperlink ref="E13" location="'10m Air Rifle'!$B$15" tooltip="10m Air Rifle Division 3" display="D3" xr:uid="{5AA8D33A-5268-4263-AF63-4B45D2745427}"/>
    <hyperlink ref="F13" location="'10m Air Rifle'!$J$15" tooltip="10m Air Rifle Division 4" display="D4" xr:uid="{B181C70A-699C-46D0-A688-9A08440F9B8A}"/>
    <hyperlink ref="G13" location="'10m Air Rifle'!$B$27" tooltip="10m Air Rifle Division 5" display="D5" xr:uid="{F4468F4F-0407-41DF-9C8E-14231D812C1B}"/>
    <hyperlink ref="H13" location="'10m Air Rifle'!$J$27" tooltip="10m Air Rifle Division 6" display="D6" xr:uid="{24729B39-A7AA-4566-95F6-AEFC763BA685}"/>
    <hyperlink ref="I13" location="'10m Air Rifle'!$B$39" tooltip="10m Air Rifle Division 7" display="D7" xr:uid="{19218172-584C-465B-9C29-C542A5FCFB58}"/>
    <hyperlink ref="B14" location="'10m Air Rifle Jun'!A2" tooltip="10m Air Rifle Jun" display="10m Air Rifle Jun" xr:uid="{BC05A8A3-2980-47DA-8CE9-A30588A923CE}"/>
    <hyperlink ref="C14" location="'10m Air Rifle Jun'!$B$3" tooltip="10m Air Rifle Jun Division 1" display="D1" xr:uid="{9AC0E765-6B24-45C4-A4B5-04D8E33BC773}"/>
    <hyperlink ref="D14" location="'10m Air Rifle Jun'!$B$14" tooltip="10m Air Rifle Jun Division 2" display="D2" xr:uid="{FB3E5660-A2A4-4347-ABB2-F3499FF31A44}"/>
    <hyperlink ref="B15" location="'10m Air Rifle Sen'!A2" tooltip="10m Air Rifle Sen" display="10m Air Rifle Sen" xr:uid="{337CF96A-D8E0-4C3E-A0A7-411F2391049A}"/>
    <hyperlink ref="C15" location="'10m Air Rifle Sen'!$B$3" tooltip="10m Air Rifle Sen Division 1" display="D1" xr:uid="{4A3941BE-5571-4A5A-BB1D-DA5F57750EBD}"/>
    <hyperlink ref="D15" location="'10m Air Rifle Sen'!$B$13" tooltip="10m Air Rifle Sen Division 2" display="D2" xr:uid="{44BF5B19-840B-429D-9AFC-23E782546993}"/>
    <hyperlink ref="B16" location="'10m Air Rifle Team'!A2" tooltip="10m Air Rifle Team" display="10m Air Rifle Team" xr:uid="{31EECE8E-9ED4-4C99-AFDB-8B2E52ED65F5}"/>
    <hyperlink ref="C16" location="'10m Air Rifle Team'!$A$3" tooltip="10m Air Rifle Team Division 1" display="D1" xr:uid="{06287D44-124E-46B7-86CF-CDE470213FFC}"/>
    <hyperlink ref="B17" location="'10m Air Rifle (Supp rest)'!A2" tooltip="10m Air Rifle (Supp rest)" display="10m Air Rifle (Supp rest)" xr:uid="{1DEDA527-0FFE-4D08-9692-F495BF22F538}"/>
    <hyperlink ref="C17" location="'10m Air Rifle (Supp rest)'!$B$3" tooltip="10m Air Rifle (Supp rest) Division 1" display="D1" xr:uid="{4D7D281F-CFF6-40D0-8515-E937333D3377}"/>
    <hyperlink ref="D17" location="'10m Air Rifle (Supp rest)'!$B$14" tooltip="10m Air Rifle (Supp rest) Division 2" display="D2" xr:uid="{E2FE16FE-31D9-4C74-A423-005D9E6E978D}"/>
    <hyperlink ref="E17" location="'10m Air Rifle (Supp rest)'!$B$25" tooltip="10m Air Rifle (Supp rest) Division 3" display="D3" xr:uid="{36D4ED67-3F05-47DB-ACD1-26A587DD6614}"/>
    <hyperlink ref="B18" location="'10m Air Rifle (Supp rest) Sen'!A2" tooltip="10m Air Rifle (Supp rest) Sen" display="10m Air Rifle (Supp rest) Sen" xr:uid="{512D3579-6BD0-473A-950F-04D749C06B37}"/>
    <hyperlink ref="C18" location="'10m Air Rifle (Supp rest) Sen'!$B$3" tooltip="10m Air Rifle (Supp rest) Sen Division 1" display="D1" xr:uid="{5A70D486-7073-400A-B29C-9BE6C2013C41}"/>
    <hyperlink ref="D18" location="'10m Air Rifle (Supp rest) Sen'!$B$13" tooltip="10m Air Rifle (Supp rest) Sen Division 2" display="D2" xr:uid="{45C49F45-767E-431E-97FC-82D836A798F5}"/>
    <hyperlink ref="B19" location="'20Yd Pistol'!A2" tooltip="20Yd Pistol" display="20Yd Pistol" xr:uid="{9860B9AD-351D-465B-A6AB-39357F2E0233}"/>
    <hyperlink ref="C19" location="'20Yd Pistol'!$B$3" tooltip="20Yd Pistol Division 1" display="D1" xr:uid="{5B644B27-8AB5-4D2A-A5D2-48F67973FA70}"/>
    <hyperlink ref="D19" location="'20Yd Pistol'!$B$15" tooltip="20Yd Pistol Division 2" display="D2" xr:uid="{2A42B440-DBC1-419D-8F81-ED6F868A9F80}"/>
    <hyperlink ref="E19" location="'20Yd Pistol'!$B$26" tooltip="20Yd Pistol Division 3" display="D3" xr:uid="{D66C82C8-B642-4072-AF39-780EA3733677}"/>
    <hyperlink ref="F19" location="'20Yd Pistol'!$B$37" tooltip="20Yd Pistol Division 4" display="D4" xr:uid="{E92514EA-7038-486D-B568-4779F5D3A831}"/>
    <hyperlink ref="B20" location="'20Yd Pistol Sen'!A2" tooltip="20Yd Pistol Sen" display="20Yd Pistol Sen" xr:uid="{7630E4EA-D732-4E6F-8718-F1D86F74873A}"/>
    <hyperlink ref="C20" location="'20Yd Pistol Sen'!$B$3" tooltip="20Yd Pistol Sen Division 1" display="D1" xr:uid="{1F9D8DE2-582F-471F-8F79-5D61A88E65FD}"/>
    <hyperlink ref="B21" location="'Bench 100yd 1'!A2" tooltip="Bench 100yd" display="Bench 100yd" xr:uid="{FF4034CF-E8A2-4F73-92A7-F12FBE5FC8B5}"/>
    <hyperlink ref="C21" location="'Bench 100yd 1'!$B$3" tooltip="Bench 100yd Division 1" display="D1" xr:uid="{A723C8BD-6E71-4C20-8B64-0B4637F1F192}"/>
    <hyperlink ref="D21" location="'Bench 100yd 1'!$B$15" tooltip="Bench 100yd Division 2" display="D2" xr:uid="{906139F2-BBBD-42C9-B11B-D58B41EDD2C6}"/>
    <hyperlink ref="E21" location="'Bench 100yd 1'!$B$27" tooltip="Bench 100yd Division 3" display="D3" xr:uid="{5D709D7E-0E6B-4FAF-BDC7-3D715B4F4F93}"/>
    <hyperlink ref="F21" location="'Bench 100yd 1'!$B$39" tooltip="Bench 100yd Division 4" display="D4" xr:uid="{53C5D496-207D-4039-B8AF-F86157BE2A13}"/>
    <hyperlink ref="G21" location="'Bench 100yd 1'!$B$51" tooltip="Bench 100yd Division 5" display="D5" xr:uid="{05CE820B-6700-4E11-9B9F-602556124508}"/>
    <hyperlink ref="H21" location="'Bench 100yd 2'!$B$3" tooltip="Bench 100yd Division 6" display="D6" xr:uid="{0439A64B-50E0-4C89-B05A-D535231C0355}"/>
    <hyperlink ref="I21" location="'Bench 100yd 2'!$B$15" tooltip="Bench 100yd Division 7" display="D7" xr:uid="{EA2C4CC8-B6A0-4EB8-8BA3-3EFC9426B5E8}"/>
    <hyperlink ref="B22" location="'Bench 100yd Sen'!A2" tooltip="Bench 100yd Sen" display="Bench 100yd Sen" xr:uid="{D858DD21-42EB-4828-A88E-D5755EA68614}"/>
    <hyperlink ref="C22" location="'Bench 100yd Sen'!$B$3" tooltip="Bench 100yd Sen Division 1" display="D1" xr:uid="{DB3E5DC0-B288-4934-8F97-E1BBEF40C44B}"/>
    <hyperlink ref="D22" location="'Bench 100yd Sen'!$B$16" tooltip="Bench 100yd Sen Division 2" display="D2" xr:uid="{BDEB486E-7954-4F06-A2F9-188E64A76752}"/>
    <hyperlink ref="B23" location="'Bench 100yd Team'!A2" tooltip="Bench 100yd Team" display="Bench 100yd Team" xr:uid="{3D8AD06E-1302-4E3F-B5A9-E67B3B0C390A}"/>
    <hyperlink ref="C23" location="'Bench 100yd Team'!$A$3" tooltip="Bench 100yd Team Division 1" display="D1" xr:uid="{B758C87E-8265-4364-8F10-022334550632}"/>
    <hyperlink ref="D23" location="'Bench 100yd Team'!$A$29" tooltip="Bench 100yd Team Division 2" display="D2" xr:uid="{1BE01949-7541-4473-ADDF-EA050E0CE6A3}"/>
    <hyperlink ref="B24" location="'Bench 50m 1'!A2" tooltip="Bench 50m" display="Bench 50m" xr:uid="{2D4744CE-4BC5-467F-81D7-1929A60978F4}"/>
    <hyperlink ref="C24" location="'Bench 50m 1'!$B$3" tooltip="Bench 50m Division 1" display="D1" xr:uid="{4BD70DA7-04E6-4563-AC24-F85328E927F2}"/>
    <hyperlink ref="D24" location="'Bench 50m 1'!$B$15" tooltip="Bench 50m Division 2" display="D2" xr:uid="{9851C782-A1FB-400A-A011-58D499229960}"/>
    <hyperlink ref="E24" location="'Bench 50m 1'!$B$27" tooltip="Bench 50m Division 3" display="D3" xr:uid="{9C06234A-FA6D-48F7-B03E-1556E971E899}"/>
    <hyperlink ref="F24" location="'Bench 50m 1'!$B$39" tooltip="Bench 50m Division 4" display="D4" xr:uid="{A2A408A4-F734-44C4-B0A5-279E7EC3541C}"/>
    <hyperlink ref="G24" location="'Bench 50m 1'!$B$51" tooltip="Bench 50m Division 5" display="D5" xr:uid="{B1A06082-A63A-4060-9604-EE9B9A6E1DD6}"/>
    <hyperlink ref="H24" location="'Bench 50m 2'!$B$3" tooltip="Bench 50m Division 6" display="D6" xr:uid="{212B0606-BE55-45EE-86F4-98B02C7830C0}"/>
    <hyperlink ref="I24" location="'Bench 50m 2'!$B$15" tooltip="Bench 50m Division 7" display="D7" xr:uid="{46C83001-4DEF-4B86-AF7A-CD42C383DE2F}"/>
    <hyperlink ref="J24" location="'Bench 50m 2'!$B$26" tooltip="Bench 50m Division 8" display="D8" xr:uid="{3C5DD282-0E0C-4978-8AA1-A865B53B9179}"/>
    <hyperlink ref="K24" location="'Bench 50m 2'!$B$37" tooltip="Bench 50m Division 9" display="D9" xr:uid="{8BE9D0BA-992B-4998-8504-174BB620FB96}"/>
    <hyperlink ref="L24" location="'Bench 50m 2'!$B$48" tooltip="Bench 50m Division 10" display="D10" xr:uid="{2C5061E3-6517-4F6D-AC6A-54D0B5D75A5D}"/>
    <hyperlink ref="B25" location="'Bench 50m Sen'!A2" tooltip="Bench 50m Sen" display="Bench 50m Sen" xr:uid="{3B316FD6-A2F1-4F23-BBAD-0F788B0DD5D2}"/>
    <hyperlink ref="C25" location="'Bench 50m Sen'!$B$3" tooltip="Bench 50m Sen Division 1" display="D1" xr:uid="{82280B82-C8F2-4016-8B1F-D4611A7A21D0}"/>
    <hyperlink ref="D25" location="'Bench 50m Sen'!$B$13" tooltip="Bench 50m Sen Division 2" display="D2" xr:uid="{6FA3B1A3-DE5F-453B-B4E8-1B5125F4C46F}"/>
    <hyperlink ref="B26" location="'Bench 50m Team'!A2" tooltip="Bench 50m Team" display="Bench 50m Team" xr:uid="{BCF5EC4F-0AC4-4380-A786-0146D2C7EF42}"/>
    <hyperlink ref="C26" location="'Bench 50m Team'!$A$3" tooltip="Bench 50m Team Division 1" display="D1" xr:uid="{D859B012-63C3-4351-9231-70528A0170AB}"/>
    <hyperlink ref="D26" location="'Bench 50m Team'!$A$29" tooltip="Bench 50m Team Division 2" display="D2" xr:uid="{3CA98624-9D17-4FF8-996F-A6A3025503B2}"/>
    <hyperlink ref="B27" location="'Bench SR (Air) 1'!A2" tooltip="Bench SR (Air)" display="Bench SR (Air)" xr:uid="{6023B822-AF36-4087-8A95-E2D3704D96F3}"/>
    <hyperlink ref="C27" location="'Bench SR (Air) 1'!$B$3" tooltip="Bench SR (Air) Division 1" display="D1" xr:uid="{3319AFB0-C463-4042-9315-3BE5391845DC}"/>
    <hyperlink ref="D27" location="'Bench SR (Air) 1'!$B$15" tooltip="Bench SR (Air) Division 2" display="D2" xr:uid="{B6A3AD84-88A5-4508-8FB1-CD9CD0B13F0B}"/>
    <hyperlink ref="E27" location="'Bench SR (Air) 1'!$B$27" tooltip="Bench SR (Air) Division 3" display="D3" xr:uid="{0C040956-43B8-4192-8E0F-D7A1A9618366}"/>
    <hyperlink ref="F27" location="'Bench SR (Air) 1'!$B$39" tooltip="Bench SR (Air) Division 4" display="D4" xr:uid="{DF87AF98-BBC1-42E4-98AC-BD676FB1C9EC}"/>
    <hyperlink ref="G27" location="'Bench SR (Air) 1'!$B$51" tooltip="Bench SR (Air) Division 5" display="D5" xr:uid="{2B578ECF-AE2A-4CC7-869A-A05A356A0A44}"/>
    <hyperlink ref="H27" location="'Bench SR (Air) 2'!$B$3" tooltip="Bench SR (Air) Division 6" display="D6" xr:uid="{BCA55050-A875-4D04-ABB6-70A31A8DDD1E}"/>
    <hyperlink ref="I27" location="'Bench SR (Air) 2'!$B$15" tooltip="Bench SR (Air) Division 7" display="D7" xr:uid="{408C3A53-195D-4AF7-9853-A92393E07B49}"/>
    <hyperlink ref="J27" location="'Bench SR (Air) 2'!$B$27" tooltip="Bench SR (Air) Division 8" display="D8" xr:uid="{C1B10E20-BFE4-4536-B1B6-E7A0CB5CA6C2}"/>
    <hyperlink ref="K27" location="'Bench SR (Air) 2'!$B$39" tooltip="Bench SR (Air) Division 9" display="D9" xr:uid="{8E03A966-16B1-44C1-956F-3E5191E2D209}"/>
    <hyperlink ref="L27" location="'Bench SR (Air) 2'!$B$51" tooltip="Bench SR (Air) Division 10" display="D10" xr:uid="{F4F25081-5670-4CB5-B4A9-1D0FE3BD1BBE}"/>
    <hyperlink ref="C28" location="'Bench SR (Air) 3'!$B$3" tooltip="Bench SR (Air) Division 11" display="D11" xr:uid="{D43F3E07-1589-45AB-9ACF-29AF6CA7D382}"/>
    <hyperlink ref="D28" location="'Bench SR (Air) 3'!$B$15" tooltip="Bench SR (Air) Division 12" display="D12" xr:uid="{32224657-8891-4589-990F-2985FA9F308E}"/>
    <hyperlink ref="E28" location="'Bench SR (Air) 3'!$B$27" tooltip="Bench SR (Air) Division 13" display="D13" xr:uid="{04C06BE2-4AE5-48E7-B86A-D63DEFFC1FBC}"/>
    <hyperlink ref="F28" location="'Bench SR (Air) 3'!$B$39" tooltip="Bench SR (Air) Division 14" display="D14" xr:uid="{83E6D846-7A18-4681-BA99-E46BA55C672B}"/>
    <hyperlink ref="G28" location="'Bench SR (Air) 3'!$B$51" tooltip="Bench SR (Air) Division 15" display="D15" xr:uid="{B2DA6929-3810-4F58-BD6D-D47140804F7C}"/>
    <hyperlink ref="H28" location="'Bench SR (Air) 4'!$B$3" tooltip="Bench SR (Air) Division 16" display="D16" xr:uid="{461FF873-AAA3-46FD-9824-3BB4AB4A6A0C}"/>
    <hyperlink ref="B29" location="'Bench SR (Air) Sen'!A2" tooltip="Bench SR (Air) Sen" display="Bench SR (Air) Sen" xr:uid="{91F4651A-3F09-4BDC-9517-8826A9F18D2C}"/>
    <hyperlink ref="C29" location="'Bench SR (Air) Sen'!$B$3" tooltip="Bench SR (Air) Sen Division 1" display="D1" xr:uid="{CE1FDF3B-BBB7-4FFA-B8F1-671A9C7B5B33}"/>
    <hyperlink ref="D29" location="'Bench SR (Air) Sen'!$B$15" tooltip="Bench SR (Air) Sen Division 2" display="D2" xr:uid="{92C4DE50-E467-466B-948B-22A3E80FCCA8}"/>
    <hyperlink ref="E29" location="'Bench SR (Air) Sen'!$B$27" tooltip="Bench SR (Air) Sen Division 3" display="D3" xr:uid="{AF486CE5-A448-4C1C-B563-F5DEF58DA960}"/>
    <hyperlink ref="F29" location="'Bench SR (Air) Sen'!$B$38" tooltip="Bench SR (Air) Sen Division 4" display="D4" xr:uid="{159AC731-2470-497A-9848-3D8E5223F7FC}"/>
    <hyperlink ref="G29" location="'Bench SR (Air) Sen'!$B$49" tooltip="Bench SR (Air) Sen Division 5" display="D5" xr:uid="{2480294B-55AB-4D9C-902B-1E4ED595F3F1}"/>
    <hyperlink ref="B30" location="'Bench SR (Air) Team'!A2" tooltip="Bench SR (Air) Team" display="Bench SR (Air) Team" xr:uid="{383B4338-F762-4000-ACE4-F60DA11571A1}"/>
    <hyperlink ref="C30" location="'Bench SR (Air) Team'!$A$3" tooltip="Bench SR (Air) Team Division 1" display="D1" xr:uid="{0C078FBF-AFDB-4D6C-9F0F-802633F6166D}"/>
    <hyperlink ref="D30" location="'Bench SR (Air) Team'!$A$29" tooltip="Bench SR (Air) Team Division 2" display="D2" xr:uid="{FA32AE72-7949-4639-BD56-687C9F95C1A6}"/>
    <hyperlink ref="B31" location="'Bench SR (Rim) 1'!A2" tooltip="Bench SR (Rim)" display="Bench SR (Rim)" xr:uid="{B78C1426-33CD-490C-A8FF-4E84A9FDC9C5}"/>
    <hyperlink ref="C31" location="'Bench SR (Rim) 1'!$B$3" tooltip="Bench SR (Rim) Division 1" display="D1" xr:uid="{AD3C0835-0C04-460D-8D8A-69499FF357D0}"/>
    <hyperlink ref="D31" location="'Bench SR (Rim) 1'!$B$15" tooltip="Bench SR (Rim) Division 2" display="D2" xr:uid="{3376FE62-2FE2-4E3B-BFE6-3FADD7224C90}"/>
    <hyperlink ref="E31" location="'Bench SR (Rim) 1'!$B$27" tooltip="Bench SR (Rim) Division 3" display="D3" xr:uid="{9EBD3B49-0445-4BA1-9C56-6781DBE1ED3C}"/>
    <hyperlink ref="F31" location="'Bench SR (Rim) 1'!$B$39" tooltip="Bench SR (Rim) Division 4" display="D4" xr:uid="{6F352F41-8769-4E43-9332-E7C83C92AEF7}"/>
    <hyperlink ref="G31" location="'Bench SR (Rim) 1'!$B$51" tooltip="Bench SR (Rim) Division 5" display="D5" xr:uid="{EE037B88-B209-4F9A-9D4A-63866B35CD4E}"/>
    <hyperlink ref="H31" location="'Bench SR (Rim) 2'!$B$3" tooltip="Bench SR (Rim) Division 6" display="D6" xr:uid="{D915A0E2-0B49-4D97-B1E6-6964665E6471}"/>
    <hyperlink ref="I31" location="'Bench SR (Rim) 2'!$B$15" tooltip="Bench SR (Rim) Division 7" display="D7" xr:uid="{7459FCF0-4748-431A-BEB7-C67E505CF8EE}"/>
    <hyperlink ref="J31" location="'Bench SR (Rim) 2'!$B$27" tooltip="Bench SR (Rim) Division 8" display="D8" xr:uid="{E8D67698-2617-4BD3-BB27-D60D1EA5A037}"/>
    <hyperlink ref="K31" location="'Bench SR (Rim) 2'!$B$39" tooltip="Bench SR (Rim) Division 9" display="D9" xr:uid="{1866499C-0820-46DF-9103-A8B557398FDD}"/>
    <hyperlink ref="L31" location="'Bench SR (Rim) 2'!$B$51" tooltip="Bench SR (Rim) Division 10" display="D10" xr:uid="{5862DAF7-ADCA-40B8-B4AE-600C2F8F0206}"/>
    <hyperlink ref="C32" location="'Bench SR (Rim) 3'!$B$3" tooltip="Bench SR (Rim) Division 11" display="D11" xr:uid="{7368518F-503F-4AE0-A7B6-C62E25E100A4}"/>
    <hyperlink ref="D32" location="'Bench SR (Rim) 3'!$B$15" tooltip="Bench SR (Rim) Division 12" display="D12" xr:uid="{60C16067-B20D-4D7D-BD81-0EAB67A5B967}"/>
    <hyperlink ref="E32" location="'Bench SR (Rim) 3'!$B$27" tooltip="Bench SR (Rim) Division 13" display="D13" xr:uid="{4A9A00FE-57D0-47DC-B519-75EB65D9A61B}"/>
    <hyperlink ref="F32" location="'Bench SR (Rim) 3'!$B$39" tooltip="Bench SR (Rim) Division 14" display="D14" xr:uid="{94070200-18F7-4D96-BF7E-F4CFC19B4433}"/>
    <hyperlink ref="G32" location="'Bench SR (Rim) 3'!$B$51" tooltip="Bench SR (Rim) Division 15" display="D15" xr:uid="{E1483A65-60C2-4900-9C1D-E8167B9AA861}"/>
    <hyperlink ref="H32" location="'Bench SR (Rim) 4'!$B$3" tooltip="Bench SR (Rim) Division 16" display="D16" xr:uid="{CC1E7FC6-1A0F-407F-A866-9E8215537A68}"/>
    <hyperlink ref="I32" location="'Bench SR (Rim) 4'!$B$15" tooltip="Bench SR (Rim) Division 17" display="D17" xr:uid="{015FD050-7555-4714-B165-B73B26661F18}"/>
    <hyperlink ref="J32" location="'Bench SR (Rim) 4'!$B$27" tooltip="Bench SR (Rim) Division 18" display="D18" xr:uid="{1C37F9A6-723F-4931-B9EE-280A09C7C010}"/>
    <hyperlink ref="K32" location="'Bench SR (Rim) 4'!$B$39" tooltip="Bench SR (Rim) Division 19" display="D19" xr:uid="{D23E0EFE-1265-4E08-B8D8-A79688E36C77}"/>
    <hyperlink ref="L32" location="'Bench SR (Rim) 4'!$B$51" tooltip="Bench SR (Rim) Division 20" display="D20" xr:uid="{186FDDF3-E73C-4E27-8E28-C5C92D068DA1}"/>
    <hyperlink ref="C33" location="'Bench SR (Rim) 5'!$B$3" tooltip="Bench SR (Rim) Division 21" display="D21" xr:uid="{2412B7E2-EAEF-4F62-B502-C6A6B63F694C}"/>
    <hyperlink ref="D33" location="'Bench SR (Rim) 5'!$B$15" tooltip="Bench SR (Rim) Division 22" display="D22" xr:uid="{042D18B0-9F1C-467C-8460-8F4048B4BBB5}"/>
    <hyperlink ref="E33" location="'Bench SR (Rim) 5'!$B$27" tooltip="Bench SR (Rim) Division 23" display="D23" xr:uid="{64A58B60-3FD7-45FC-9B33-6F1C3CEB8232}"/>
    <hyperlink ref="F33" location="'Bench SR (Rim) 5'!$B$38" tooltip="Bench SR (Rim) Division 24" display="D24" xr:uid="{AF307CED-FB5C-4E1E-8A7A-9B79D1B399F0}"/>
    <hyperlink ref="G33" location="'Bench SR (Rim) 5'!$B$49" tooltip="Bench SR (Rim) Division 25" display="D25" xr:uid="{A3D439EA-05FF-4E4C-9EBF-2E6E924F3051}"/>
    <hyperlink ref="H33" location="'Bench SR (Rim) 6'!$B$3" tooltip="Bench SR (Rim) Division 26" display="D26" xr:uid="{54CBF62D-2688-4975-833D-C8EB5AEFAC4B}"/>
    <hyperlink ref="I33" location="'Bench SR (Rim) 6'!$B$14" tooltip="Bench SR (Rim) Division 27" display="D27" xr:uid="{93BC2156-0E91-47D9-8BD9-90B421896C0B}"/>
    <hyperlink ref="J33" location="'Bench SR (Rim) 6'!$B$25" tooltip="Bench SR (Rim) Division 28" display="D28" xr:uid="{2E0430FC-E14B-408D-AE39-412C0377DCAF}"/>
    <hyperlink ref="B34" location="'Bench SR (Rim) Jun'!A2" tooltip="Bench SR (Rim) Jun" display="Bench SR (Rim) Jun" xr:uid="{FCF95DE4-A4BF-43FF-A76D-D4FD29CC53C1}"/>
    <hyperlink ref="C34" location="'Bench SR (Rim) Jun'!$B$3" tooltip="Bench SR (Rim) Jun Division 1" display="D1" xr:uid="{8FD02B66-3F73-4A41-96C9-DB50C352D4A9}"/>
    <hyperlink ref="B35" location="'Bench SR (Rim) Sen 1'!A2" tooltip="Bench SR (Rim) Sen" display="Bench SR (Rim) Sen" xr:uid="{3EACBABC-0B5E-4AA2-BABA-51D51294E704}"/>
    <hyperlink ref="C35" location="'Bench SR (Rim) Sen 1'!$B$3" tooltip="Bench SR (Rim) Sen Division 1" display="D1" xr:uid="{4E51016B-C30C-4ECF-8BF6-5FA015DE746E}"/>
    <hyperlink ref="D35" location="'Bench SR (Rim) Sen 1'!$B$16" tooltip="Bench SR (Rim) Sen Division 2" display="D2" xr:uid="{20999679-6A66-4B67-92C9-2723D252E410}"/>
    <hyperlink ref="E35" location="'Bench SR (Rim) Sen 1'!$B$29" tooltip="Bench SR (Rim) Sen Division 3" display="D3" xr:uid="{7EBF85B9-28D9-4954-BAB1-45005ABEE599}"/>
    <hyperlink ref="F35" location="'Bench SR (Rim) Sen 1'!$B$42" tooltip="Bench SR (Rim) Sen Division 4" display="D4" xr:uid="{6D8D297E-F473-43E0-9659-421FBACBE41D}"/>
    <hyperlink ref="G35" location="'Bench SR (Rim) Sen 1'!$B$54" tooltip="Bench SR (Rim) Sen Division 5" display="D5" xr:uid="{38155787-FF37-45B0-B9FC-F24A88906C6C}"/>
    <hyperlink ref="H35" location="'Bench SR (Rim) Sen 2'!$B$3" tooltip="Bench SR (Rim) Sen Division 6" display="D6" xr:uid="{E11B7D0A-DE22-4729-A66F-F0F80C1A76B0}"/>
    <hyperlink ref="I35" location="'Bench SR (Rim) Sen 2'!$B$15" tooltip="Bench SR (Rim) Sen Division 7" display="D7" xr:uid="{F5BD8344-04F0-4B8B-8678-DE019C7D39F4}"/>
    <hyperlink ref="O5" location="'Bench SR (Rim) Team 1'!A2" tooltip="Bench SR (Rim) Team" display="Bench SR (Rim) Team" xr:uid="{1C67835A-B18D-49B6-B8EF-5297C579717D}"/>
    <hyperlink ref="P5" location="'Bench SR (Rim) Team 1'!$A$3" tooltip="Bench SR (Rim) Team Division 1" display="D1" xr:uid="{C98BF64C-AC04-4AD9-8C28-C12A398659A9}"/>
    <hyperlink ref="Q5" location="'Bench SR (Rim) Team 1'!$A$29" tooltip="Bench SR (Rim) Team Division 2" display="D2" xr:uid="{9B918DE7-B548-4EAA-B3CF-29FA6F56F4EA}"/>
    <hyperlink ref="R5" location="'Bench SR (Rim) Team 2'!$A$3" tooltip="Bench SR (Rim) Team Division 3" display="D3" xr:uid="{72646675-CDDD-4FB0-9FC6-0652C8E9967D}"/>
    <hyperlink ref="S5" location="'Bench SR (Rim) Team 2'!$A$29" tooltip="Bench SR (Rim) Team Division 4" display="D4" xr:uid="{1082FB8F-6E30-47A1-A0C1-6676876B714D}"/>
    <hyperlink ref="T5" location="'Bench SR (Rim) Team 3'!$A$3" tooltip="Bench SR (Rim) Team Division 5" display="D5" xr:uid="{7B7ECB14-7B6A-4D6B-912A-DA2D8F4603A9}"/>
    <hyperlink ref="O6" location="'Gallery Rifle Any'!A2" tooltip="Gallery Rifle Any" display="Gallery Rifle Any" xr:uid="{B13E57CE-6516-40E2-9A12-B165734AC515}"/>
    <hyperlink ref="P6" location="'Gallery Rifle Any'!$B$3" tooltip="Gallery Rifle Any Division 1" display="D1" xr:uid="{42ECA757-116D-4952-A46D-2A39B766DE6E}"/>
    <hyperlink ref="Q6" location="'Gallery Rifle Any'!$L$3" tooltip="Gallery Rifle Any Division 2" display="D2" xr:uid="{A6343C4C-27A1-4D0D-8F3A-E878E437181B}"/>
    <hyperlink ref="R6" location="'Gallery Rifle Any'!$B$16" tooltip="Gallery Rifle Any Division 3" display="D3" xr:uid="{853098E0-78A1-4368-BED3-0E086AE99DC5}"/>
    <hyperlink ref="S6" location="'Gallery Rifle Any'!$L$16" tooltip="Gallery Rifle Any Division 4" display="D4" xr:uid="{7B4A7D3A-BD5F-4CFA-9C24-7DDB0D311A0B}"/>
    <hyperlink ref="T6" location="'Gallery Rifle Any'!$B$29" tooltip="Gallery Rifle Any Division 5" display="D5" xr:uid="{9DF3A296-6289-4B6B-A55B-EF0AD9A61466}"/>
    <hyperlink ref="U6" location="'Gallery Rifle Any'!$L$29" tooltip="Gallery Rifle Any Division 6" display="D6" xr:uid="{EC944492-4A47-4CED-B129-43F8D6D394FC}"/>
    <hyperlink ref="O7" location="'Gallery Rifle Any Sen'!A2" tooltip="Gallery Rifle Any Sen" display="Gallery Rifle Any Sen" xr:uid="{E04E56F1-02F3-47BC-B5E9-B0937C38EE3D}"/>
    <hyperlink ref="P7" location="'Gallery Rifle Any Sen'!$B$3" tooltip="Gallery Rifle Any Sen Division 1" display="D1" xr:uid="{D6F6B21D-6C48-4E06-8207-C2FAD65A411B}"/>
    <hyperlink ref="Q7" location="'Gallery Rifle Any Sen'!$B$12" tooltip="Gallery Rifle Any Sen Division 2" display="D2" xr:uid="{400537AD-126A-488D-AC38-1AB496CF2EB8}"/>
    <hyperlink ref="O8" location="'Gallery Rifle Iron'!A2" tooltip="Gallery Rifle Iron" display="Gallery Rifle Iron" xr:uid="{92797ABC-3583-4F08-94AF-AC4DC535964B}"/>
    <hyperlink ref="P8" location="'Gallery Rifle Iron'!$B$3" tooltip="Gallery Rifle Iron Division 1" display="D1" xr:uid="{730D96B1-1F61-4D2F-A22B-29C29C21E918}"/>
    <hyperlink ref="Q8" location="'Gallery Rifle Iron'!$L$3" tooltip="Gallery Rifle Iron Division 2" display="D2" xr:uid="{3249194F-804F-4245-B366-5AE01D9B7807}"/>
    <hyperlink ref="R8" location="'Gallery Rifle Iron'!$B$16" tooltip="Gallery Rifle Iron Division 3" display="D3" xr:uid="{6D9B9497-621C-4916-8124-127FE3BF2777}"/>
    <hyperlink ref="S8" location="'Gallery Rifle Iron'!$L$16" tooltip="Gallery Rifle Iron Division 4" display="D4" xr:uid="{F23B75C9-D386-454A-8AED-55F3F4BC8DEF}"/>
    <hyperlink ref="T8" location="'Gallery Rifle Iron'!$B$29" tooltip="Gallery Rifle Iron Division 5" display="D5" xr:uid="{4DC9EF5A-4BA1-4FF0-8404-06DBFCCF6C4D}"/>
    <hyperlink ref="U8" location="'Gallery Rifle Iron'!$L$29" tooltip="Gallery Rifle Iron Division 6" display="D6" xr:uid="{9163A42D-F5B6-45B0-83E0-214D03E2BEE9}"/>
    <hyperlink ref="V8" location="'Gallery Rifle Iron'!$B$41" tooltip="Gallery Rifle Iron Division 7" display="D7" xr:uid="{2CA6EC5D-9558-497B-9A24-6EB82D4E4E72}"/>
    <hyperlink ref="O9" location="'Gallery Rifle Iron Sen'!A2" tooltip="Gallery Rifle Iron Sen" display="Gallery Rifle Iron Sen" xr:uid="{CFD8F508-8EC4-45E3-A9B6-FF7F9EE74EA3}"/>
    <hyperlink ref="P9" location="'Gallery Rifle Iron Sen'!$B$3" tooltip="Gallery Rifle Iron Sen Division 1" display="D1" xr:uid="{675B9E2A-E97B-4841-82F1-DAA8B0A778B6}"/>
    <hyperlink ref="Q9" location="'Gallery Rifle Iron Sen'!$B$14" tooltip="Gallery Rifle Iron Sen Division 2" display="D2" xr:uid="{1EB8B04D-A63C-413C-9063-EC846372C6FA}"/>
    <hyperlink ref="O10" location="'L-Barrelled Revolver Any'!A2" tooltip="L-Barrelled Revolver Any" display="L-Barrelled Revolver Any" xr:uid="{496BAD12-6815-4BD8-B522-8309026370D9}"/>
    <hyperlink ref="P10" location="'L-Barrelled Revolver Any'!$B$3" tooltip="L-Barrelled Revolver Any Division 1" display="D1" xr:uid="{CF8202E6-A9EF-455F-B593-23774A8EAB87}"/>
    <hyperlink ref="Q10" location="'L-Barrelled Revolver Any'!$B$13" tooltip="L-Barrelled Revolver Any Division 2" display="D2" xr:uid="{B8060097-0D29-4F04-84D4-EE70CA0D34C4}"/>
    <hyperlink ref="O11" location="'L-Barrelled Revolver Iron'!A2" tooltip="L-Barrelled Revolver Iron" display="L-Barrelled Revolver Iron" xr:uid="{8A7E301E-3464-4EB3-AD93-D2AE7276F3EB}"/>
    <hyperlink ref="P11" location="'L-Barrelled Revolver Iron'!$B$3" tooltip="L-Barrelled Revolver Iron Division 1" display="D1" xr:uid="{9CCB0560-A7F3-485D-99C1-FFCC37142414}"/>
    <hyperlink ref="Q11" location="'L-Barrelled Revolver Iron'!$B$13" tooltip="L-Barrelled Revolver Iron Division 2" display="D2" xr:uid="{B15E8DD7-C421-4705-B086-2FCE32C0F7BB}"/>
    <hyperlink ref="O12" location="'Long Barrelled Pistol'!A2" tooltip="Long Barrelled Pistol" display="Long Barrelled Pistol" xr:uid="{1C8BD0AF-7DF2-41D7-B898-ACF57D5F8662}"/>
    <hyperlink ref="P12" location="'Long Barrelled Pistol'!$B$3" tooltip="Long Barrelled Pistol Division 1" display="D1" xr:uid="{80F29AAA-8290-45F8-B56C-1ABF3D6A42B3}"/>
    <hyperlink ref="Q12" location="'Long Barrelled Pistol'!$B$15" tooltip="Long Barrelled Pistol Division 2" display="D2" xr:uid="{C89E43FF-DCAB-4F88-A7AC-F0396BEBA5B9}"/>
    <hyperlink ref="R12" location="'Long Barrelled Pistol'!$B$26" tooltip="Long Barrelled Pistol Division 3" display="D3" xr:uid="{5804DB4A-11A1-489B-BA74-18C0D2306933}"/>
    <hyperlink ref="S12" location="'Long Barrelled Pistol'!$B$37" tooltip="Long Barrelled Pistol Division 4" display="D4" xr:uid="{E9D7ADDE-9BD6-4E75-A746-3C31A05A0759}"/>
    <hyperlink ref="O13" location="'Long Barrelled Pistol Sen'!A2" tooltip="Long Barrelled Pistol Sen" display="Long Barrelled Pistol Sen" xr:uid="{141A451F-3D2B-4CF2-A319-241FCC4CAACE}"/>
    <hyperlink ref="P13" location="'Long Barrelled Pistol Sen'!$B$3" tooltip="Long Barrelled Pistol Sen Division 1" display="D1" xr:uid="{572BC07A-9027-43DE-881A-91DFF9BA509D}"/>
    <hyperlink ref="O14" location="'LR Rifle 100 Any'!A2" tooltip="LR Rifle 100 Any" display="LR Rifle 100 Any" xr:uid="{7BB630A6-9B21-4865-A5C9-DC77E41CDE02}"/>
    <hyperlink ref="P14" location="'LR Rifle 100 Any'!$B$3" tooltip="LR Rifle 100 Any Division 1" display="D1" xr:uid="{CEB654B7-90EE-458D-895E-E3FF27897519}"/>
    <hyperlink ref="O15" location="'LR Rifle 100 Any Sen'!A2" tooltip="LR Rifle 100 Any Sen" display="LR Rifle 100 Any Sen" xr:uid="{3A0EB39B-4101-451F-BC91-1CDBCED740F3}"/>
    <hyperlink ref="P15" location="'LR Rifle 100 Any Sen'!$B$3" tooltip="LR Rifle 100 Any Sen Division 1" display="D1" xr:uid="{BE6D0B87-BCD6-4859-957C-FDF72FFB8D6E}"/>
    <hyperlink ref="O16" location="'LR Rifle 50 Iron'!A2" tooltip="LR Rifle 50 Iron" display="LR Rifle 50 Iron" xr:uid="{036FC771-9E9A-45A1-B7F0-9100AF598A3D}"/>
    <hyperlink ref="P16" location="'LR Rifle 50 Iron'!$B$3" tooltip="LR Rifle 50 Iron Division 1" display="D1" xr:uid="{4DEFAE1D-76BD-491F-9B97-500AFFC34C3C}"/>
    <hyperlink ref="O17" location="'LR Rifle Dewar'!A2" tooltip="LR Rifle Dewar" display="LR Rifle Dewar" xr:uid="{DCAF8333-3A58-4B23-997D-EB78F9778E9E}"/>
    <hyperlink ref="P17" location="'LR Rifle Dewar'!$B$3" tooltip="LR Rifle Dewar Division 1" display="D1" xr:uid="{E2417B0B-11DF-4C71-A4F4-C3FC12FDDCE4}"/>
    <hyperlink ref="O18" location="'LR Rifle Dewar Sen'!A2" tooltip="LR Rifle Dewar Sen" display="LR Rifle Dewar Sen" xr:uid="{4B340CD5-DE2C-40FB-B7DC-2014F83DD58E}"/>
    <hyperlink ref="P18" location="'LR Rifle Dewar Sen'!$B$3" tooltip="LR Rifle Dewar Sen Division 1" display="D1" xr:uid="{89BACFB0-1FE7-4594-8E42-590DFFABAB06}"/>
    <hyperlink ref="O19" location="'Muzzle-loading Nitro'!A2" tooltip="Muzzle-loading Nitro" display="Muzzle-loading Nitro" xr:uid="{4E9060AE-4A92-4716-BB78-B6900681C363}"/>
    <hyperlink ref="P19" location="'Muzzle-loading Nitro'!$B$3" tooltip="Muzzle-loading Nitro Division 1" display="D1" xr:uid="{2BB9065D-1CE8-4AEB-A6AE-D40AB4F050BC}"/>
    <hyperlink ref="O20" location="'Muzzle-loading Pistol'!A2" tooltip="Muzzle-loading Pistol" display="Muzzle-loading Pistol" xr:uid="{2C7A19FF-85B2-4F30-8D78-8AD0B1DA0C93}"/>
    <hyperlink ref="P20" location="'Muzzle-loading Pistol'!$B$3" tooltip="Muzzle-loading Pistol Division 1" display="D1" xr:uid="{2B9BCBE7-415B-4DD1-A7F2-2331DD88DA14}"/>
    <hyperlink ref="O21" location="'Muzzle-loading Pistol Sen'!A2" tooltip="Muzzle-loading Pistol Sen" display="Muzzle-loading Pistol Sen" xr:uid="{EDB42112-6BA4-4AA3-86E5-70D635F68944}"/>
    <hyperlink ref="P21" location="'Muzzle-loading Pistol Sen'!$B$3" tooltip="Muzzle-loading Pistol Sen Division 1" display="D1" xr:uid="{C1E2E3C4-BD52-40D6-9123-AEFB5B6F8588}"/>
    <hyperlink ref="O22" location="'Muzzle-loading Revolver'!A2" tooltip="Muzzle-loading Revolver" display="Muzzle-loading Revolver" xr:uid="{6F8DD05A-B820-4309-BF6C-F8D1675A0CC3}"/>
    <hyperlink ref="P22" location="'Muzzle-loading Revolver'!$B$3" tooltip="Muzzle-loading Revolver Division 1" display="D1" xr:uid="{D87F0559-377A-4E33-9D3D-85D938DAF1F8}"/>
    <hyperlink ref="O23" location="'Muzzle-loading Revolver Sen'!A2" tooltip="Muzzle-loading Revolver Sen" display="Muzzle-loading Revolver Sen" xr:uid="{FFC55BEC-0AA1-4523-A099-55E9E23025AD}"/>
    <hyperlink ref="P23" location="'Muzzle-loading Revolver Sen'!$B$3" tooltip="Muzzle-loading Revolver Sen Division 1" display="D1" xr:uid="{2D7B3951-C4B6-45F4-AAA9-009677151407}"/>
    <hyperlink ref="O24" location="'Rapid Fire Air Pistol'!A2" tooltip="Rapid Fire Air Pistol" display="Rapid Fire Air Pistol" xr:uid="{D648F686-3E24-40DF-B264-6BE6002E1D0E}"/>
    <hyperlink ref="P24" location="'Rapid Fire Air Pistol'!$B$3" tooltip="Rapid Fire Air Pistol Division 1" display="D1" xr:uid="{88855F86-E8B7-466D-83F5-D1DE48A02386}"/>
    <hyperlink ref="O25" location="'Rapid Fire Rifle'!A2" tooltip="Rapid Fire Rifle" display="Rapid Fire Rifle" xr:uid="{A985882D-D11E-4C78-A349-03A524F9E862}"/>
    <hyperlink ref="P25" location="'Rapid Fire Rifle'!$B$3" tooltip="Rapid Fire Rifle Division 1" display="D1" xr:uid="{882A6FF3-9DDB-44FB-8542-C3E444C05403}"/>
    <hyperlink ref="Q25" location="'Rapid Fire Rifle'!$B$15" tooltip="Rapid Fire Rifle Division 2" display="D2" xr:uid="{EDE873DC-2356-410C-AE15-79F9AA0D3E9D}"/>
    <hyperlink ref="R25" location="'Rapid Fire Rifle'!$B$26" tooltip="Rapid Fire Rifle Division 3" display="D3" xr:uid="{15D824A5-8CCD-4C33-98AE-033213C8FE0D}"/>
    <hyperlink ref="S25" location="'Rapid Fire Rifle'!$B$37" tooltip="Rapid Fire Rifle Division 4" display="D4" xr:uid="{5C6D3B82-28F1-41FF-9A6D-5EDC6A6D813B}"/>
    <hyperlink ref="O26" location="'Short Range Rifle 1'!A2" tooltip="Short Range Rifle" display="Short Range Rifle" xr:uid="{C516A244-8123-4301-B912-DB1E5B7D9BDC}"/>
    <hyperlink ref="P26" location="'Short Range Rifle 1'!$B$3" tooltip="Short Range Rifle Division 1" display="D1" xr:uid="{9C3876DA-C77F-46CB-9D8E-652959E7B49F}"/>
    <hyperlink ref="Q26" location="'Short Range Rifle 1'!$J$3" tooltip="Short Range Rifle Division 2" display="D2" xr:uid="{F68C5AF8-834C-4ACB-9874-01E050AA93D3}"/>
    <hyperlink ref="R26" location="'Short Range Rifle 1'!$B$15" tooltip="Short Range Rifle Division 3" display="D3" xr:uid="{51E72D58-B719-4550-B338-8AA3E3627C03}"/>
    <hyperlink ref="S26" location="'Short Range Rifle 1'!$J$15" tooltip="Short Range Rifle Division 4" display="D4" xr:uid="{6BC7FB67-2BC6-4945-A5E6-174C01C5EB01}"/>
    <hyperlink ref="T26" location="'Short Range Rifle 1'!$B$27" tooltip="Short Range Rifle Division 5" display="D5" xr:uid="{D73121A9-2D47-4C52-8D3A-08D29ECF7BA2}"/>
    <hyperlink ref="U26" location="'Short Range Rifle 1'!$J$27" tooltip="Short Range Rifle Division 6" display="D6" xr:uid="{726D833D-83E6-407F-9543-4BD77C841BAC}"/>
    <hyperlink ref="V26" location="'Short Range Rifle 1'!$B$39" tooltip="Short Range Rifle Division 7" display="D7" xr:uid="{15C5D3C6-D27D-456C-ADB6-DB357497BA71}"/>
    <hyperlink ref="W26" location="'Short Range Rifle 1'!$J$39" tooltip="Short Range Rifle Division 8" display="D8" xr:uid="{7203948B-3C92-4C9D-BFEA-EB10D4265F52}"/>
    <hyperlink ref="X26" location="'Short Range Rifle 1'!$B$51" tooltip="Short Range Rifle Division 9" display="D9" xr:uid="{E8A95FB7-DA23-4CB1-889B-C77F1BAF2D55}"/>
    <hyperlink ref="Y26" location="'Short Range Rifle 1'!$J$51" tooltip="Short Range Rifle Division 10" display="D10" xr:uid="{35B88E2B-154A-427C-A77E-07EEA9042BDB}"/>
    <hyperlink ref="P27" location="'Short Range Rifle 2'!$B$3" tooltip="Short Range Rifle Division 11" display="D11" xr:uid="{71B4B991-0852-4CBB-B8C8-65E296CB96DD}"/>
    <hyperlink ref="Q27" location="'Short Range Rifle 2'!$J$3" tooltip="Short Range Rifle Division 12" display="D12" xr:uid="{ACCB3332-1634-4F17-BAE2-72024D8D005A}"/>
    <hyperlink ref="R27" location="'Short Range Rifle 2'!$B$15" tooltip="Short Range Rifle Division 13" display="D13" xr:uid="{7F209030-ADBC-4774-9549-3F4F244C64C1}"/>
    <hyperlink ref="S27" location="'Short Range Rifle 2'!$J$15" tooltip="Short Range Rifle Division 14" display="D14" xr:uid="{6FD644E7-02C0-4FA5-BA9F-4A45815EC492}"/>
    <hyperlink ref="T27" location="'Short Range Rifle 2'!$B$27" tooltip="Short Range Rifle Division 15" display="D15" xr:uid="{DE859C8D-C7A7-416E-9DAA-62494E3EC302}"/>
    <hyperlink ref="U27" location="'Short Range Rifle 2'!$J$27" tooltip="Short Range Rifle Division 16" display="D16" xr:uid="{41A71DF8-1C86-4BD0-97AF-4A7A7951ECF7}"/>
    <hyperlink ref="O28" location="'Short Range Rifle Jun'!A2" tooltip="Short Range Rifle Jun" display="Short Range Rifle Jun" xr:uid="{E62DF9C1-6513-4B20-A390-590AA0E35621}"/>
    <hyperlink ref="P28" location="'Short Range Rifle Jun'!$B$3" tooltip="Short Range Rifle Jun Division 1" display="D1" xr:uid="{6760735B-D03A-45E1-A76D-2AF358D68AA2}"/>
    <hyperlink ref="Q28" location="'Short Range Rifle Jun'!$B$13" tooltip="Short Range Rifle Jun Division 2" display="D2" xr:uid="{61D8A7F5-3591-41CC-BFCE-74DF91D7621C}"/>
    <hyperlink ref="O29" location="'Short Range Rifle Sen'!A2" tooltip="Short Range Rifle Sen" display="Short Range Rifle Sen" xr:uid="{14F18530-7442-4A4D-8291-793E71CA821A}"/>
    <hyperlink ref="P29" location="'Short Range Rifle Sen'!$B$3" tooltip="Short Range Rifle Sen Division 1" display="D1" xr:uid="{3115FE96-9B23-471F-B283-CA15C4D1A20F}"/>
    <hyperlink ref="Q29" location="'Short Range Rifle Sen'!$B$15" tooltip="Short Range Rifle Sen Division 2" display="D2" xr:uid="{40F73F01-3B2A-4D85-8088-E1AE596F2E50}"/>
    <hyperlink ref="O30" location="'Short Range Rifle Team 1'!A2" tooltip="Short Range Rifle Team" display="Short Range Rifle Team" xr:uid="{AF9E1463-AA35-40F8-B9E0-E737C27051B0}"/>
    <hyperlink ref="P30" location="'Short Range Rifle Team 1'!$A$3" tooltip="Short Range Rifle Team Division 1" display="D1" xr:uid="{F3076924-4D37-483D-B81E-A14DAAA91E01}"/>
    <hyperlink ref="Q30" location="'Short Range Rifle Team 1'!$A$29" tooltip="Short Range Rifle Team Division 2" display="D2" xr:uid="{7A4B1EFD-30C6-4A1A-8CAA-B0AC4B455A0E}"/>
    <hyperlink ref="R30" location="'Short Range Rifle Team 2'!$A$3" tooltip="Short Range Rifle Team Division 3" display="D3" xr:uid="{DC5699F1-272F-47A0-B2F6-CDBDB1E4C0A1}"/>
    <hyperlink ref="S30" location="'Short Range Rifle Team 2'!$A$29" tooltip="Short Range Rifle Team Division 4" display="D4" xr:uid="{755B0CBF-CB7B-4EA1-A5DE-1C18F94C642E}"/>
    <hyperlink ref="T30" location="'Short Range Rifle Team 3'!$A$3" tooltip="Short Range Rifle Team Division 5" display="D5" xr:uid="{41FA773C-D8F1-4058-AB02-6C68072CB33D}"/>
    <hyperlink ref="O31" location="'Sport Rifle 1'!A2" tooltip="Sport Rifle" display="Sport Rifle" xr:uid="{19325074-D250-4A9D-9688-4D27A1C9C137}"/>
    <hyperlink ref="P31" location="'Sport Rifle 1'!$B$3" tooltip="Sport Rifle Division 1" display="D1" xr:uid="{147D3374-ED37-4B45-8018-8155ED0F8695}"/>
    <hyperlink ref="Q31" location="'Sport Rifle 1'!$J$3" tooltip="Sport Rifle Division 2" display="D2" xr:uid="{AD9AB724-E1C5-4770-B9DB-3D77015098C6}"/>
    <hyperlink ref="R31" location="'Sport Rifle 1'!$B$15" tooltip="Sport Rifle Division 3" display="D3" xr:uid="{1E97E33D-0278-4E99-B84B-FC7F7EFD548F}"/>
    <hyperlink ref="S31" location="'Sport Rifle 1'!$J$15" tooltip="Sport Rifle Division 4" display="D4" xr:uid="{5A8022EF-C7E9-402B-8BF0-ECD529A7BC8C}"/>
    <hyperlink ref="T31" location="'Sport Rifle 1'!$B$27" tooltip="Sport Rifle Division 5" display="D5" xr:uid="{FBA0E159-C804-43AF-8D20-D0AD020F8033}"/>
    <hyperlink ref="U31" location="'Sport Rifle 1'!$J$27" tooltip="Sport Rifle Division 6" display="D6" xr:uid="{E163748D-65D7-433F-979C-0FA49AC867C1}"/>
    <hyperlink ref="V31" location="'Sport Rifle 1'!$B$39" tooltip="Sport Rifle Division 7" display="D7" xr:uid="{A52D1677-C37C-4FB9-9E0B-4A0098912BE1}"/>
    <hyperlink ref="W31" location="'Sport Rifle 1'!$J$39" tooltip="Sport Rifle Division 8" display="D8" xr:uid="{A07CFBDB-0661-4EAA-AA13-3F1A648ED65C}"/>
    <hyperlink ref="X31" location="'Sport Rifle 1'!$B$51" tooltip="Sport Rifle Division 9" display="D9" xr:uid="{8C5F025F-3762-4BD4-9B88-ACE6D8AAF322}"/>
    <hyperlink ref="Y31" location="'Sport Rifle 1'!$J$51" tooltip="Sport Rifle Division 10" display="D10" xr:uid="{4C74E4D6-0BDE-4100-8F83-1C04488B2DF4}"/>
    <hyperlink ref="P32" location="'Sport Rifle 2'!$B$3" tooltip="Sport Rifle Division 11" display="D11" xr:uid="{D8344472-66BD-4239-9DE2-1A548743A8D0}"/>
    <hyperlink ref="Q32" location="'Sport Rifle 2'!$J$3" tooltip="Sport Rifle Division 12" display="D12" xr:uid="{25D5D869-8E9A-4BE4-B3D5-63FB4E6CEB5D}"/>
    <hyperlink ref="R32" location="'Sport Rifle 2'!$B$15" tooltip="Sport Rifle Division 13" display="D13" xr:uid="{97DD4769-3AD6-4E9C-8B69-BA14BE4C092B}"/>
    <hyperlink ref="S32" location="'Sport Rifle 2'!$J$15" tooltip="Sport Rifle Division 14" display="D14" xr:uid="{2B9AA0EA-C365-478F-B4CF-FA6ECDA8B196}"/>
    <hyperlink ref="T32" location="'Sport Rifle 2'!$B$27" tooltip="Sport Rifle Division 15" display="D15" xr:uid="{89A35F0B-067E-4EBB-9006-CD523CD512E2}"/>
    <hyperlink ref="U32" location="'Sport Rifle 2'!$J$27" tooltip="Sport Rifle Division 16" display="D16" xr:uid="{3CEE4403-20BF-4D1F-99EE-D758F38BD23F}"/>
    <hyperlink ref="V32" location="'Sport Rifle 2'!$B$38" tooltip="Sport Rifle Division 17" display="D17" xr:uid="{8E01216F-3871-4AF5-A363-7718EB4F51F1}"/>
    <hyperlink ref="W32" location="'Sport Rifle 2'!$J$38" tooltip="Sport Rifle Division 18" display="D18" xr:uid="{BB7D2596-8C15-4330-9630-48D197B72DCE}"/>
    <hyperlink ref="X32" location="'Sport Rifle 2'!$B$49" tooltip="Sport Rifle Division 19" display="D19" xr:uid="{0B3A4076-3A30-4126-994D-1F2140C95C87}"/>
    <hyperlink ref="O33" location="'Sport Rifle Sen'!A2" tooltip="Sport Rifle Sen" display="Sport Rifle Sen" xr:uid="{C633D137-4020-4FBD-A3F3-D273D3EB4BBC}"/>
    <hyperlink ref="P33" location="'Sport Rifle Sen'!$B$3" tooltip="Sport Rifle Sen Division 1" display="D1" xr:uid="{0F5014F8-6AE6-46C4-AAC3-732C3583E469}"/>
    <hyperlink ref="Q33" location="'Sport Rifle Sen'!$J$3" tooltip="Sport Rifle Sen Division 2" display="D2" xr:uid="{EBD87739-AE01-420A-811A-57DE3EB47D60}"/>
    <hyperlink ref="R33" location="'Sport Rifle Sen'!$B$13" tooltip="Sport Rifle Sen Division 3" display="D3" xr:uid="{D7BF9060-A48E-4742-940D-31F6845D0F99}"/>
    <hyperlink ref="S33" location="'Sport Rifle Sen'!$J$13" tooltip="Sport Rifle Sen Division 4" display="D4" xr:uid="{8A84CDC5-4A25-4002-850F-F6CE4ADCC27E}"/>
    <hyperlink ref="T33" location="'Sport Rifle Sen'!$B$23" tooltip="Sport Rifle Sen Division 5" display="D5" xr:uid="{01017EE1-507A-49A6-98C0-64310E58258A}"/>
    <hyperlink ref="U33" location="'Sport Rifle Sen'!$J$23" tooltip="Sport Rifle Sen Division 6" display="D6" xr:uid="{4D4CC246-0586-4DA2-A580-B6DEA1D9A876}"/>
    <hyperlink ref="O34" location="'Sport Rifle Team 1'!A2" tooltip="Sport Rifle Team" display="Sport Rifle Team" xr:uid="{34F8495E-9AB9-4010-8EBC-DBD3D014E32D}"/>
    <hyperlink ref="P34" location="'Sport Rifle Team 1'!$A$3" tooltip="Sport Rifle Team Division 1" display="D1" xr:uid="{377FD9D6-4C61-4E7E-A4D7-FD8877503A5D}"/>
    <hyperlink ref="Q34" location="'Sport Rifle Team 1'!$A$29" tooltip="Sport Rifle Team Division 2" display="D2" xr:uid="{D3125C1C-34FB-4AFA-A03F-01601792859E}"/>
    <hyperlink ref="R34" location="'Sport Rifle Team 2'!$A$3" tooltip="Sport Rifle Team Division 3" display="D3" xr:uid="{81D78E62-7A1F-4D1E-9FEB-2E85A6CC1923}"/>
    <hyperlink ref="O35" location="'SR Standard Pistol'!A2" tooltip="SR Standard Pistol" display="SR Standard Pistol" xr:uid="{C6B222AD-1DE2-42B6-8413-C63A5A97E1F8}"/>
    <hyperlink ref="P35" location="'SR Standard Pistol'!$B$3" tooltip="SR Standard Pistol Division 1" display="D1" xr:uid="{4526EE47-2B64-4AE8-BCF0-FCF960DD61C7}"/>
  </hyperlinks>
  <printOptions horizontalCentered="1"/>
  <pageMargins left="0.31496062992126" right="0.31496062992126" top="0.39370078740157499" bottom="0.59055118110236204" header="0.31496062992126" footer="0.31496062992126"/>
  <pageSetup paperSize="9" orientation="landscape" horizontalDpi="0" verticalDpi="0" r:id="rId1"/>
  <headerFooter>
    <oddFooter>&amp;Cwww.cntsa2.org.uk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BD098-575D-48F5-A716-791888B98B46}">
  <sheetPr>
    <tabColor theme="9" tint="-0.249977111117893"/>
    <pageSetUpPr fitToPage="1"/>
  </sheetPr>
  <dimension ref="A1:Y67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10" customWidth="1"/>
    <col min="10" max="11" width="20.7109375" style="10" customWidth="1"/>
    <col min="12" max="15" width="5" style="10" customWidth="1"/>
    <col min="16" max="23" width="4.140625" style="10" customWidth="1"/>
    <col min="24" max="25" width="10.28515625" style="10"/>
  </cols>
  <sheetData>
    <row r="1" spans="1:25" ht="18" x14ac:dyDescent="0.35">
      <c r="A1" s="87"/>
      <c r="B1" s="2" t="s">
        <v>321</v>
      </c>
      <c r="C1" s="2"/>
      <c r="D1" s="3"/>
      <c r="E1" s="3"/>
      <c r="F1" s="3"/>
      <c r="G1" s="3"/>
      <c r="H1" s="3"/>
      <c r="I1" s="4" t="s">
        <v>1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">
      <c r="B2" s="5" t="s">
        <v>2</v>
      </c>
      <c r="C2" s="88" t="s">
        <v>3</v>
      </c>
      <c r="D2" s="88"/>
      <c r="E2" s="88"/>
      <c r="F2" s="88"/>
      <c r="G2" s="88"/>
    </row>
    <row r="3" spans="1:25" ht="15.75" customHeight="1" x14ac:dyDescent="0.3">
      <c r="A3" s="1"/>
      <c r="B3" s="8" t="s">
        <v>4</v>
      </c>
      <c r="C3" s="9" t="s">
        <v>322</v>
      </c>
      <c r="D3" s="9"/>
      <c r="E3" s="9" t="s">
        <v>323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</row>
    <row r="5" spans="1:25" ht="15.75" customHeight="1" x14ac:dyDescent="0.3">
      <c r="A5" s="15">
        <v>6</v>
      </c>
      <c r="B5" s="16" t="s">
        <v>27</v>
      </c>
      <c r="C5" s="16" t="s">
        <v>28</v>
      </c>
      <c r="D5" s="17">
        <v>182</v>
      </c>
      <c r="E5" s="18">
        <v>10</v>
      </c>
      <c r="F5" s="18">
        <v>744</v>
      </c>
      <c r="G5" s="19">
        <v>40</v>
      </c>
    </row>
    <row r="6" spans="1:25" ht="15.75" customHeight="1" x14ac:dyDescent="0.3">
      <c r="A6" s="21">
        <v>10</v>
      </c>
      <c r="B6" s="27" t="s">
        <v>42</v>
      </c>
      <c r="C6" s="27" t="s">
        <v>43</v>
      </c>
      <c r="D6" s="23">
        <v>180</v>
      </c>
      <c r="E6" s="24">
        <v>9</v>
      </c>
      <c r="F6" s="28">
        <v>714</v>
      </c>
      <c r="G6" s="29">
        <v>35</v>
      </c>
    </row>
    <row r="7" spans="1:25" ht="15.75" customHeight="1" x14ac:dyDescent="0.3">
      <c r="A7" s="21">
        <v>7</v>
      </c>
      <c r="B7" s="27" t="s">
        <v>61</v>
      </c>
      <c r="C7" s="27" t="s">
        <v>62</v>
      </c>
      <c r="D7" s="23">
        <v>176</v>
      </c>
      <c r="E7" s="24">
        <v>8</v>
      </c>
      <c r="F7" s="28">
        <v>691</v>
      </c>
      <c r="G7" s="29">
        <v>30</v>
      </c>
      <c r="J7" s="89"/>
    </row>
    <row r="8" spans="1:25" ht="15.75" customHeight="1" x14ac:dyDescent="0.3">
      <c r="A8" s="21">
        <v>4</v>
      </c>
      <c r="B8" s="27" t="s">
        <v>35</v>
      </c>
      <c r="C8" s="27" t="s">
        <v>36</v>
      </c>
      <c r="D8" s="23">
        <v>171</v>
      </c>
      <c r="E8" s="24">
        <v>7</v>
      </c>
      <c r="F8" s="28">
        <v>690</v>
      </c>
      <c r="G8" s="29">
        <v>30</v>
      </c>
    </row>
    <row r="9" spans="1:25" ht="15.75" customHeight="1" x14ac:dyDescent="0.3">
      <c r="A9" s="21">
        <v>5</v>
      </c>
      <c r="B9" s="27" t="s">
        <v>180</v>
      </c>
      <c r="C9" s="27" t="s">
        <v>72</v>
      </c>
      <c r="D9" s="23" t="s">
        <v>137</v>
      </c>
      <c r="E9" s="24">
        <v>0</v>
      </c>
      <c r="F9" s="28">
        <v>507</v>
      </c>
      <c r="G9" s="29">
        <v>20</v>
      </c>
    </row>
    <row r="10" spans="1:25" ht="15.75" customHeight="1" x14ac:dyDescent="0.3">
      <c r="A10" s="21">
        <v>1</v>
      </c>
      <c r="B10" s="27" t="s">
        <v>146</v>
      </c>
      <c r="C10" s="27" t="s">
        <v>23</v>
      </c>
      <c r="D10" s="23">
        <v>168</v>
      </c>
      <c r="E10" s="24">
        <v>6</v>
      </c>
      <c r="F10" s="25">
        <v>652</v>
      </c>
      <c r="G10" s="26">
        <v>19</v>
      </c>
    </row>
    <row r="11" spans="1:25" ht="15.75" customHeight="1" x14ac:dyDescent="0.3">
      <c r="A11" s="21">
        <v>3</v>
      </c>
      <c r="B11" s="27" t="s">
        <v>324</v>
      </c>
      <c r="C11" s="27" t="s">
        <v>325</v>
      </c>
      <c r="D11" s="23">
        <v>162</v>
      </c>
      <c r="E11" s="24">
        <v>5</v>
      </c>
      <c r="F11" s="28">
        <v>638</v>
      </c>
      <c r="G11" s="29">
        <v>18</v>
      </c>
    </row>
    <row r="12" spans="1:25" ht="15.75" customHeight="1" x14ac:dyDescent="0.3">
      <c r="A12" s="21">
        <v>9</v>
      </c>
      <c r="B12" s="27" t="s">
        <v>188</v>
      </c>
      <c r="C12" s="27" t="s">
        <v>150</v>
      </c>
      <c r="D12" s="23">
        <v>155</v>
      </c>
      <c r="E12" s="24">
        <v>3</v>
      </c>
      <c r="F12" s="28">
        <v>621</v>
      </c>
      <c r="G12" s="29">
        <v>14</v>
      </c>
    </row>
    <row r="13" spans="1:25" ht="15.75" customHeight="1" x14ac:dyDescent="0.3">
      <c r="A13" s="21">
        <v>8</v>
      </c>
      <c r="B13" s="27" t="s">
        <v>243</v>
      </c>
      <c r="C13" s="27" t="s">
        <v>244</v>
      </c>
      <c r="D13" s="23">
        <v>153</v>
      </c>
      <c r="E13" s="24">
        <v>2</v>
      </c>
      <c r="F13" s="28">
        <v>602</v>
      </c>
      <c r="G13" s="29">
        <v>9</v>
      </c>
    </row>
    <row r="14" spans="1:25" ht="15.75" customHeight="1" x14ac:dyDescent="0.3">
      <c r="A14" s="30">
        <v>2</v>
      </c>
      <c r="B14" s="31" t="s">
        <v>219</v>
      </c>
      <c r="C14" s="31" t="s">
        <v>36</v>
      </c>
      <c r="D14" s="32">
        <v>156</v>
      </c>
      <c r="E14" s="33">
        <v>4</v>
      </c>
      <c r="F14" s="34">
        <v>582</v>
      </c>
      <c r="G14" s="35">
        <v>7</v>
      </c>
    </row>
    <row r="15" spans="1:25" ht="15.75" customHeight="1" x14ac:dyDescent="0.3"/>
    <row r="16" spans="1:25" ht="15.75" customHeight="1" x14ac:dyDescent="0.3">
      <c r="B16" s="10" t="s">
        <v>166</v>
      </c>
      <c r="F16" s="41" t="s">
        <v>167</v>
      </c>
    </row>
    <row r="17" spans="2:25" ht="15.75" customHeight="1" x14ac:dyDescent="0.3">
      <c r="B17" s="10" t="s">
        <v>168</v>
      </c>
    </row>
    <row r="18" spans="2:25" ht="15.75" customHeight="1" x14ac:dyDescent="0.3"/>
    <row r="19" spans="2:25" ht="15.75" customHeight="1" x14ac:dyDescent="0.3"/>
    <row r="20" spans="2:25" ht="15.75" customHeight="1" x14ac:dyDescent="0.3"/>
    <row r="21" spans="2:25" ht="15.75" customHeight="1" x14ac:dyDescent="0.3"/>
    <row r="22" spans="2:25" ht="15.75" customHeight="1" x14ac:dyDescent="0.3"/>
    <row r="23" spans="2:25" ht="15.75" customHeight="1" x14ac:dyDescent="0.3"/>
    <row r="24" spans="2:25" ht="15.75" customHeight="1" x14ac:dyDescent="0.3"/>
    <row r="25" spans="2:25" ht="15.75" customHeight="1" x14ac:dyDescent="0.3"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</row>
    <row r="26" spans="2:25" ht="15.75" customHeight="1" x14ac:dyDescent="0.3"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</row>
    <row r="27" spans="2:25" ht="15.75" customHeight="1" x14ac:dyDescent="0.3"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</row>
    <row r="28" spans="2:25" ht="15.75" customHeight="1" x14ac:dyDescent="0.3"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</row>
    <row r="29" spans="2:25" ht="15.75" customHeight="1" x14ac:dyDescent="0.3"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</row>
    <row r="30" spans="2:25" ht="15.75" customHeight="1" x14ac:dyDescent="0.3"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</row>
    <row r="31" spans="2:25" ht="15.75" customHeight="1" x14ac:dyDescent="0.3"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</row>
    <row r="32" spans="2:25" ht="15.75" customHeight="1" x14ac:dyDescent="0.3"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</row>
    <row r="33" spans="2:25" ht="15.75" customHeight="1" x14ac:dyDescent="0.3"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</row>
    <row r="34" spans="2:25" ht="15.75" customHeight="1" x14ac:dyDescent="0.3"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</row>
    <row r="35" spans="2:25" ht="15.75" customHeight="1" x14ac:dyDescent="0.3"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</row>
    <row r="36" spans="2:25" ht="15.75" customHeight="1" x14ac:dyDescent="0.3"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</row>
    <row r="37" spans="2:25" ht="15.75" customHeight="1" x14ac:dyDescent="0.3"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</row>
    <row r="38" spans="2:25" ht="15.75" customHeight="1" x14ac:dyDescent="0.3"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</row>
    <row r="39" spans="2:25" ht="15.75" customHeight="1" x14ac:dyDescent="0.3"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</row>
    <row r="40" spans="2:25" ht="15.75" customHeight="1" x14ac:dyDescent="0.3"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</row>
    <row r="41" spans="2:25" ht="15.75" customHeight="1" x14ac:dyDescent="0.3"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</row>
    <row r="42" spans="2:25" ht="15.75" customHeight="1" x14ac:dyDescent="0.3"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</row>
    <row r="43" spans="2:25" ht="15.75" customHeight="1" x14ac:dyDescent="0.3"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</row>
    <row r="44" spans="2:25" ht="15.75" customHeight="1" x14ac:dyDescent="0.3"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</row>
    <row r="45" spans="2:25" ht="15.75" customHeight="1" x14ac:dyDescent="0.3"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</row>
    <row r="46" spans="2:25" ht="15.75" customHeight="1" x14ac:dyDescent="0.3"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</row>
    <row r="47" spans="2:25" ht="15.75" customHeight="1" x14ac:dyDescent="0.3"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</row>
    <row r="48" spans="2:25" ht="15.75" customHeight="1" x14ac:dyDescent="0.3"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</row>
    <row r="49" spans="2:25" ht="15.75" customHeight="1" x14ac:dyDescent="0.3"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</row>
    <row r="50" spans="2:25" ht="15.75" customHeight="1" x14ac:dyDescent="0.3"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</row>
    <row r="51" spans="2:25" ht="15.75" customHeight="1" x14ac:dyDescent="0.3"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</row>
    <row r="52" spans="2:25" ht="15.75" customHeight="1" x14ac:dyDescent="0.3"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</row>
    <row r="53" spans="2:25" ht="15.75" customHeight="1" x14ac:dyDescent="0.3"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</row>
    <row r="54" spans="2:25" ht="15.75" customHeight="1" x14ac:dyDescent="0.3"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</row>
    <row r="55" spans="2:25" ht="15.75" customHeight="1" x14ac:dyDescent="0.3"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</row>
    <row r="56" spans="2:25" ht="15.75" customHeight="1" x14ac:dyDescent="0.3"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</row>
    <row r="57" spans="2:25" ht="15.75" customHeight="1" x14ac:dyDescent="0.3"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</row>
    <row r="58" spans="2:25" ht="15.75" customHeight="1" x14ac:dyDescent="0.3"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</row>
    <row r="59" spans="2:25" ht="15.75" customHeight="1" x14ac:dyDescent="0.3"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</row>
    <row r="60" spans="2:25" ht="15.75" customHeight="1" x14ac:dyDescent="0.3"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</row>
    <row r="61" spans="2:25" ht="15.75" customHeight="1" x14ac:dyDescent="0.3"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</row>
    <row r="62" spans="2:25" ht="15.75" customHeight="1" x14ac:dyDescent="0.3"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</row>
    <row r="63" spans="2:25" ht="15.75" customHeight="1" x14ac:dyDescent="0.3"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</row>
    <row r="64" spans="2:25" ht="15.75" customHeight="1" x14ac:dyDescent="0.3"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</row>
    <row r="65" spans="2:25" ht="15.75" customHeight="1" x14ac:dyDescent="0.3"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</row>
    <row r="66" spans="2:25" ht="15.75" customHeight="1" x14ac:dyDescent="0.3"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</row>
    <row r="67" spans="2:25" ht="15.75" customHeight="1" x14ac:dyDescent="0.3"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</row>
  </sheetData>
  <mergeCells count="1">
    <mergeCell ref="C2:G2"/>
  </mergeCells>
  <hyperlinks>
    <hyperlink ref="B2" location="'Index'!A3" tooltip="Go to the Index sheet" display="á" xr:uid="{027879DA-1E46-4B93-BB52-C2C80FB56D82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D576D-3E46-4616-AAEA-375032B3D0BE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87"/>
      <c r="B1" s="2" t="s">
        <v>326</v>
      </c>
      <c r="C1" s="2"/>
      <c r="D1" s="3"/>
      <c r="E1" s="3"/>
      <c r="F1" s="3"/>
      <c r="G1" s="3"/>
      <c r="H1" s="3"/>
      <c r="I1" s="4" t="s">
        <v>327</v>
      </c>
      <c r="J1" s="2"/>
      <c r="K1" s="3"/>
      <c r="L1" s="4">
        <v>204</v>
      </c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0"/>
      <c r="J2" s="7" t="s">
        <v>328</v>
      </c>
      <c r="K2" s="7"/>
      <c r="L2" s="7"/>
      <c r="M2" s="7"/>
      <c r="N2" s="7"/>
      <c r="O2" s="7"/>
    </row>
    <row r="3" spans="1:25" ht="15.75" customHeight="1" x14ac:dyDescent="0.3">
      <c r="A3" s="1"/>
      <c r="B3" s="8" t="s">
        <v>4</v>
      </c>
      <c r="C3" s="9" t="s">
        <v>329</v>
      </c>
      <c r="D3" s="9"/>
      <c r="E3" s="9" t="s">
        <v>330</v>
      </c>
      <c r="F3" s="8"/>
      <c r="G3" s="8"/>
      <c r="I3" s="1"/>
      <c r="J3" s="8" t="s">
        <v>7</v>
      </c>
      <c r="K3" s="9" t="s">
        <v>331</v>
      </c>
      <c r="L3" s="9"/>
      <c r="M3" s="9" t="s">
        <v>332</v>
      </c>
      <c r="N3" s="8"/>
      <c r="O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I4" s="11">
        <v>1</v>
      </c>
      <c r="J4" s="12" t="s">
        <v>10</v>
      </c>
      <c r="K4" s="12" t="s">
        <v>11</v>
      </c>
      <c r="L4" s="13" t="s">
        <v>12</v>
      </c>
      <c r="M4" s="13" t="s">
        <v>13</v>
      </c>
      <c r="N4" s="13" t="s">
        <v>14</v>
      </c>
      <c r="O4" s="14" t="s">
        <v>15</v>
      </c>
    </row>
    <row r="5" spans="1:25" ht="15.75" customHeight="1" x14ac:dyDescent="0.3">
      <c r="A5" s="15">
        <v>1</v>
      </c>
      <c r="B5" s="16" t="s">
        <v>333</v>
      </c>
      <c r="C5" s="16" t="s">
        <v>26</v>
      </c>
      <c r="D5" s="18">
        <v>194</v>
      </c>
      <c r="E5" s="18">
        <v>9</v>
      </c>
      <c r="F5" s="39">
        <v>781</v>
      </c>
      <c r="G5" s="40">
        <v>34</v>
      </c>
      <c r="I5" s="15">
        <v>1</v>
      </c>
      <c r="J5" s="16" t="s">
        <v>334</v>
      </c>
      <c r="K5" s="16" t="s">
        <v>26</v>
      </c>
      <c r="L5" s="18">
        <v>189</v>
      </c>
      <c r="M5" s="18">
        <v>9</v>
      </c>
      <c r="N5" s="39">
        <v>752</v>
      </c>
      <c r="O5" s="40">
        <v>36</v>
      </c>
    </row>
    <row r="6" spans="1:25" ht="15.75" customHeight="1" x14ac:dyDescent="0.3">
      <c r="A6" s="21">
        <v>7</v>
      </c>
      <c r="B6" s="27" t="s">
        <v>335</v>
      </c>
      <c r="C6" s="27" t="s">
        <v>19</v>
      </c>
      <c r="D6" s="28">
        <v>193</v>
      </c>
      <c r="E6" s="24">
        <v>7</v>
      </c>
      <c r="F6" s="28">
        <v>783</v>
      </c>
      <c r="G6" s="29">
        <v>33</v>
      </c>
      <c r="I6" s="21">
        <v>5</v>
      </c>
      <c r="J6" s="27" t="s">
        <v>336</v>
      </c>
      <c r="K6" s="27" t="s">
        <v>34</v>
      </c>
      <c r="L6" s="28">
        <v>186</v>
      </c>
      <c r="M6" s="24">
        <v>7</v>
      </c>
      <c r="N6" s="28">
        <v>729</v>
      </c>
      <c r="O6" s="29">
        <v>28</v>
      </c>
    </row>
    <row r="7" spans="1:25" ht="15.75" customHeight="1" x14ac:dyDescent="0.3">
      <c r="A7" s="21">
        <v>9</v>
      </c>
      <c r="B7" s="27" t="s">
        <v>337</v>
      </c>
      <c r="C7" s="27" t="s">
        <v>17</v>
      </c>
      <c r="D7" s="28">
        <v>194</v>
      </c>
      <c r="E7" s="24">
        <v>9</v>
      </c>
      <c r="F7" s="28">
        <v>768</v>
      </c>
      <c r="G7" s="29">
        <v>28</v>
      </c>
      <c r="I7" s="21">
        <v>7</v>
      </c>
      <c r="J7" s="27" t="s">
        <v>195</v>
      </c>
      <c r="K7" s="27" t="s">
        <v>23</v>
      </c>
      <c r="L7" s="28">
        <v>189</v>
      </c>
      <c r="M7" s="24">
        <v>9</v>
      </c>
      <c r="N7" s="28">
        <v>726</v>
      </c>
      <c r="O7" s="29">
        <v>27</v>
      </c>
    </row>
    <row r="8" spans="1:25" ht="15.75" customHeight="1" x14ac:dyDescent="0.3">
      <c r="A8" s="21">
        <v>5</v>
      </c>
      <c r="B8" s="27" t="s">
        <v>338</v>
      </c>
      <c r="C8" s="27" t="s">
        <v>55</v>
      </c>
      <c r="D8" s="28">
        <v>193</v>
      </c>
      <c r="E8" s="24">
        <v>7</v>
      </c>
      <c r="F8" s="28">
        <v>761</v>
      </c>
      <c r="G8" s="29">
        <v>22</v>
      </c>
      <c r="I8" s="21">
        <v>4</v>
      </c>
      <c r="J8" s="27" t="s">
        <v>339</v>
      </c>
      <c r="K8" s="27" t="s">
        <v>34</v>
      </c>
      <c r="L8" s="28">
        <v>181</v>
      </c>
      <c r="M8" s="24">
        <v>6</v>
      </c>
      <c r="N8" s="28">
        <v>721</v>
      </c>
      <c r="O8" s="29">
        <v>27</v>
      </c>
    </row>
    <row r="9" spans="1:25" ht="15.75" customHeight="1" x14ac:dyDescent="0.3">
      <c r="A9" s="21">
        <v>6</v>
      </c>
      <c r="B9" s="27" t="s">
        <v>340</v>
      </c>
      <c r="C9" s="27" t="s">
        <v>19</v>
      </c>
      <c r="D9" s="28">
        <v>193</v>
      </c>
      <c r="E9" s="24">
        <v>7</v>
      </c>
      <c r="F9" s="28">
        <v>761</v>
      </c>
      <c r="G9" s="29">
        <v>22</v>
      </c>
      <c r="I9" s="21">
        <v>9</v>
      </c>
      <c r="J9" s="27" t="s">
        <v>341</v>
      </c>
      <c r="K9" s="27" t="s">
        <v>34</v>
      </c>
      <c r="L9" s="28">
        <v>172</v>
      </c>
      <c r="M9" s="24">
        <v>3</v>
      </c>
      <c r="N9" s="28">
        <v>704</v>
      </c>
      <c r="O9" s="29">
        <v>20</v>
      </c>
    </row>
    <row r="10" spans="1:25" ht="15.75" customHeight="1" x14ac:dyDescent="0.3">
      <c r="A10" s="21">
        <v>3</v>
      </c>
      <c r="B10" s="27" t="s">
        <v>342</v>
      </c>
      <c r="C10" s="27" t="s">
        <v>26</v>
      </c>
      <c r="D10" s="28">
        <v>191</v>
      </c>
      <c r="E10" s="24">
        <v>4</v>
      </c>
      <c r="F10" s="28">
        <v>767</v>
      </c>
      <c r="G10" s="29">
        <v>20</v>
      </c>
      <c r="I10" s="21">
        <v>2</v>
      </c>
      <c r="J10" s="27" t="s">
        <v>343</v>
      </c>
      <c r="K10" s="27" t="s">
        <v>150</v>
      </c>
      <c r="L10" s="28">
        <v>173</v>
      </c>
      <c r="M10" s="24">
        <v>4</v>
      </c>
      <c r="N10" s="28">
        <v>688</v>
      </c>
      <c r="O10" s="29">
        <v>17</v>
      </c>
    </row>
    <row r="11" spans="1:25" ht="15.75" customHeight="1" x14ac:dyDescent="0.3">
      <c r="A11" s="21">
        <v>4</v>
      </c>
      <c r="B11" s="27" t="s">
        <v>135</v>
      </c>
      <c r="C11" s="27" t="s">
        <v>39</v>
      </c>
      <c r="D11" s="28">
        <v>186</v>
      </c>
      <c r="E11" s="24">
        <v>3</v>
      </c>
      <c r="F11" s="28">
        <v>743</v>
      </c>
      <c r="G11" s="29">
        <v>14</v>
      </c>
      <c r="I11" s="21">
        <v>3</v>
      </c>
      <c r="J11" s="90" t="s">
        <v>344</v>
      </c>
      <c r="K11" s="27" t="s">
        <v>120</v>
      </c>
      <c r="L11" s="28">
        <v>174</v>
      </c>
      <c r="M11" s="24">
        <v>5</v>
      </c>
      <c r="N11" s="28">
        <v>689</v>
      </c>
      <c r="O11" s="29">
        <v>16</v>
      </c>
    </row>
    <row r="12" spans="1:25" ht="15.75" customHeight="1" x14ac:dyDescent="0.3">
      <c r="A12" s="21">
        <v>8</v>
      </c>
      <c r="B12" s="27" t="s">
        <v>345</v>
      </c>
      <c r="C12" s="27" t="s">
        <v>23</v>
      </c>
      <c r="D12" s="28" t="s">
        <v>79</v>
      </c>
      <c r="E12" s="24">
        <v>0</v>
      </c>
      <c r="F12" s="28">
        <v>194</v>
      </c>
      <c r="G12" s="29">
        <v>7</v>
      </c>
      <c r="I12" s="21">
        <v>6</v>
      </c>
      <c r="J12" s="27" t="s">
        <v>346</v>
      </c>
      <c r="K12" s="27" t="s">
        <v>34</v>
      </c>
      <c r="L12" s="28" t="s">
        <v>79</v>
      </c>
      <c r="M12" s="24">
        <v>0</v>
      </c>
      <c r="N12" s="28">
        <v>0</v>
      </c>
      <c r="O12" s="29">
        <v>0</v>
      </c>
    </row>
    <row r="13" spans="1:25" ht="15.75" customHeight="1" x14ac:dyDescent="0.3">
      <c r="A13" s="30">
        <v>2</v>
      </c>
      <c r="B13" s="31" t="s">
        <v>347</v>
      </c>
      <c r="C13" s="31" t="s">
        <v>78</v>
      </c>
      <c r="D13" s="34" t="s">
        <v>79</v>
      </c>
      <c r="E13" s="33">
        <v>0</v>
      </c>
      <c r="F13" s="34">
        <v>0</v>
      </c>
      <c r="G13" s="35">
        <v>0</v>
      </c>
      <c r="I13" s="30">
        <v>8</v>
      </c>
      <c r="J13" s="31" t="s">
        <v>348</v>
      </c>
      <c r="K13" s="31" t="s">
        <v>78</v>
      </c>
      <c r="L13" s="34" t="s">
        <v>79</v>
      </c>
      <c r="M13" s="33">
        <v>0</v>
      </c>
      <c r="N13" s="34">
        <v>0</v>
      </c>
      <c r="O13" s="35">
        <v>0</v>
      </c>
    </row>
    <row r="14" spans="1:25" ht="15.75" customHeight="1" x14ac:dyDescent="0.3"/>
    <row r="15" spans="1:25" ht="15.75" customHeight="1" x14ac:dyDescent="0.3">
      <c r="A15" s="1"/>
      <c r="B15" s="8" t="s">
        <v>46</v>
      </c>
      <c r="C15" s="9" t="s">
        <v>281</v>
      </c>
      <c r="D15" s="9"/>
      <c r="E15" s="9" t="s">
        <v>349</v>
      </c>
      <c r="F15" s="8"/>
      <c r="G15" s="8"/>
      <c r="I15" s="1"/>
      <c r="J15" s="8" t="s">
        <v>49</v>
      </c>
      <c r="K15" s="9" t="s">
        <v>350</v>
      </c>
      <c r="L15" s="9"/>
      <c r="M15" s="9" t="s">
        <v>351</v>
      </c>
      <c r="N15" s="8"/>
      <c r="O15" s="8"/>
    </row>
    <row r="16" spans="1:25" ht="15.75" customHeight="1" x14ac:dyDescent="0.3">
      <c r="A16" s="11">
        <v>1</v>
      </c>
      <c r="B16" s="12" t="s">
        <v>10</v>
      </c>
      <c r="C16" s="12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I16" s="11">
        <v>1</v>
      </c>
      <c r="J16" s="12" t="s">
        <v>10</v>
      </c>
      <c r="K16" s="12" t="s">
        <v>11</v>
      </c>
      <c r="L16" s="13" t="s">
        <v>12</v>
      </c>
      <c r="M16" s="13" t="s">
        <v>13</v>
      </c>
      <c r="N16" s="13" t="s">
        <v>14</v>
      </c>
      <c r="O16" s="14" t="s">
        <v>15</v>
      </c>
    </row>
    <row r="17" spans="1:15" ht="15.75" customHeight="1" x14ac:dyDescent="0.3">
      <c r="A17" s="15">
        <v>5</v>
      </c>
      <c r="B17" s="16" t="s">
        <v>352</v>
      </c>
      <c r="C17" s="16" t="s">
        <v>39</v>
      </c>
      <c r="D17" s="18">
        <v>185</v>
      </c>
      <c r="E17" s="18">
        <v>9</v>
      </c>
      <c r="F17" s="18">
        <v>713</v>
      </c>
      <c r="G17" s="19">
        <v>32</v>
      </c>
      <c r="I17" s="15">
        <v>7</v>
      </c>
      <c r="J17" s="16" t="s">
        <v>353</v>
      </c>
      <c r="K17" s="16" t="s">
        <v>34</v>
      </c>
      <c r="L17" s="18">
        <v>161</v>
      </c>
      <c r="M17" s="18">
        <v>5</v>
      </c>
      <c r="N17" s="18">
        <v>652</v>
      </c>
      <c r="O17" s="19">
        <v>30</v>
      </c>
    </row>
    <row r="18" spans="1:15" ht="15.75" customHeight="1" x14ac:dyDescent="0.3">
      <c r="A18" s="21">
        <v>9</v>
      </c>
      <c r="B18" s="27" t="s">
        <v>354</v>
      </c>
      <c r="C18" s="27" t="s">
        <v>17</v>
      </c>
      <c r="D18" s="28">
        <v>168</v>
      </c>
      <c r="E18" s="24">
        <v>8</v>
      </c>
      <c r="F18" s="28">
        <v>689</v>
      </c>
      <c r="G18" s="29">
        <v>30</v>
      </c>
      <c r="I18" s="21">
        <v>8</v>
      </c>
      <c r="J18" s="27" t="s">
        <v>355</v>
      </c>
      <c r="K18" s="27" t="s">
        <v>23</v>
      </c>
      <c r="L18" s="28">
        <v>163</v>
      </c>
      <c r="M18" s="24">
        <v>9</v>
      </c>
      <c r="N18" s="28">
        <v>637</v>
      </c>
      <c r="O18" s="29">
        <v>30</v>
      </c>
    </row>
    <row r="19" spans="1:15" ht="15.75" customHeight="1" x14ac:dyDescent="0.3">
      <c r="A19" s="21">
        <v>4</v>
      </c>
      <c r="B19" s="27" t="s">
        <v>356</v>
      </c>
      <c r="C19" s="27" t="s">
        <v>26</v>
      </c>
      <c r="D19" s="28">
        <v>156</v>
      </c>
      <c r="E19" s="24">
        <v>3</v>
      </c>
      <c r="F19" s="28">
        <v>672</v>
      </c>
      <c r="G19" s="29">
        <v>23</v>
      </c>
      <c r="I19" s="21">
        <v>6</v>
      </c>
      <c r="J19" s="27" t="s">
        <v>357</v>
      </c>
      <c r="K19" s="27" t="s">
        <v>45</v>
      </c>
      <c r="L19" s="28">
        <v>163</v>
      </c>
      <c r="M19" s="24">
        <v>9</v>
      </c>
      <c r="N19" s="28">
        <v>612</v>
      </c>
      <c r="O19" s="29">
        <v>26</v>
      </c>
    </row>
    <row r="20" spans="1:15" ht="15.75" customHeight="1" x14ac:dyDescent="0.3">
      <c r="A20" s="21">
        <v>6</v>
      </c>
      <c r="B20" s="27" t="s">
        <v>358</v>
      </c>
      <c r="C20" s="27" t="s">
        <v>17</v>
      </c>
      <c r="D20" s="28">
        <v>168</v>
      </c>
      <c r="E20" s="24">
        <v>8</v>
      </c>
      <c r="F20" s="28">
        <v>655</v>
      </c>
      <c r="G20" s="29">
        <v>23</v>
      </c>
      <c r="I20" s="21">
        <v>4</v>
      </c>
      <c r="J20" s="27" t="s">
        <v>203</v>
      </c>
      <c r="K20" s="27" t="s">
        <v>23</v>
      </c>
      <c r="L20" s="28">
        <v>163</v>
      </c>
      <c r="M20" s="24">
        <v>9</v>
      </c>
      <c r="N20" s="28">
        <v>474</v>
      </c>
      <c r="O20" s="29">
        <v>23</v>
      </c>
    </row>
    <row r="21" spans="1:15" ht="15.75" customHeight="1" x14ac:dyDescent="0.3">
      <c r="A21" s="21">
        <v>7</v>
      </c>
      <c r="B21" s="27" t="s">
        <v>359</v>
      </c>
      <c r="C21" s="27" t="s">
        <v>72</v>
      </c>
      <c r="D21" s="28">
        <v>167</v>
      </c>
      <c r="E21" s="24">
        <v>6</v>
      </c>
      <c r="F21" s="28">
        <v>662</v>
      </c>
      <c r="G21" s="29">
        <v>22</v>
      </c>
      <c r="I21" s="21">
        <v>9</v>
      </c>
      <c r="J21" s="27" t="s">
        <v>360</v>
      </c>
      <c r="K21" s="27" t="s">
        <v>45</v>
      </c>
      <c r="L21" s="28">
        <v>161</v>
      </c>
      <c r="M21" s="24">
        <v>5</v>
      </c>
      <c r="N21" s="28">
        <v>591</v>
      </c>
      <c r="O21" s="29">
        <v>22</v>
      </c>
    </row>
    <row r="22" spans="1:15" ht="15.75" customHeight="1" x14ac:dyDescent="0.3">
      <c r="A22" s="21">
        <v>3</v>
      </c>
      <c r="B22" s="27" t="s">
        <v>361</v>
      </c>
      <c r="C22" s="27" t="s">
        <v>17</v>
      </c>
      <c r="D22" s="28">
        <v>157</v>
      </c>
      <c r="E22" s="24">
        <v>4</v>
      </c>
      <c r="F22" s="28">
        <v>643</v>
      </c>
      <c r="G22" s="29">
        <v>18</v>
      </c>
      <c r="I22" s="21">
        <v>5</v>
      </c>
      <c r="J22" s="27" t="s">
        <v>231</v>
      </c>
      <c r="K22" s="27" t="s">
        <v>23</v>
      </c>
      <c r="L22" s="28">
        <v>162</v>
      </c>
      <c r="M22" s="24">
        <v>6</v>
      </c>
      <c r="N22" s="28">
        <v>576</v>
      </c>
      <c r="O22" s="29">
        <v>18</v>
      </c>
    </row>
    <row r="23" spans="1:15" ht="15.75" customHeight="1" x14ac:dyDescent="0.3">
      <c r="A23" s="21">
        <v>8</v>
      </c>
      <c r="B23" s="27" t="s">
        <v>60</v>
      </c>
      <c r="C23" s="27" t="s">
        <v>45</v>
      </c>
      <c r="D23" s="28">
        <v>159</v>
      </c>
      <c r="E23" s="24">
        <v>5</v>
      </c>
      <c r="F23" s="28">
        <v>636</v>
      </c>
      <c r="G23" s="29">
        <v>16</v>
      </c>
      <c r="I23" s="21">
        <v>1</v>
      </c>
      <c r="J23" s="27" t="s">
        <v>362</v>
      </c>
      <c r="K23" s="27" t="s">
        <v>81</v>
      </c>
      <c r="L23" s="28">
        <v>155</v>
      </c>
      <c r="M23" s="24">
        <v>3</v>
      </c>
      <c r="N23" s="25">
        <v>575</v>
      </c>
      <c r="O23" s="26">
        <v>17</v>
      </c>
    </row>
    <row r="24" spans="1:15" ht="15.75" customHeight="1" x14ac:dyDescent="0.3">
      <c r="A24" s="21">
        <v>2</v>
      </c>
      <c r="B24" s="27" t="s">
        <v>363</v>
      </c>
      <c r="C24" s="27" t="s">
        <v>34</v>
      </c>
      <c r="D24" s="28" t="s">
        <v>79</v>
      </c>
      <c r="E24" s="24">
        <v>0</v>
      </c>
      <c r="F24" s="28">
        <v>333</v>
      </c>
      <c r="G24" s="29">
        <v>11</v>
      </c>
      <c r="I24" s="21">
        <v>2</v>
      </c>
      <c r="J24" s="27" t="s">
        <v>364</v>
      </c>
      <c r="K24" s="27" t="s">
        <v>45</v>
      </c>
      <c r="L24" s="28">
        <v>142</v>
      </c>
      <c r="M24" s="24">
        <v>2</v>
      </c>
      <c r="N24" s="28">
        <v>541</v>
      </c>
      <c r="O24" s="29">
        <v>10</v>
      </c>
    </row>
    <row r="25" spans="1:15" ht="15.75" customHeight="1" x14ac:dyDescent="0.3">
      <c r="A25" s="30">
        <v>1</v>
      </c>
      <c r="B25" s="31" t="s">
        <v>365</v>
      </c>
      <c r="C25" s="31" t="s">
        <v>45</v>
      </c>
      <c r="D25" s="34" t="s">
        <v>79</v>
      </c>
      <c r="E25" s="33">
        <v>0</v>
      </c>
      <c r="F25" s="55">
        <v>152</v>
      </c>
      <c r="G25" s="56">
        <v>1</v>
      </c>
      <c r="I25" s="30">
        <v>3</v>
      </c>
      <c r="J25" s="31" t="s">
        <v>366</v>
      </c>
      <c r="K25" s="31" t="s">
        <v>45</v>
      </c>
      <c r="L25" s="34" t="s">
        <v>79</v>
      </c>
      <c r="M25" s="33">
        <v>0</v>
      </c>
      <c r="N25" s="34">
        <v>135</v>
      </c>
      <c r="O25" s="35">
        <v>5</v>
      </c>
    </row>
    <row r="26" spans="1:15" ht="15.75" customHeight="1" x14ac:dyDescent="0.3"/>
    <row r="27" spans="1:15" ht="15.75" customHeight="1" x14ac:dyDescent="0.3">
      <c r="A27" s="1"/>
      <c r="B27" s="8" t="s">
        <v>82</v>
      </c>
      <c r="C27" s="9" t="s">
        <v>367</v>
      </c>
      <c r="D27" s="9"/>
      <c r="E27" s="9" t="s">
        <v>368</v>
      </c>
      <c r="F27" s="8"/>
      <c r="G27" s="8"/>
      <c r="I27" s="1"/>
      <c r="J27" s="8" t="s">
        <v>85</v>
      </c>
      <c r="K27" s="9" t="s">
        <v>369</v>
      </c>
      <c r="L27" s="9"/>
      <c r="M27" s="9" t="s">
        <v>370</v>
      </c>
      <c r="N27" s="8"/>
      <c r="O27" s="8"/>
    </row>
    <row r="28" spans="1:15" ht="15.75" customHeight="1" x14ac:dyDescent="0.3">
      <c r="A28" s="11">
        <v>1</v>
      </c>
      <c r="B28" s="12" t="s">
        <v>10</v>
      </c>
      <c r="C28" s="12" t="s">
        <v>11</v>
      </c>
      <c r="D28" s="13" t="s">
        <v>12</v>
      </c>
      <c r="E28" s="13" t="s">
        <v>13</v>
      </c>
      <c r="F28" s="13" t="s">
        <v>14</v>
      </c>
      <c r="G28" s="14" t="s">
        <v>15</v>
      </c>
      <c r="I28" s="11">
        <v>1</v>
      </c>
      <c r="J28" s="12" t="s">
        <v>10</v>
      </c>
      <c r="K28" s="12" t="s">
        <v>11</v>
      </c>
      <c r="L28" s="13" t="s">
        <v>12</v>
      </c>
      <c r="M28" s="13" t="s">
        <v>13</v>
      </c>
      <c r="N28" s="13" t="s">
        <v>14</v>
      </c>
      <c r="O28" s="14" t="s">
        <v>15</v>
      </c>
    </row>
    <row r="29" spans="1:15" ht="15.75" customHeight="1" x14ac:dyDescent="0.3">
      <c r="A29" s="15">
        <v>1</v>
      </c>
      <c r="B29" s="16" t="s">
        <v>371</v>
      </c>
      <c r="C29" s="16" t="s">
        <v>34</v>
      </c>
      <c r="D29" s="18">
        <v>157</v>
      </c>
      <c r="E29" s="18">
        <v>9</v>
      </c>
      <c r="F29" s="39">
        <v>648</v>
      </c>
      <c r="G29" s="40">
        <v>33</v>
      </c>
      <c r="I29" s="15">
        <v>2</v>
      </c>
      <c r="J29" s="16" t="s">
        <v>372</v>
      </c>
      <c r="K29" s="16" t="s">
        <v>19</v>
      </c>
      <c r="L29" s="18">
        <v>145</v>
      </c>
      <c r="M29" s="18">
        <v>7</v>
      </c>
      <c r="N29" s="18">
        <v>594</v>
      </c>
      <c r="O29" s="19">
        <v>30</v>
      </c>
    </row>
    <row r="30" spans="1:15" ht="15.75" customHeight="1" x14ac:dyDescent="0.3">
      <c r="A30" s="21">
        <v>3</v>
      </c>
      <c r="B30" s="27" t="s">
        <v>373</v>
      </c>
      <c r="C30" s="27" t="s">
        <v>23</v>
      </c>
      <c r="D30" s="28">
        <v>144</v>
      </c>
      <c r="E30" s="24">
        <v>4</v>
      </c>
      <c r="F30" s="28">
        <v>614</v>
      </c>
      <c r="G30" s="29">
        <v>25</v>
      </c>
      <c r="I30" s="21">
        <v>8</v>
      </c>
      <c r="J30" s="27" t="s">
        <v>188</v>
      </c>
      <c r="K30" s="27" t="s">
        <v>150</v>
      </c>
      <c r="L30" s="28">
        <v>140</v>
      </c>
      <c r="M30" s="24">
        <v>5</v>
      </c>
      <c r="N30" s="28">
        <v>577</v>
      </c>
      <c r="O30" s="29">
        <v>25</v>
      </c>
    </row>
    <row r="31" spans="1:15" ht="15.75" customHeight="1" x14ac:dyDescent="0.3">
      <c r="A31" s="21">
        <v>2</v>
      </c>
      <c r="B31" s="27" t="s">
        <v>374</v>
      </c>
      <c r="C31" s="27" t="s">
        <v>55</v>
      </c>
      <c r="D31" s="28">
        <v>156</v>
      </c>
      <c r="E31" s="24">
        <v>8</v>
      </c>
      <c r="F31" s="28">
        <v>609</v>
      </c>
      <c r="G31" s="29">
        <v>25</v>
      </c>
      <c r="I31" s="21">
        <v>6</v>
      </c>
      <c r="J31" s="27" t="s">
        <v>106</v>
      </c>
      <c r="K31" s="27" t="s">
        <v>23</v>
      </c>
      <c r="L31" s="28">
        <v>152</v>
      </c>
      <c r="M31" s="24">
        <v>9</v>
      </c>
      <c r="N31" s="28">
        <v>573</v>
      </c>
      <c r="O31" s="29">
        <v>25</v>
      </c>
    </row>
    <row r="32" spans="1:15" ht="15.75" customHeight="1" x14ac:dyDescent="0.3">
      <c r="A32" s="21">
        <v>6</v>
      </c>
      <c r="B32" s="27" t="s">
        <v>102</v>
      </c>
      <c r="C32" s="27" t="s">
        <v>74</v>
      </c>
      <c r="D32" s="28">
        <v>154</v>
      </c>
      <c r="E32" s="24">
        <v>7</v>
      </c>
      <c r="F32" s="28">
        <v>606</v>
      </c>
      <c r="G32" s="29">
        <v>25</v>
      </c>
      <c r="I32" s="21">
        <v>9</v>
      </c>
      <c r="J32" s="27" t="s">
        <v>375</v>
      </c>
      <c r="K32" s="27" t="s">
        <v>34</v>
      </c>
      <c r="L32" s="28">
        <v>146</v>
      </c>
      <c r="M32" s="24">
        <v>8</v>
      </c>
      <c r="N32" s="28">
        <v>466</v>
      </c>
      <c r="O32" s="29">
        <v>25</v>
      </c>
    </row>
    <row r="33" spans="1:15" ht="15.75" customHeight="1" x14ac:dyDescent="0.3">
      <c r="A33" s="21">
        <v>7</v>
      </c>
      <c r="B33" s="27" t="s">
        <v>376</v>
      </c>
      <c r="C33" s="27" t="s">
        <v>78</v>
      </c>
      <c r="D33" s="28">
        <v>147</v>
      </c>
      <c r="E33" s="24">
        <v>5</v>
      </c>
      <c r="F33" s="28">
        <v>604</v>
      </c>
      <c r="G33" s="29">
        <v>24</v>
      </c>
      <c r="I33" s="21">
        <v>1</v>
      </c>
      <c r="J33" s="27" t="s">
        <v>377</v>
      </c>
      <c r="K33" s="27" t="s">
        <v>34</v>
      </c>
      <c r="L33" s="28" t="s">
        <v>79</v>
      </c>
      <c r="M33" s="24">
        <v>0</v>
      </c>
      <c r="N33" s="25">
        <v>445</v>
      </c>
      <c r="O33" s="26">
        <v>21</v>
      </c>
    </row>
    <row r="34" spans="1:15" ht="15.75" customHeight="1" x14ac:dyDescent="0.3">
      <c r="A34" s="21">
        <v>9</v>
      </c>
      <c r="B34" s="27" t="s">
        <v>378</v>
      </c>
      <c r="C34" s="27" t="s">
        <v>74</v>
      </c>
      <c r="D34" s="28">
        <v>148</v>
      </c>
      <c r="E34" s="24">
        <v>6</v>
      </c>
      <c r="F34" s="28">
        <v>592</v>
      </c>
      <c r="G34" s="29">
        <v>23</v>
      </c>
      <c r="I34" s="21">
        <v>4</v>
      </c>
      <c r="J34" s="27" t="s">
        <v>71</v>
      </c>
      <c r="K34" s="27" t="s">
        <v>72</v>
      </c>
      <c r="L34" s="28">
        <v>145</v>
      </c>
      <c r="M34" s="24">
        <v>7</v>
      </c>
      <c r="N34" s="28">
        <v>539</v>
      </c>
      <c r="O34" s="29">
        <v>19</v>
      </c>
    </row>
    <row r="35" spans="1:15" ht="15.75" customHeight="1" x14ac:dyDescent="0.3">
      <c r="A35" s="21">
        <v>8</v>
      </c>
      <c r="B35" s="27" t="s">
        <v>379</v>
      </c>
      <c r="C35" s="27" t="s">
        <v>59</v>
      </c>
      <c r="D35" s="28">
        <v>121</v>
      </c>
      <c r="E35" s="24">
        <v>2</v>
      </c>
      <c r="F35" s="28">
        <v>564</v>
      </c>
      <c r="G35" s="29">
        <v>15</v>
      </c>
      <c r="I35" s="21">
        <v>7</v>
      </c>
      <c r="J35" s="27" t="s">
        <v>380</v>
      </c>
      <c r="K35" s="27" t="s">
        <v>41</v>
      </c>
      <c r="L35" s="28">
        <v>128</v>
      </c>
      <c r="M35" s="24">
        <v>4</v>
      </c>
      <c r="N35" s="28">
        <v>518</v>
      </c>
      <c r="O35" s="29">
        <v>17</v>
      </c>
    </row>
    <row r="36" spans="1:15" ht="15.75" customHeight="1" x14ac:dyDescent="0.3">
      <c r="A36" s="21">
        <v>5</v>
      </c>
      <c r="B36" s="27" t="s">
        <v>381</v>
      </c>
      <c r="C36" s="27" t="s">
        <v>382</v>
      </c>
      <c r="D36" s="28">
        <v>125</v>
      </c>
      <c r="E36" s="24">
        <v>3</v>
      </c>
      <c r="F36" s="28">
        <v>517</v>
      </c>
      <c r="G36" s="29">
        <v>9</v>
      </c>
      <c r="I36" s="21">
        <v>3</v>
      </c>
      <c r="J36" s="27" t="s">
        <v>383</v>
      </c>
      <c r="K36" s="27" t="s">
        <v>74</v>
      </c>
      <c r="L36" s="28">
        <v>111</v>
      </c>
      <c r="M36" s="24">
        <v>3</v>
      </c>
      <c r="N36" s="28">
        <v>440</v>
      </c>
      <c r="O36" s="29">
        <v>11</v>
      </c>
    </row>
    <row r="37" spans="1:15" ht="15.75" customHeight="1" x14ac:dyDescent="0.3">
      <c r="A37" s="30">
        <v>4</v>
      </c>
      <c r="B37" s="31" t="s">
        <v>384</v>
      </c>
      <c r="C37" s="31" t="s">
        <v>23</v>
      </c>
      <c r="D37" s="34">
        <v>104</v>
      </c>
      <c r="E37" s="33">
        <v>1</v>
      </c>
      <c r="F37" s="34">
        <v>387</v>
      </c>
      <c r="G37" s="35">
        <v>4</v>
      </c>
      <c r="I37" s="30">
        <v>5</v>
      </c>
      <c r="J37" s="31" t="s">
        <v>255</v>
      </c>
      <c r="K37" s="31" t="s">
        <v>78</v>
      </c>
      <c r="L37" s="34" t="s">
        <v>79</v>
      </c>
      <c r="M37" s="33">
        <v>0</v>
      </c>
      <c r="N37" s="34">
        <v>0</v>
      </c>
      <c r="O37" s="35">
        <v>0</v>
      </c>
    </row>
    <row r="38" spans="1:15" ht="15.75" customHeight="1" x14ac:dyDescent="0.3"/>
    <row r="39" spans="1:15" ht="15.75" customHeight="1" x14ac:dyDescent="0.3">
      <c r="A39" s="1"/>
      <c r="B39" s="8" t="s">
        <v>111</v>
      </c>
      <c r="C39" s="9" t="s">
        <v>385</v>
      </c>
      <c r="D39" s="9"/>
      <c r="E39" s="9" t="s">
        <v>386</v>
      </c>
      <c r="F39" s="8"/>
      <c r="G39" s="8"/>
    </row>
    <row r="40" spans="1:15" ht="15.75" customHeight="1" x14ac:dyDescent="0.3">
      <c r="A40" s="11">
        <v>1</v>
      </c>
      <c r="B40" s="12" t="s">
        <v>10</v>
      </c>
      <c r="C40" s="12" t="s">
        <v>11</v>
      </c>
      <c r="D40" s="13" t="s">
        <v>12</v>
      </c>
      <c r="E40" s="13" t="s">
        <v>13</v>
      </c>
      <c r="F40" s="13" t="s">
        <v>14</v>
      </c>
      <c r="G40" s="14" t="s">
        <v>15</v>
      </c>
    </row>
    <row r="41" spans="1:15" ht="15.75" customHeight="1" x14ac:dyDescent="0.3">
      <c r="A41" s="15">
        <v>1</v>
      </c>
      <c r="B41" s="16" t="s">
        <v>152</v>
      </c>
      <c r="C41" s="16" t="s">
        <v>23</v>
      </c>
      <c r="D41" s="18">
        <v>151</v>
      </c>
      <c r="E41" s="18">
        <v>8</v>
      </c>
      <c r="F41" s="39">
        <v>577</v>
      </c>
      <c r="G41" s="40">
        <v>32</v>
      </c>
    </row>
    <row r="42" spans="1:15" ht="15.75" customHeight="1" x14ac:dyDescent="0.3">
      <c r="A42" s="21">
        <v>5</v>
      </c>
      <c r="B42" s="27" t="s">
        <v>387</v>
      </c>
      <c r="C42" s="27" t="s">
        <v>26</v>
      </c>
      <c r="D42" s="28">
        <v>153</v>
      </c>
      <c r="E42" s="24">
        <v>9</v>
      </c>
      <c r="F42" s="28">
        <v>580</v>
      </c>
      <c r="G42" s="29">
        <v>31</v>
      </c>
    </row>
    <row r="43" spans="1:15" ht="15.75" customHeight="1" x14ac:dyDescent="0.3">
      <c r="A43" s="21">
        <v>7</v>
      </c>
      <c r="B43" s="27" t="s">
        <v>186</v>
      </c>
      <c r="C43" s="27" t="s">
        <v>74</v>
      </c>
      <c r="D43" s="28">
        <v>138</v>
      </c>
      <c r="E43" s="24">
        <v>6</v>
      </c>
      <c r="F43" s="28">
        <v>546</v>
      </c>
      <c r="G43" s="29">
        <v>24</v>
      </c>
    </row>
    <row r="44" spans="1:15" ht="15.75" customHeight="1" x14ac:dyDescent="0.3">
      <c r="A44" s="21">
        <v>6</v>
      </c>
      <c r="B44" s="27" t="s">
        <v>245</v>
      </c>
      <c r="C44" s="27" t="s">
        <v>23</v>
      </c>
      <c r="D44" s="28">
        <v>141</v>
      </c>
      <c r="E44" s="24">
        <v>7</v>
      </c>
      <c r="F44" s="28">
        <v>507</v>
      </c>
      <c r="G44" s="29">
        <v>21</v>
      </c>
    </row>
    <row r="45" spans="1:15" ht="15.75" customHeight="1" x14ac:dyDescent="0.3">
      <c r="A45" s="21">
        <v>8</v>
      </c>
      <c r="B45" s="27" t="s">
        <v>44</v>
      </c>
      <c r="C45" s="27" t="s">
        <v>45</v>
      </c>
      <c r="D45" s="28">
        <v>132</v>
      </c>
      <c r="E45" s="24">
        <v>5</v>
      </c>
      <c r="F45" s="28">
        <v>483</v>
      </c>
      <c r="G45" s="29">
        <v>20</v>
      </c>
    </row>
    <row r="46" spans="1:15" ht="15.75" customHeight="1" x14ac:dyDescent="0.3">
      <c r="A46" s="21">
        <v>3</v>
      </c>
      <c r="B46" s="27" t="s">
        <v>193</v>
      </c>
      <c r="C46" s="27" t="s">
        <v>194</v>
      </c>
      <c r="D46" s="28">
        <v>122</v>
      </c>
      <c r="E46" s="24">
        <v>3</v>
      </c>
      <c r="F46" s="28">
        <v>470</v>
      </c>
      <c r="G46" s="29">
        <v>17</v>
      </c>
    </row>
    <row r="47" spans="1:15" ht="15.75" customHeight="1" x14ac:dyDescent="0.3">
      <c r="A47" s="21">
        <v>9</v>
      </c>
      <c r="B47" s="27" t="s">
        <v>388</v>
      </c>
      <c r="C47" s="27" t="s">
        <v>268</v>
      </c>
      <c r="D47" s="28">
        <v>124</v>
      </c>
      <c r="E47" s="24">
        <v>4</v>
      </c>
      <c r="F47" s="28">
        <v>436</v>
      </c>
      <c r="G47" s="29">
        <v>11</v>
      </c>
    </row>
    <row r="48" spans="1:15" ht="15.75" customHeight="1" x14ac:dyDescent="0.3">
      <c r="A48" s="21">
        <v>2</v>
      </c>
      <c r="B48" s="27" t="s">
        <v>389</v>
      </c>
      <c r="C48" s="27" t="s">
        <v>268</v>
      </c>
      <c r="D48" s="28" t="s">
        <v>79</v>
      </c>
      <c r="E48" s="24">
        <v>0</v>
      </c>
      <c r="F48" s="28">
        <v>238</v>
      </c>
      <c r="G48" s="29">
        <v>10</v>
      </c>
    </row>
    <row r="49" spans="1:7" ht="15.75" customHeight="1" x14ac:dyDescent="0.3">
      <c r="A49" s="30">
        <v>4</v>
      </c>
      <c r="B49" s="31" t="s">
        <v>390</v>
      </c>
      <c r="C49" s="31" t="s">
        <v>74</v>
      </c>
      <c r="D49" s="34" t="s">
        <v>79</v>
      </c>
      <c r="E49" s="33">
        <v>0</v>
      </c>
      <c r="F49" s="34">
        <v>142</v>
      </c>
      <c r="G49" s="35">
        <v>8</v>
      </c>
    </row>
    <row r="50" spans="1:7" ht="15.75" customHeight="1" x14ac:dyDescent="0.3"/>
    <row r="51" spans="1:7" ht="15.75" customHeight="1" x14ac:dyDescent="0.3">
      <c r="B51" s="10" t="s">
        <v>391</v>
      </c>
      <c r="F51" s="41" t="s">
        <v>392</v>
      </c>
    </row>
    <row r="52" spans="1:7" ht="15.75" customHeight="1" x14ac:dyDescent="0.3">
      <c r="B52" s="10" t="s">
        <v>393</v>
      </c>
    </row>
    <row r="53" spans="1:7" ht="15.75" customHeight="1" x14ac:dyDescent="0.3"/>
    <row r="54" spans="1:7" ht="15.75" customHeight="1" x14ac:dyDescent="0.3"/>
    <row r="55" spans="1:7" ht="15.75" customHeight="1" x14ac:dyDescent="0.3"/>
    <row r="56" spans="1:7" ht="15.75" customHeight="1" x14ac:dyDescent="0.3"/>
    <row r="57" spans="1:7" ht="15.75" customHeight="1" x14ac:dyDescent="0.3"/>
    <row r="58" spans="1:7" ht="15.75" customHeight="1" x14ac:dyDescent="0.3"/>
    <row r="59" spans="1:7" ht="15.75" customHeight="1" x14ac:dyDescent="0.3"/>
    <row r="60" spans="1:7" ht="15.75" customHeight="1" x14ac:dyDescent="0.3"/>
  </sheetData>
  <mergeCells count="1">
    <mergeCell ref="J2:O2"/>
  </mergeCells>
  <hyperlinks>
    <hyperlink ref="B2" location="'Index'!A3" tooltip="Go to the Index sheet" display="á" xr:uid="{019A322B-8422-4F5C-B60C-FDA212BC90AA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4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9ED4F-F68E-42A2-AA00-2175DDC98273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87"/>
      <c r="B1" s="2" t="s">
        <v>326</v>
      </c>
      <c r="C1" s="2"/>
      <c r="D1" s="3"/>
      <c r="E1" s="3"/>
      <c r="F1" s="3" t="s">
        <v>274</v>
      </c>
      <c r="G1" s="3"/>
      <c r="H1" s="3"/>
      <c r="I1" s="4" t="s">
        <v>327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3" t="s">
        <v>328</v>
      </c>
      <c r="D2" s="43"/>
      <c r="E2" s="43"/>
      <c r="F2" s="43"/>
      <c r="G2" s="43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4</v>
      </c>
      <c r="C3" s="9" t="s">
        <v>394</v>
      </c>
      <c r="D3" s="9"/>
      <c r="E3" s="9" t="s">
        <v>395</v>
      </c>
      <c r="F3" s="8"/>
      <c r="G3" s="8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45">
        <v>2</v>
      </c>
      <c r="B5" s="46" t="s">
        <v>333</v>
      </c>
      <c r="C5" s="46" t="s">
        <v>26</v>
      </c>
      <c r="D5" s="17">
        <v>194</v>
      </c>
      <c r="E5" s="18">
        <v>8</v>
      </c>
      <c r="F5" s="17">
        <v>781</v>
      </c>
      <c r="G5" s="47">
        <v>32</v>
      </c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21">
        <v>5</v>
      </c>
      <c r="B6" s="49" t="s">
        <v>342</v>
      </c>
      <c r="C6" s="49" t="s">
        <v>26</v>
      </c>
      <c r="D6" s="23">
        <v>191</v>
      </c>
      <c r="E6" s="28">
        <v>7</v>
      </c>
      <c r="F6" s="23">
        <v>767</v>
      </c>
      <c r="G6" s="50">
        <v>27</v>
      </c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21">
        <v>1</v>
      </c>
      <c r="B7" s="27" t="s">
        <v>334</v>
      </c>
      <c r="C7" s="27" t="s">
        <v>26</v>
      </c>
      <c r="D7" s="28">
        <v>189</v>
      </c>
      <c r="E7" s="28">
        <v>6</v>
      </c>
      <c r="F7" s="25">
        <v>752</v>
      </c>
      <c r="G7" s="26">
        <v>23</v>
      </c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21">
        <v>7</v>
      </c>
      <c r="B8" s="49" t="s">
        <v>195</v>
      </c>
      <c r="C8" s="49" t="s">
        <v>23</v>
      </c>
      <c r="D8" s="23">
        <v>189</v>
      </c>
      <c r="E8" s="28">
        <v>6</v>
      </c>
      <c r="F8" s="23">
        <v>726</v>
      </c>
      <c r="G8" s="50">
        <v>18</v>
      </c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48">
        <v>4</v>
      </c>
      <c r="B9" s="49" t="s">
        <v>339</v>
      </c>
      <c r="C9" s="49" t="s">
        <v>34</v>
      </c>
      <c r="D9" s="23">
        <v>181</v>
      </c>
      <c r="E9" s="28">
        <v>4</v>
      </c>
      <c r="F9" s="23">
        <v>721</v>
      </c>
      <c r="G9" s="50">
        <v>17</v>
      </c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48">
        <v>8</v>
      </c>
      <c r="B10" s="49" t="s">
        <v>345</v>
      </c>
      <c r="C10" s="49" t="s">
        <v>23</v>
      </c>
      <c r="D10" s="23" t="s">
        <v>79</v>
      </c>
      <c r="E10" s="28">
        <v>0</v>
      </c>
      <c r="F10" s="23">
        <v>194</v>
      </c>
      <c r="G10" s="50">
        <v>7</v>
      </c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21">
        <v>3</v>
      </c>
      <c r="B11" s="49" t="s">
        <v>347</v>
      </c>
      <c r="C11" s="49" t="s">
        <v>78</v>
      </c>
      <c r="D11" s="23" t="s">
        <v>79</v>
      </c>
      <c r="E11" s="28">
        <v>0</v>
      </c>
      <c r="F11" s="23">
        <v>0</v>
      </c>
      <c r="G11" s="50">
        <v>0</v>
      </c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51">
        <v>6</v>
      </c>
      <c r="B12" s="52" t="s">
        <v>346</v>
      </c>
      <c r="C12" s="52" t="s">
        <v>34</v>
      </c>
      <c r="D12" s="32" t="s">
        <v>79</v>
      </c>
      <c r="E12" s="34">
        <v>0</v>
      </c>
      <c r="F12" s="32">
        <v>0</v>
      </c>
      <c r="G12" s="53">
        <v>0</v>
      </c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1"/>
      <c r="B14" s="8" t="s">
        <v>7</v>
      </c>
      <c r="C14" s="9" t="s">
        <v>396</v>
      </c>
      <c r="D14" s="9"/>
      <c r="E14" s="9" t="s">
        <v>397</v>
      </c>
      <c r="F14" s="8"/>
      <c r="G14" s="8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11">
        <v>1</v>
      </c>
      <c r="B15" s="12" t="s">
        <v>10</v>
      </c>
      <c r="C15" s="12" t="s">
        <v>11</v>
      </c>
      <c r="D15" s="13" t="s">
        <v>12</v>
      </c>
      <c r="E15" s="13" t="s">
        <v>13</v>
      </c>
      <c r="F15" s="13" t="s">
        <v>14</v>
      </c>
      <c r="G15" s="14" t="s">
        <v>15</v>
      </c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45">
        <v>2</v>
      </c>
      <c r="B16" s="46" t="s">
        <v>336</v>
      </c>
      <c r="C16" s="46" t="s">
        <v>34</v>
      </c>
      <c r="D16" s="17">
        <v>186</v>
      </c>
      <c r="E16" s="18">
        <v>9</v>
      </c>
      <c r="F16" s="17">
        <v>729</v>
      </c>
      <c r="G16" s="47">
        <v>35</v>
      </c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21">
        <v>9</v>
      </c>
      <c r="B17" s="49" t="s">
        <v>341</v>
      </c>
      <c r="C17" s="49" t="s">
        <v>34</v>
      </c>
      <c r="D17" s="23">
        <v>172</v>
      </c>
      <c r="E17" s="28">
        <v>8</v>
      </c>
      <c r="F17" s="23">
        <v>704</v>
      </c>
      <c r="G17" s="50">
        <v>30</v>
      </c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48">
        <v>8</v>
      </c>
      <c r="B18" s="49" t="s">
        <v>359</v>
      </c>
      <c r="C18" s="49" t="s">
        <v>72</v>
      </c>
      <c r="D18" s="23">
        <v>167</v>
      </c>
      <c r="E18" s="28">
        <v>7</v>
      </c>
      <c r="F18" s="23">
        <v>662</v>
      </c>
      <c r="G18" s="50">
        <v>24</v>
      </c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48">
        <v>4</v>
      </c>
      <c r="B19" s="49" t="s">
        <v>356</v>
      </c>
      <c r="C19" s="49" t="s">
        <v>26</v>
      </c>
      <c r="D19" s="23">
        <v>156</v>
      </c>
      <c r="E19" s="28">
        <v>3</v>
      </c>
      <c r="F19" s="23">
        <v>672</v>
      </c>
      <c r="G19" s="50">
        <v>22</v>
      </c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21">
        <v>7</v>
      </c>
      <c r="B20" s="49" t="s">
        <v>353</v>
      </c>
      <c r="C20" s="49" t="s">
        <v>34</v>
      </c>
      <c r="D20" s="23">
        <v>161</v>
      </c>
      <c r="E20" s="28">
        <v>5</v>
      </c>
      <c r="F20" s="23">
        <v>652</v>
      </c>
      <c r="G20" s="50">
        <v>20</v>
      </c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21">
        <v>3</v>
      </c>
      <c r="B21" s="49" t="s">
        <v>371</v>
      </c>
      <c r="C21" s="49" t="s">
        <v>34</v>
      </c>
      <c r="D21" s="23">
        <v>157</v>
      </c>
      <c r="E21" s="28">
        <v>4</v>
      </c>
      <c r="F21" s="23">
        <v>648</v>
      </c>
      <c r="G21" s="50">
        <v>19</v>
      </c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21">
        <v>5</v>
      </c>
      <c r="B22" s="49" t="s">
        <v>373</v>
      </c>
      <c r="C22" s="49" t="s">
        <v>23</v>
      </c>
      <c r="D22" s="23">
        <v>144</v>
      </c>
      <c r="E22" s="28">
        <v>1</v>
      </c>
      <c r="F22" s="23">
        <v>614</v>
      </c>
      <c r="G22" s="50">
        <v>11</v>
      </c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48">
        <v>6</v>
      </c>
      <c r="B23" s="49" t="s">
        <v>387</v>
      </c>
      <c r="C23" s="49" t="s">
        <v>26</v>
      </c>
      <c r="D23" s="23">
        <v>153</v>
      </c>
      <c r="E23" s="28">
        <v>2</v>
      </c>
      <c r="F23" s="23">
        <v>580</v>
      </c>
      <c r="G23" s="50">
        <v>10</v>
      </c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30">
        <v>1</v>
      </c>
      <c r="B24" s="31" t="s">
        <v>231</v>
      </c>
      <c r="C24" s="31" t="s">
        <v>23</v>
      </c>
      <c r="D24" s="34">
        <v>162</v>
      </c>
      <c r="E24" s="34">
        <v>6</v>
      </c>
      <c r="F24" s="55">
        <v>576</v>
      </c>
      <c r="G24" s="56">
        <v>10</v>
      </c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44"/>
      <c r="B26" s="10" t="s">
        <v>277</v>
      </c>
      <c r="F26" s="41" t="s">
        <v>392</v>
      </c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44"/>
      <c r="B27" s="10" t="s">
        <v>393</v>
      </c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5.75" customHeight="1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ht="15.75" customHeight="1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ht="15.75" customHeight="1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ht="15.75" customHeight="1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5.75" customHeight="1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15.75" customHeight="1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5.75" customHeight="1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ht="15.75" customHeight="1" x14ac:dyDescent="0.3"/>
  </sheetData>
  <sheetProtection selectLockedCells="1" selectUnlockedCells="1"/>
  <mergeCells count="1">
    <mergeCell ref="C2:G2"/>
  </mergeCells>
  <hyperlinks>
    <hyperlink ref="B2" location="'Index'!A3" tooltip="Go to the Index sheet" display="á" xr:uid="{9B8DCC89-FDA4-4A9B-908F-F0798E9944C7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DA959-2AE8-4975-9FF5-FA549B27E8C3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87"/>
      <c r="B1" s="2" t="s">
        <v>326</v>
      </c>
      <c r="C1" s="2"/>
      <c r="D1" s="3"/>
      <c r="E1" s="3"/>
      <c r="F1" s="3" t="s">
        <v>278</v>
      </c>
      <c r="G1" s="3"/>
      <c r="H1" s="3"/>
      <c r="I1" s="4" t="s">
        <v>327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3" t="s">
        <v>328</v>
      </c>
      <c r="D2" s="43"/>
      <c r="E2" s="43"/>
      <c r="F2" s="43"/>
      <c r="G2" s="43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4</v>
      </c>
      <c r="C3" s="9" t="s">
        <v>398</v>
      </c>
      <c r="D3" s="9"/>
      <c r="E3" s="9" t="s">
        <v>399</v>
      </c>
      <c r="F3" s="8"/>
      <c r="G3" s="8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15">
        <v>7</v>
      </c>
      <c r="B5" s="46" t="s">
        <v>337</v>
      </c>
      <c r="C5" s="46" t="s">
        <v>17</v>
      </c>
      <c r="D5" s="17">
        <v>194</v>
      </c>
      <c r="E5" s="18">
        <v>7</v>
      </c>
      <c r="F5" s="17">
        <v>768</v>
      </c>
      <c r="G5" s="47">
        <v>28</v>
      </c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21">
        <v>3</v>
      </c>
      <c r="B6" s="49" t="s">
        <v>340</v>
      </c>
      <c r="C6" s="49" t="s">
        <v>19</v>
      </c>
      <c r="D6" s="23">
        <v>193</v>
      </c>
      <c r="E6" s="28">
        <v>6</v>
      </c>
      <c r="F6" s="23">
        <v>761</v>
      </c>
      <c r="G6" s="50">
        <v>24</v>
      </c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21">
        <v>1</v>
      </c>
      <c r="B7" s="27" t="s">
        <v>343</v>
      </c>
      <c r="C7" s="27" t="s">
        <v>150</v>
      </c>
      <c r="D7" s="28">
        <v>173</v>
      </c>
      <c r="E7" s="28">
        <v>5</v>
      </c>
      <c r="F7" s="25">
        <v>688</v>
      </c>
      <c r="G7" s="26">
        <v>20</v>
      </c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48">
        <v>6</v>
      </c>
      <c r="B8" s="49" t="s">
        <v>60</v>
      </c>
      <c r="C8" s="49" t="s">
        <v>45</v>
      </c>
      <c r="D8" s="23">
        <v>159</v>
      </c>
      <c r="E8" s="28">
        <v>2</v>
      </c>
      <c r="F8" s="23">
        <v>636</v>
      </c>
      <c r="G8" s="50">
        <v>13</v>
      </c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21">
        <v>5</v>
      </c>
      <c r="B9" s="49" t="s">
        <v>360</v>
      </c>
      <c r="C9" s="49" t="s">
        <v>45</v>
      </c>
      <c r="D9" s="23">
        <v>161</v>
      </c>
      <c r="E9" s="28">
        <v>3</v>
      </c>
      <c r="F9" s="23">
        <v>591</v>
      </c>
      <c r="G9" s="50">
        <v>11</v>
      </c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48">
        <v>2</v>
      </c>
      <c r="B10" s="49" t="s">
        <v>203</v>
      </c>
      <c r="C10" s="49" t="s">
        <v>23</v>
      </c>
      <c r="D10" s="23">
        <v>163</v>
      </c>
      <c r="E10" s="28">
        <v>4</v>
      </c>
      <c r="F10" s="23">
        <v>474</v>
      </c>
      <c r="G10" s="50">
        <v>11</v>
      </c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51">
        <v>4</v>
      </c>
      <c r="B11" s="52" t="s">
        <v>348</v>
      </c>
      <c r="C11" s="52" t="s">
        <v>78</v>
      </c>
      <c r="D11" s="32" t="s">
        <v>79</v>
      </c>
      <c r="E11" s="34">
        <v>0</v>
      </c>
      <c r="F11" s="32">
        <v>0</v>
      </c>
      <c r="G11" s="53">
        <v>0</v>
      </c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1"/>
      <c r="B13" s="8" t="s">
        <v>7</v>
      </c>
      <c r="C13" s="9" t="s">
        <v>400</v>
      </c>
      <c r="D13" s="9"/>
      <c r="E13" s="9" t="s">
        <v>401</v>
      </c>
      <c r="F13" s="8"/>
      <c r="G13" s="8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11">
        <v>1</v>
      </c>
      <c r="B14" s="12" t="s">
        <v>10</v>
      </c>
      <c r="C14" s="12" t="s">
        <v>11</v>
      </c>
      <c r="D14" s="13" t="s">
        <v>12</v>
      </c>
      <c r="E14" s="13" t="s">
        <v>13</v>
      </c>
      <c r="F14" s="13" t="s">
        <v>14</v>
      </c>
      <c r="G14" s="14" t="s">
        <v>15</v>
      </c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15">
        <v>1</v>
      </c>
      <c r="B15" s="16" t="s">
        <v>102</v>
      </c>
      <c r="C15" s="16" t="s">
        <v>74</v>
      </c>
      <c r="D15" s="18">
        <v>154</v>
      </c>
      <c r="E15" s="18">
        <v>7</v>
      </c>
      <c r="F15" s="39">
        <v>606</v>
      </c>
      <c r="G15" s="40">
        <v>26</v>
      </c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48">
        <v>2</v>
      </c>
      <c r="B16" s="49" t="s">
        <v>376</v>
      </c>
      <c r="C16" s="49" t="s">
        <v>78</v>
      </c>
      <c r="D16" s="23">
        <v>147</v>
      </c>
      <c r="E16" s="28">
        <v>5</v>
      </c>
      <c r="F16" s="23">
        <v>604</v>
      </c>
      <c r="G16" s="50">
        <v>24</v>
      </c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48">
        <v>6</v>
      </c>
      <c r="B17" s="49" t="s">
        <v>188</v>
      </c>
      <c r="C17" s="49" t="s">
        <v>150</v>
      </c>
      <c r="D17" s="23">
        <v>140</v>
      </c>
      <c r="E17" s="28">
        <v>3</v>
      </c>
      <c r="F17" s="23">
        <v>577</v>
      </c>
      <c r="G17" s="50">
        <v>18</v>
      </c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21">
        <v>3</v>
      </c>
      <c r="B18" s="49" t="s">
        <v>106</v>
      </c>
      <c r="C18" s="49" t="s">
        <v>23</v>
      </c>
      <c r="D18" s="23">
        <v>152</v>
      </c>
      <c r="E18" s="28">
        <v>6</v>
      </c>
      <c r="F18" s="23">
        <v>573</v>
      </c>
      <c r="G18" s="50">
        <v>17</v>
      </c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21">
        <v>5</v>
      </c>
      <c r="B19" s="49" t="s">
        <v>186</v>
      </c>
      <c r="C19" s="49" t="s">
        <v>74</v>
      </c>
      <c r="D19" s="23">
        <v>138</v>
      </c>
      <c r="E19" s="28">
        <v>2</v>
      </c>
      <c r="F19" s="23">
        <v>546</v>
      </c>
      <c r="G19" s="50">
        <v>11</v>
      </c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48">
        <v>4</v>
      </c>
      <c r="B20" s="49" t="s">
        <v>245</v>
      </c>
      <c r="C20" s="49" t="s">
        <v>23</v>
      </c>
      <c r="D20" s="23">
        <v>141</v>
      </c>
      <c r="E20" s="28">
        <v>4</v>
      </c>
      <c r="F20" s="23">
        <v>507</v>
      </c>
      <c r="G20" s="50">
        <v>10</v>
      </c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30">
        <v>7</v>
      </c>
      <c r="B21" s="52" t="s">
        <v>44</v>
      </c>
      <c r="C21" s="52" t="s">
        <v>45</v>
      </c>
      <c r="D21" s="32">
        <v>132</v>
      </c>
      <c r="E21" s="34">
        <v>1</v>
      </c>
      <c r="F21" s="32">
        <v>483</v>
      </c>
      <c r="G21" s="53">
        <v>7</v>
      </c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44"/>
      <c r="B23" s="10" t="s">
        <v>277</v>
      </c>
      <c r="F23" s="41" t="s">
        <v>392</v>
      </c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44"/>
      <c r="B24" s="10" t="s">
        <v>393</v>
      </c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5.75" customHeight="1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ht="15.75" customHeight="1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ht="15.75" customHeight="1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ht="15.75" customHeight="1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5.75" customHeight="1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15.75" customHeight="1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5.75" customHeight="1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ht="15.75" customHeight="1" x14ac:dyDescent="0.3"/>
  </sheetData>
  <sheetProtection selectLockedCells="1" selectUnlockedCells="1"/>
  <mergeCells count="1">
    <mergeCell ref="C2:G2"/>
  </mergeCells>
  <hyperlinks>
    <hyperlink ref="B2" location="'Index'!A3" tooltip="Go to the Index sheet" display="á" xr:uid="{8CCD9B7A-F2A8-4F26-A4CA-51D93B9240A6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1A900-99DC-4D6C-B82E-514B90CC6B4D}">
  <sheetPr>
    <tabColor rgb="FFCC0000"/>
    <pageSetUpPr fitToPage="1"/>
  </sheetPr>
  <dimension ref="A1:Y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6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402</v>
      </c>
      <c r="B1" s="2"/>
      <c r="C1" s="2"/>
      <c r="D1" s="3"/>
      <c r="E1" s="3"/>
      <c r="F1" s="3"/>
      <c r="G1" s="57"/>
      <c r="H1" s="3"/>
      <c r="I1" s="4" t="s">
        <v>327</v>
      </c>
      <c r="J1" s="58">
        <v>4</v>
      </c>
      <c r="K1" s="2"/>
      <c r="L1" s="4">
        <v>204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B2" s="59"/>
      <c r="C2" s="60"/>
      <c r="I2" s="7" t="s">
        <v>328</v>
      </c>
      <c r="J2" s="7"/>
      <c r="K2" s="7"/>
      <c r="L2" s="7"/>
      <c r="M2" s="7"/>
      <c r="N2" s="7"/>
    </row>
    <row r="3" spans="1:25" ht="15.75" customHeight="1" x14ac:dyDescent="0.3">
      <c r="A3" s="8" t="s">
        <v>4</v>
      </c>
      <c r="B3" s="8"/>
      <c r="C3" s="8"/>
      <c r="D3" s="8"/>
      <c r="E3" s="8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1" t="s">
        <v>403</v>
      </c>
      <c r="B4" s="62"/>
      <c r="C4" s="63">
        <v>539</v>
      </c>
      <c r="D4" s="62"/>
      <c r="E4" s="64" t="s">
        <v>15</v>
      </c>
      <c r="F4" s="65">
        <f>SUM(F5:F7)</f>
        <v>549</v>
      </c>
      <c r="G4" s="66" t="s">
        <v>290</v>
      </c>
      <c r="H4" s="61" t="s">
        <v>404</v>
      </c>
      <c r="I4" s="62"/>
      <c r="J4" s="63">
        <v>564</v>
      </c>
      <c r="K4" s="62"/>
      <c r="L4" s="64" t="s">
        <v>15</v>
      </c>
      <c r="M4" s="65">
        <f>SUM(M5:M7)</f>
        <v>574</v>
      </c>
      <c r="N4"/>
    </row>
    <row r="5" spans="1:25" ht="15.75" customHeight="1" x14ac:dyDescent="0.3">
      <c r="A5" s="67" t="s">
        <v>405</v>
      </c>
      <c r="B5" s="24">
        <v>46</v>
      </c>
      <c r="C5" s="24">
        <v>49</v>
      </c>
      <c r="D5" s="24">
        <v>47</v>
      </c>
      <c r="E5" s="24">
        <v>45</v>
      </c>
      <c r="F5" s="69">
        <f>SUM(B5:E5)</f>
        <v>187</v>
      </c>
      <c r="G5"/>
      <c r="H5" s="67" t="s">
        <v>334</v>
      </c>
      <c r="I5" s="24">
        <v>45</v>
      </c>
      <c r="J5" s="24">
        <v>48</v>
      </c>
      <c r="K5" s="24">
        <v>48</v>
      </c>
      <c r="L5" s="24">
        <v>48</v>
      </c>
      <c r="M5" s="69">
        <f>SUM(I5:L5)</f>
        <v>189</v>
      </c>
      <c r="N5"/>
    </row>
    <row r="6" spans="1:25" ht="15.75" customHeight="1" x14ac:dyDescent="0.3">
      <c r="A6" s="70" t="s">
        <v>354</v>
      </c>
      <c r="B6" s="28">
        <v>40</v>
      </c>
      <c r="C6" s="28">
        <v>43</v>
      </c>
      <c r="D6" s="28">
        <v>45</v>
      </c>
      <c r="E6" s="28">
        <v>40</v>
      </c>
      <c r="F6" s="29">
        <f>SUM(B6:E6)</f>
        <v>168</v>
      </c>
      <c r="G6"/>
      <c r="H6" s="70" t="s">
        <v>333</v>
      </c>
      <c r="I6" s="28">
        <v>46</v>
      </c>
      <c r="J6" s="28">
        <v>50</v>
      </c>
      <c r="K6" s="28">
        <v>50</v>
      </c>
      <c r="L6" s="28">
        <v>48</v>
      </c>
      <c r="M6" s="29">
        <f>SUM(I6:L6)</f>
        <v>194</v>
      </c>
      <c r="N6"/>
    </row>
    <row r="7" spans="1:25" ht="15.75" customHeight="1" x14ac:dyDescent="0.3">
      <c r="A7" s="71" t="s">
        <v>337</v>
      </c>
      <c r="B7" s="34">
        <v>49</v>
      </c>
      <c r="C7" s="34">
        <v>46</v>
      </c>
      <c r="D7" s="34">
        <v>49</v>
      </c>
      <c r="E7" s="34">
        <v>50</v>
      </c>
      <c r="F7" s="35">
        <f>SUM(B7:E7)</f>
        <v>194</v>
      </c>
      <c r="G7"/>
      <c r="H7" s="71" t="s">
        <v>342</v>
      </c>
      <c r="I7" s="34">
        <v>50</v>
      </c>
      <c r="J7" s="34">
        <v>47</v>
      </c>
      <c r="K7" s="34">
        <v>46</v>
      </c>
      <c r="L7" s="34">
        <v>48</v>
      </c>
      <c r="M7" s="35">
        <f>SUM(I7:L7)</f>
        <v>191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2"/>
    </row>
    <row r="9" spans="1:25" ht="15.75" customHeight="1" x14ac:dyDescent="0.3">
      <c r="A9" s="61" t="s">
        <v>406</v>
      </c>
      <c r="B9" s="62"/>
      <c r="C9" s="63">
        <v>480</v>
      </c>
      <c r="D9" s="62"/>
      <c r="E9" s="64" t="s">
        <v>15</v>
      </c>
      <c r="F9" s="65">
        <f>SUM(F10:F12)</f>
        <v>495</v>
      </c>
      <c r="G9" s="66" t="s">
        <v>290</v>
      </c>
      <c r="H9" s="10" t="s">
        <v>407</v>
      </c>
      <c r="N9"/>
    </row>
    <row r="10" spans="1:25" ht="15.75" customHeight="1" x14ac:dyDescent="0.3">
      <c r="A10" s="67" t="s">
        <v>231</v>
      </c>
      <c r="B10" s="24">
        <v>40</v>
      </c>
      <c r="C10" s="24">
        <v>45</v>
      </c>
      <c r="D10" s="24">
        <v>38</v>
      </c>
      <c r="E10" s="24">
        <v>39</v>
      </c>
      <c r="F10" s="69">
        <f>SUM(B10:E10)</f>
        <v>162</v>
      </c>
      <c r="G10"/>
      <c r="N10"/>
    </row>
    <row r="11" spans="1:25" ht="15.75" customHeight="1" x14ac:dyDescent="0.3">
      <c r="A11" s="70" t="s">
        <v>373</v>
      </c>
      <c r="B11" s="28">
        <v>39</v>
      </c>
      <c r="C11" s="28">
        <v>36</v>
      </c>
      <c r="D11" s="28">
        <v>34</v>
      </c>
      <c r="E11" s="28">
        <v>35</v>
      </c>
      <c r="F11" s="29">
        <f>SUM(B11:E11)</f>
        <v>144</v>
      </c>
      <c r="G11"/>
      <c r="N11"/>
    </row>
    <row r="12" spans="1:25" ht="15.75" customHeight="1" x14ac:dyDescent="0.3">
      <c r="A12" s="71" t="s">
        <v>195</v>
      </c>
      <c r="B12" s="34">
        <v>46</v>
      </c>
      <c r="C12" s="34">
        <v>47</v>
      </c>
      <c r="D12" s="34">
        <v>49</v>
      </c>
      <c r="E12" s="34">
        <v>47</v>
      </c>
      <c r="F12" s="35">
        <f>SUM(B12:E12)</f>
        <v>189</v>
      </c>
      <c r="G12"/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1" t="s">
        <v>408</v>
      </c>
      <c r="B14" s="62"/>
      <c r="C14" s="63">
        <v>473</v>
      </c>
      <c r="D14" s="62"/>
      <c r="E14" s="64" t="s">
        <v>15</v>
      </c>
      <c r="F14" s="65">
        <f>SUM(F15:F17)</f>
        <v>466</v>
      </c>
      <c r="G14" s="66" t="s">
        <v>290</v>
      </c>
      <c r="H14" s="10" t="s">
        <v>409</v>
      </c>
      <c r="J14" s="91">
        <v>476</v>
      </c>
      <c r="M14" s="10">
        <v>476</v>
      </c>
      <c r="N14"/>
    </row>
    <row r="15" spans="1:25" ht="15.75" customHeight="1" x14ac:dyDescent="0.3">
      <c r="A15" s="67" t="s">
        <v>364</v>
      </c>
      <c r="B15" s="24">
        <v>40</v>
      </c>
      <c r="C15" s="24">
        <v>37</v>
      </c>
      <c r="D15" s="24">
        <v>32</v>
      </c>
      <c r="E15" s="24">
        <v>33</v>
      </c>
      <c r="F15" s="69">
        <f>SUM(B15:E15)</f>
        <v>142</v>
      </c>
      <c r="G15"/>
      <c r="N15"/>
    </row>
    <row r="16" spans="1:25" ht="15.75" customHeight="1" x14ac:dyDescent="0.3">
      <c r="A16" s="70" t="s">
        <v>357</v>
      </c>
      <c r="B16" s="28">
        <v>39</v>
      </c>
      <c r="C16" s="28">
        <v>39</v>
      </c>
      <c r="D16" s="28">
        <v>46</v>
      </c>
      <c r="E16" s="28">
        <v>39</v>
      </c>
      <c r="F16" s="29">
        <f>SUM(B16:E16)</f>
        <v>163</v>
      </c>
      <c r="G16"/>
      <c r="N16"/>
    </row>
    <row r="17" spans="1:16" ht="15.75" customHeight="1" x14ac:dyDescent="0.3">
      <c r="A17" s="71" t="s">
        <v>360</v>
      </c>
      <c r="B17" s="34">
        <v>38</v>
      </c>
      <c r="C17" s="34">
        <v>39</v>
      </c>
      <c r="D17" s="34">
        <v>40</v>
      </c>
      <c r="E17" s="34">
        <v>44</v>
      </c>
      <c r="F17" s="35">
        <f>SUM(B17:E17)</f>
        <v>161</v>
      </c>
      <c r="G17"/>
      <c r="N17"/>
    </row>
    <row r="18" spans="1:16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6" ht="15.75" customHeight="1" x14ac:dyDescent="0.3">
      <c r="H19" s="73" t="s">
        <v>4</v>
      </c>
      <c r="I19" s="13" t="s">
        <v>296</v>
      </c>
      <c r="J19" s="13" t="s">
        <v>297</v>
      </c>
      <c r="K19" s="13" t="s">
        <v>298</v>
      </c>
      <c r="L19" s="13" t="s">
        <v>299</v>
      </c>
      <c r="M19" s="13" t="s">
        <v>14</v>
      </c>
      <c r="N19" s="14" t="s">
        <v>300</v>
      </c>
    </row>
    <row r="20" spans="1:16" ht="15.75" customHeight="1" x14ac:dyDescent="0.3">
      <c r="B20" s="9" t="s">
        <v>410</v>
      </c>
      <c r="H20" s="74" t="s">
        <v>404</v>
      </c>
      <c r="I20" s="24">
        <v>4</v>
      </c>
      <c r="J20" s="24">
        <v>4</v>
      </c>
      <c r="K20" s="24"/>
      <c r="L20" s="24"/>
      <c r="M20" s="24">
        <v>2300</v>
      </c>
      <c r="N20" s="69">
        <v>8</v>
      </c>
    </row>
    <row r="21" spans="1:16" ht="15.75" customHeight="1" x14ac:dyDescent="0.3">
      <c r="B21" s="82" t="s">
        <v>411</v>
      </c>
      <c r="H21" s="70" t="s">
        <v>403</v>
      </c>
      <c r="I21" s="25">
        <v>4</v>
      </c>
      <c r="J21" s="25">
        <v>3</v>
      </c>
      <c r="K21" s="25"/>
      <c r="L21" s="25">
        <v>1</v>
      </c>
      <c r="M21" s="25">
        <v>2157</v>
      </c>
      <c r="N21" s="26">
        <v>6</v>
      </c>
    </row>
    <row r="22" spans="1:16" ht="15.75" customHeight="1" x14ac:dyDescent="0.3">
      <c r="B22" s="9" t="s">
        <v>303</v>
      </c>
      <c r="H22" s="70" t="s">
        <v>409</v>
      </c>
      <c r="I22" s="28">
        <v>4</v>
      </c>
      <c r="J22" s="28">
        <v>3</v>
      </c>
      <c r="K22" s="28"/>
      <c r="L22" s="28">
        <v>1</v>
      </c>
      <c r="M22" s="28">
        <v>1904</v>
      </c>
      <c r="N22" s="29">
        <v>6</v>
      </c>
    </row>
    <row r="23" spans="1:16" ht="15.75" customHeight="1" x14ac:dyDescent="0.3">
      <c r="H23" s="70" t="s">
        <v>406</v>
      </c>
      <c r="I23" s="28">
        <v>4</v>
      </c>
      <c r="J23" s="28">
        <v>2</v>
      </c>
      <c r="K23" s="28"/>
      <c r="L23" s="28">
        <v>2</v>
      </c>
      <c r="M23" s="28">
        <v>1916</v>
      </c>
      <c r="N23" s="29">
        <v>4</v>
      </c>
    </row>
    <row r="24" spans="1:16" ht="15.75" customHeight="1" x14ac:dyDescent="0.3">
      <c r="H24" s="70" t="s">
        <v>408</v>
      </c>
      <c r="I24" s="28">
        <v>4</v>
      </c>
      <c r="J24" s="28"/>
      <c r="K24" s="28"/>
      <c r="L24" s="28">
        <v>4</v>
      </c>
      <c r="M24" s="28">
        <v>1744</v>
      </c>
      <c r="N24" s="29">
        <v>0</v>
      </c>
    </row>
    <row r="25" spans="1:16" ht="15.75" customHeight="1" x14ac:dyDescent="0.3">
      <c r="H25" s="71" t="s">
        <v>407</v>
      </c>
      <c r="I25" s="34"/>
      <c r="J25" s="34"/>
      <c r="K25" s="34"/>
      <c r="L25" s="34"/>
      <c r="M25" s="34"/>
      <c r="N25" s="35"/>
    </row>
    <row r="26" spans="1:16" ht="15.75" customHeight="1" x14ac:dyDescent="0.3">
      <c r="H26" s="76"/>
    </row>
    <row r="27" spans="1:16" ht="15.75" customHeight="1" x14ac:dyDescent="0.3">
      <c r="A27" s="10" t="s">
        <v>391</v>
      </c>
      <c r="E27" s="36"/>
      <c r="G27" s="85" t="s">
        <v>392</v>
      </c>
      <c r="P27" s="79"/>
    </row>
    <row r="28" spans="1:16" ht="15.75" customHeight="1" x14ac:dyDescent="0.3">
      <c r="A28" s="10" t="s">
        <v>393</v>
      </c>
    </row>
    <row r="29" spans="1:16" ht="15.75" customHeight="1" x14ac:dyDescent="0.3"/>
    <row r="30" spans="1:16" ht="15.75" customHeight="1" x14ac:dyDescent="0.3"/>
    <row r="31" spans="1:16" ht="15.75" customHeight="1" x14ac:dyDescent="0.3"/>
    <row r="32" spans="1:1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mergeCells count="1">
    <mergeCell ref="I2:N2"/>
  </mergeCells>
  <hyperlinks>
    <hyperlink ref="A2" location="'Index'!A3" tooltip="Go to the Index sheet" display="á" xr:uid="{2A24B91F-C2E3-495F-92ED-F1DFD3BFAA12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96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6C832-6D16-4596-9785-7C071DC5D77D}">
  <sheetPr>
    <tabColor rgb="FFFF505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87"/>
      <c r="B1" s="2" t="s">
        <v>412</v>
      </c>
      <c r="C1" s="2"/>
      <c r="D1" s="3"/>
      <c r="E1" s="3"/>
      <c r="F1" s="3"/>
      <c r="G1" s="3"/>
      <c r="H1" s="3"/>
      <c r="I1" s="4" t="s">
        <v>327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3" t="s">
        <v>328</v>
      </c>
      <c r="D2" s="43"/>
      <c r="E2" s="43"/>
      <c r="F2" s="43"/>
      <c r="G2" s="43"/>
    </row>
    <row r="3" spans="1:25" ht="15.75" customHeight="1" x14ac:dyDescent="0.3">
      <c r="A3" s="1"/>
      <c r="B3" s="8" t="s">
        <v>4</v>
      </c>
      <c r="C3" s="9" t="s">
        <v>413</v>
      </c>
      <c r="D3" s="9"/>
      <c r="E3" s="9" t="s">
        <v>414</v>
      </c>
      <c r="F3" s="8"/>
      <c r="G3" s="8"/>
      <c r="I3" s="10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I4" s="10"/>
    </row>
    <row r="5" spans="1:25" ht="15.75" customHeight="1" x14ac:dyDescent="0.3">
      <c r="A5" s="15">
        <v>6</v>
      </c>
      <c r="B5" s="16" t="s">
        <v>415</v>
      </c>
      <c r="C5" s="16" t="s">
        <v>23</v>
      </c>
      <c r="D5" s="18">
        <v>192</v>
      </c>
      <c r="E5" s="18">
        <v>8</v>
      </c>
      <c r="F5" s="18">
        <v>775</v>
      </c>
      <c r="G5" s="19">
        <v>30</v>
      </c>
      <c r="I5" s="10"/>
    </row>
    <row r="6" spans="1:25" ht="15.75" customHeight="1" x14ac:dyDescent="0.3">
      <c r="A6" s="21">
        <v>5</v>
      </c>
      <c r="B6" s="27" t="s">
        <v>106</v>
      </c>
      <c r="C6" s="27" t="s">
        <v>23</v>
      </c>
      <c r="D6" s="28">
        <v>189</v>
      </c>
      <c r="E6" s="24">
        <v>7</v>
      </c>
      <c r="F6" s="28">
        <v>770</v>
      </c>
      <c r="G6" s="29">
        <v>28</v>
      </c>
      <c r="I6" s="10"/>
    </row>
    <row r="7" spans="1:25" ht="15.75" customHeight="1" x14ac:dyDescent="0.3">
      <c r="A7" s="21">
        <v>8</v>
      </c>
      <c r="B7" s="27" t="s">
        <v>416</v>
      </c>
      <c r="C7" s="27" t="s">
        <v>417</v>
      </c>
      <c r="D7" s="28">
        <v>187</v>
      </c>
      <c r="E7" s="24">
        <v>6</v>
      </c>
      <c r="F7" s="28">
        <v>764</v>
      </c>
      <c r="G7" s="29">
        <v>25</v>
      </c>
      <c r="J7" s="89"/>
    </row>
    <row r="8" spans="1:25" ht="15.75" customHeight="1" x14ac:dyDescent="0.3">
      <c r="A8" s="21">
        <v>7</v>
      </c>
      <c r="B8" s="27" t="s">
        <v>355</v>
      </c>
      <c r="C8" s="27" t="s">
        <v>23</v>
      </c>
      <c r="D8" s="28">
        <v>187</v>
      </c>
      <c r="E8" s="24">
        <v>6</v>
      </c>
      <c r="F8" s="28">
        <v>737</v>
      </c>
      <c r="G8" s="29">
        <v>17</v>
      </c>
    </row>
    <row r="9" spans="1:25" ht="15.75" customHeight="1" x14ac:dyDescent="0.3">
      <c r="A9" s="21">
        <v>1</v>
      </c>
      <c r="B9" s="27" t="s">
        <v>418</v>
      </c>
      <c r="C9" s="27" t="s">
        <v>26</v>
      </c>
      <c r="D9" s="28">
        <v>186</v>
      </c>
      <c r="E9" s="24">
        <v>4</v>
      </c>
      <c r="F9" s="25">
        <v>745</v>
      </c>
      <c r="G9" s="26">
        <v>16</v>
      </c>
      <c r="I9" s="10"/>
    </row>
    <row r="10" spans="1:25" ht="15.75" customHeight="1" x14ac:dyDescent="0.3">
      <c r="A10" s="21">
        <v>4</v>
      </c>
      <c r="B10" s="27" t="s">
        <v>419</v>
      </c>
      <c r="C10" s="27" t="s">
        <v>420</v>
      </c>
      <c r="D10" s="28">
        <v>174</v>
      </c>
      <c r="E10" s="24">
        <v>2</v>
      </c>
      <c r="F10" s="28">
        <v>734</v>
      </c>
      <c r="G10" s="29">
        <v>16</v>
      </c>
      <c r="I10" s="10"/>
    </row>
    <row r="11" spans="1:25" ht="15.75" customHeight="1" x14ac:dyDescent="0.3">
      <c r="A11" s="21">
        <v>3</v>
      </c>
      <c r="B11" s="27" t="s">
        <v>421</v>
      </c>
      <c r="C11" s="27" t="s">
        <v>26</v>
      </c>
      <c r="D11" s="28">
        <v>186</v>
      </c>
      <c r="E11" s="24">
        <v>4</v>
      </c>
      <c r="F11" s="28">
        <v>733</v>
      </c>
      <c r="G11" s="29">
        <v>12</v>
      </c>
      <c r="I11" s="10"/>
    </row>
    <row r="12" spans="1:25" ht="15.75" customHeight="1" x14ac:dyDescent="0.3">
      <c r="A12" s="30">
        <v>2</v>
      </c>
      <c r="B12" s="31" t="s">
        <v>422</v>
      </c>
      <c r="C12" s="31" t="s">
        <v>417</v>
      </c>
      <c r="D12" s="34" t="s">
        <v>79</v>
      </c>
      <c r="E12" s="33">
        <v>0</v>
      </c>
      <c r="F12" s="34">
        <v>538</v>
      </c>
      <c r="G12" s="35">
        <v>6</v>
      </c>
      <c r="I12" s="10"/>
    </row>
    <row r="13" spans="1:25" ht="15.75" customHeight="1" x14ac:dyDescent="0.3"/>
    <row r="14" spans="1:25" ht="15.75" customHeight="1" x14ac:dyDescent="0.3">
      <c r="A14" s="1"/>
      <c r="B14" s="8" t="s">
        <v>7</v>
      </c>
      <c r="C14" s="9" t="s">
        <v>423</v>
      </c>
      <c r="D14" s="9"/>
      <c r="E14" s="9" t="s">
        <v>424</v>
      </c>
      <c r="F14" s="8"/>
      <c r="G14" s="8"/>
    </row>
    <row r="15" spans="1:25" ht="15.75" customHeight="1" x14ac:dyDescent="0.3">
      <c r="A15" s="11">
        <v>1</v>
      </c>
      <c r="B15" s="12" t="s">
        <v>10</v>
      </c>
      <c r="C15" s="12" t="s">
        <v>11</v>
      </c>
      <c r="D15" s="13" t="s">
        <v>12</v>
      </c>
      <c r="E15" s="13" t="s">
        <v>13</v>
      </c>
      <c r="F15" s="13" t="s">
        <v>14</v>
      </c>
      <c r="G15" s="14" t="s">
        <v>15</v>
      </c>
    </row>
    <row r="16" spans="1:25" ht="15.75" customHeight="1" x14ac:dyDescent="0.3">
      <c r="A16" s="15">
        <v>5</v>
      </c>
      <c r="B16" s="16" t="s">
        <v>425</v>
      </c>
      <c r="C16" s="16" t="s">
        <v>178</v>
      </c>
      <c r="D16" s="18">
        <v>189</v>
      </c>
      <c r="E16" s="18">
        <v>8</v>
      </c>
      <c r="F16" s="18">
        <v>755</v>
      </c>
      <c r="G16" s="19">
        <v>32</v>
      </c>
    </row>
    <row r="17" spans="1:7" ht="15.75" customHeight="1" x14ac:dyDescent="0.3">
      <c r="A17" s="21">
        <v>2</v>
      </c>
      <c r="B17" s="27" t="s">
        <v>96</v>
      </c>
      <c r="C17" s="27" t="s">
        <v>97</v>
      </c>
      <c r="D17" s="28">
        <v>186</v>
      </c>
      <c r="E17" s="24">
        <v>7</v>
      </c>
      <c r="F17" s="28">
        <v>729</v>
      </c>
      <c r="G17" s="29">
        <v>26</v>
      </c>
    </row>
    <row r="18" spans="1:7" ht="15.75" customHeight="1" x14ac:dyDescent="0.3">
      <c r="A18" s="21">
        <v>3</v>
      </c>
      <c r="B18" s="27" t="s">
        <v>153</v>
      </c>
      <c r="C18" s="27" t="s">
        <v>74</v>
      </c>
      <c r="D18" s="28">
        <v>180</v>
      </c>
      <c r="E18" s="24">
        <v>6</v>
      </c>
      <c r="F18" s="28">
        <v>711</v>
      </c>
      <c r="G18" s="29">
        <v>23</v>
      </c>
    </row>
    <row r="19" spans="1:7" ht="15.75" customHeight="1" x14ac:dyDescent="0.3">
      <c r="A19" s="21">
        <v>1</v>
      </c>
      <c r="B19" s="27" t="s">
        <v>426</v>
      </c>
      <c r="C19" s="27" t="s">
        <v>23</v>
      </c>
      <c r="D19" s="28">
        <v>176</v>
      </c>
      <c r="E19" s="24">
        <v>5</v>
      </c>
      <c r="F19" s="25">
        <v>707</v>
      </c>
      <c r="G19" s="26">
        <v>22</v>
      </c>
    </row>
    <row r="20" spans="1:7" ht="15.75" customHeight="1" x14ac:dyDescent="0.3">
      <c r="A20" s="21">
        <v>8</v>
      </c>
      <c r="B20" s="27" t="s">
        <v>427</v>
      </c>
      <c r="C20" s="27" t="s">
        <v>417</v>
      </c>
      <c r="D20" s="28">
        <v>176</v>
      </c>
      <c r="E20" s="24">
        <v>5</v>
      </c>
      <c r="F20" s="28">
        <v>705</v>
      </c>
      <c r="G20" s="29">
        <v>18</v>
      </c>
    </row>
    <row r="21" spans="1:7" ht="15.75" customHeight="1" x14ac:dyDescent="0.3">
      <c r="A21" s="21">
        <v>4</v>
      </c>
      <c r="B21" s="27" t="s">
        <v>428</v>
      </c>
      <c r="C21" s="27" t="s">
        <v>23</v>
      </c>
      <c r="D21" s="28">
        <v>166</v>
      </c>
      <c r="E21" s="24">
        <v>3</v>
      </c>
      <c r="F21" s="28">
        <v>669</v>
      </c>
      <c r="G21" s="29">
        <v>11</v>
      </c>
    </row>
    <row r="22" spans="1:7" ht="15.75" customHeight="1" x14ac:dyDescent="0.3">
      <c r="A22" s="21">
        <v>7</v>
      </c>
      <c r="B22" s="27" t="s">
        <v>429</v>
      </c>
      <c r="C22" s="27" t="s">
        <v>110</v>
      </c>
      <c r="D22" s="28">
        <v>160</v>
      </c>
      <c r="E22" s="24">
        <v>2</v>
      </c>
      <c r="F22" s="28">
        <v>659</v>
      </c>
      <c r="G22" s="29">
        <v>11</v>
      </c>
    </row>
    <row r="23" spans="1:7" ht="15.75" customHeight="1" x14ac:dyDescent="0.3">
      <c r="A23" s="30">
        <v>6</v>
      </c>
      <c r="B23" s="31" t="s">
        <v>430</v>
      </c>
      <c r="C23" s="31" t="s">
        <v>417</v>
      </c>
      <c r="D23" s="34" t="s">
        <v>79</v>
      </c>
      <c r="E23" s="33">
        <v>0</v>
      </c>
      <c r="F23" s="34">
        <v>174</v>
      </c>
      <c r="G23" s="35">
        <v>2</v>
      </c>
    </row>
    <row r="24" spans="1:7" ht="15.75" customHeight="1" x14ac:dyDescent="0.3"/>
    <row r="25" spans="1:7" ht="15.75" customHeight="1" x14ac:dyDescent="0.3">
      <c r="A25" s="1"/>
      <c r="B25" s="8" t="s">
        <v>46</v>
      </c>
      <c r="C25" s="9" t="s">
        <v>431</v>
      </c>
      <c r="D25" s="9"/>
      <c r="E25" s="9" t="s">
        <v>432</v>
      </c>
      <c r="F25" s="8"/>
      <c r="G25" s="8"/>
    </row>
    <row r="26" spans="1:7" ht="15.75" customHeight="1" x14ac:dyDescent="0.3">
      <c r="A26" s="11">
        <v>1</v>
      </c>
      <c r="B26" s="12" t="s">
        <v>10</v>
      </c>
      <c r="C26" s="12" t="s">
        <v>11</v>
      </c>
      <c r="D26" s="13" t="s">
        <v>12</v>
      </c>
      <c r="E26" s="13" t="s">
        <v>13</v>
      </c>
      <c r="F26" s="13" t="s">
        <v>14</v>
      </c>
      <c r="G26" s="14" t="s">
        <v>15</v>
      </c>
    </row>
    <row r="27" spans="1:7" ht="15.75" customHeight="1" x14ac:dyDescent="0.3">
      <c r="A27" s="15">
        <v>2</v>
      </c>
      <c r="B27" s="16" t="s">
        <v>433</v>
      </c>
      <c r="C27" s="16" t="s">
        <v>23</v>
      </c>
      <c r="D27" s="18">
        <v>184</v>
      </c>
      <c r="E27" s="18">
        <v>8</v>
      </c>
      <c r="F27" s="18">
        <v>701</v>
      </c>
      <c r="G27" s="19">
        <v>29</v>
      </c>
    </row>
    <row r="28" spans="1:7" ht="15.75" customHeight="1" x14ac:dyDescent="0.3">
      <c r="A28" s="21">
        <v>8</v>
      </c>
      <c r="B28" s="27" t="s">
        <v>434</v>
      </c>
      <c r="C28" s="27" t="s">
        <v>417</v>
      </c>
      <c r="D28" s="28">
        <v>172</v>
      </c>
      <c r="E28" s="24">
        <v>7</v>
      </c>
      <c r="F28" s="28">
        <v>658</v>
      </c>
      <c r="G28" s="29">
        <v>26</v>
      </c>
    </row>
    <row r="29" spans="1:7" ht="15.75" customHeight="1" x14ac:dyDescent="0.3">
      <c r="A29" s="21">
        <v>1</v>
      </c>
      <c r="B29" s="27" t="s">
        <v>435</v>
      </c>
      <c r="C29" s="27" t="s">
        <v>23</v>
      </c>
      <c r="D29" s="28">
        <v>153</v>
      </c>
      <c r="E29" s="24">
        <v>4</v>
      </c>
      <c r="F29" s="25">
        <v>656</v>
      </c>
      <c r="G29" s="26">
        <v>23</v>
      </c>
    </row>
    <row r="30" spans="1:7" ht="15.75" customHeight="1" x14ac:dyDescent="0.3">
      <c r="A30" s="21">
        <v>3</v>
      </c>
      <c r="B30" s="27" t="s">
        <v>436</v>
      </c>
      <c r="C30" s="27" t="s">
        <v>417</v>
      </c>
      <c r="D30" s="28">
        <v>167</v>
      </c>
      <c r="E30" s="24">
        <v>6</v>
      </c>
      <c r="F30" s="28">
        <v>496</v>
      </c>
      <c r="G30" s="29">
        <v>20</v>
      </c>
    </row>
    <row r="31" spans="1:7" ht="15.75" customHeight="1" x14ac:dyDescent="0.3">
      <c r="A31" s="21">
        <v>7</v>
      </c>
      <c r="B31" s="27" t="s">
        <v>161</v>
      </c>
      <c r="C31" s="27" t="s">
        <v>81</v>
      </c>
      <c r="D31" s="28">
        <v>137</v>
      </c>
      <c r="E31" s="24">
        <v>3</v>
      </c>
      <c r="F31" s="28">
        <v>576</v>
      </c>
      <c r="G31" s="29">
        <v>17</v>
      </c>
    </row>
    <row r="32" spans="1:7" ht="15.75" customHeight="1" x14ac:dyDescent="0.3">
      <c r="A32" s="21">
        <v>5</v>
      </c>
      <c r="B32" s="27" t="s">
        <v>437</v>
      </c>
      <c r="C32" s="27" t="s">
        <v>108</v>
      </c>
      <c r="D32" s="28">
        <v>155</v>
      </c>
      <c r="E32" s="24">
        <v>5</v>
      </c>
      <c r="F32" s="28">
        <v>516</v>
      </c>
      <c r="G32" s="29">
        <v>15</v>
      </c>
    </row>
    <row r="33" spans="1:7" ht="15.75" customHeight="1" x14ac:dyDescent="0.3">
      <c r="A33" s="21">
        <v>4</v>
      </c>
      <c r="B33" s="27" t="s">
        <v>438</v>
      </c>
      <c r="C33" s="27" t="s">
        <v>23</v>
      </c>
      <c r="D33" s="28" t="s">
        <v>79</v>
      </c>
      <c r="E33" s="24">
        <v>0</v>
      </c>
      <c r="F33" s="28">
        <v>0</v>
      </c>
      <c r="G33" s="29">
        <v>0</v>
      </c>
    </row>
    <row r="34" spans="1:7" ht="15.75" customHeight="1" x14ac:dyDescent="0.3">
      <c r="A34" s="30">
        <v>6</v>
      </c>
      <c r="B34" s="31" t="s">
        <v>439</v>
      </c>
      <c r="C34" s="31" t="s">
        <v>45</v>
      </c>
      <c r="D34" s="34" t="s">
        <v>79</v>
      </c>
      <c r="E34" s="33">
        <v>0</v>
      </c>
      <c r="F34" s="34">
        <v>0</v>
      </c>
      <c r="G34" s="35">
        <v>0</v>
      </c>
    </row>
    <row r="35" spans="1:7" ht="15.75" customHeight="1" x14ac:dyDescent="0.3"/>
    <row r="36" spans="1:7" ht="15.75" customHeight="1" x14ac:dyDescent="0.3">
      <c r="B36" s="10" t="s">
        <v>391</v>
      </c>
      <c r="F36" s="41" t="s">
        <v>392</v>
      </c>
    </row>
    <row r="37" spans="1:7" ht="15.75" customHeight="1" x14ac:dyDescent="0.3">
      <c r="B37" s="10" t="s">
        <v>393</v>
      </c>
    </row>
    <row r="38" spans="1:7" ht="15.75" customHeight="1" x14ac:dyDescent="0.3"/>
    <row r="39" spans="1:7" ht="15.75" customHeight="1" x14ac:dyDescent="0.3"/>
    <row r="40" spans="1:7" ht="15.75" customHeight="1" x14ac:dyDescent="0.3"/>
    <row r="41" spans="1:7" ht="15.75" customHeight="1" x14ac:dyDescent="0.3"/>
    <row r="42" spans="1:7" ht="15.75" customHeight="1" x14ac:dyDescent="0.3"/>
    <row r="43" spans="1:7" ht="15.75" customHeight="1" x14ac:dyDescent="0.3"/>
    <row r="44" spans="1:7" ht="15.75" customHeight="1" x14ac:dyDescent="0.3"/>
    <row r="45" spans="1:7" ht="15.75" customHeight="1" x14ac:dyDescent="0.3"/>
    <row r="46" spans="1:7" ht="15.75" customHeight="1" x14ac:dyDescent="0.3"/>
    <row r="47" spans="1:7" ht="15.75" customHeight="1" x14ac:dyDescent="0.3"/>
    <row r="48" spans="1:7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mergeCells count="1">
    <mergeCell ref="C2:G2"/>
  </mergeCells>
  <hyperlinks>
    <hyperlink ref="B2" location="'Index'!A3" tooltip="Go to the Index sheet" display="á" xr:uid="{1EC7B2BB-329C-4855-BD43-E6C29E7F646E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677AA-BCDC-4AEC-B88C-37964B9E22A4}">
  <sheetPr>
    <tabColor rgb="FFFF505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87"/>
      <c r="B1" s="2" t="s">
        <v>412</v>
      </c>
      <c r="C1" s="2"/>
      <c r="D1" s="3"/>
      <c r="E1" s="3"/>
      <c r="F1" s="3" t="s">
        <v>278</v>
      </c>
      <c r="G1" s="3"/>
      <c r="H1" s="3"/>
      <c r="I1" s="4" t="s">
        <v>327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3" t="s">
        <v>328</v>
      </c>
      <c r="D2" s="43"/>
      <c r="E2" s="43"/>
      <c r="F2" s="43"/>
      <c r="G2" s="43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4</v>
      </c>
      <c r="C3" s="9" t="s">
        <v>440</v>
      </c>
      <c r="D3" s="9"/>
      <c r="E3" s="9" t="s">
        <v>441</v>
      </c>
      <c r="F3" s="8"/>
      <c r="G3" s="8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15">
        <v>5</v>
      </c>
      <c r="B5" s="46" t="s">
        <v>415</v>
      </c>
      <c r="C5" s="46" t="s">
        <v>23</v>
      </c>
      <c r="D5" s="17">
        <v>192</v>
      </c>
      <c r="E5" s="18">
        <v>7</v>
      </c>
      <c r="F5" s="17">
        <v>775</v>
      </c>
      <c r="G5" s="47">
        <v>26</v>
      </c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48">
        <v>4</v>
      </c>
      <c r="B6" s="49" t="s">
        <v>106</v>
      </c>
      <c r="C6" s="49" t="s">
        <v>23</v>
      </c>
      <c r="D6" s="23">
        <v>189</v>
      </c>
      <c r="E6" s="28">
        <v>6</v>
      </c>
      <c r="F6" s="23">
        <v>770</v>
      </c>
      <c r="G6" s="50">
        <v>25</v>
      </c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21">
        <v>7</v>
      </c>
      <c r="B7" s="49" t="s">
        <v>416</v>
      </c>
      <c r="C7" s="49" t="s">
        <v>417</v>
      </c>
      <c r="D7" s="23">
        <v>187</v>
      </c>
      <c r="E7" s="28">
        <v>5</v>
      </c>
      <c r="F7" s="23">
        <v>764</v>
      </c>
      <c r="G7" s="50">
        <v>23</v>
      </c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48">
        <v>6</v>
      </c>
      <c r="B8" s="49" t="s">
        <v>355</v>
      </c>
      <c r="C8" s="49" t="s">
        <v>23</v>
      </c>
      <c r="D8" s="23">
        <v>187</v>
      </c>
      <c r="E8" s="28">
        <v>5</v>
      </c>
      <c r="F8" s="23">
        <v>737</v>
      </c>
      <c r="G8" s="50">
        <v>16</v>
      </c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48">
        <v>2</v>
      </c>
      <c r="B9" s="49" t="s">
        <v>421</v>
      </c>
      <c r="C9" s="49" t="s">
        <v>26</v>
      </c>
      <c r="D9" s="23">
        <v>186</v>
      </c>
      <c r="E9" s="28">
        <v>3</v>
      </c>
      <c r="F9" s="23">
        <v>733</v>
      </c>
      <c r="G9" s="50">
        <v>12</v>
      </c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21">
        <v>1</v>
      </c>
      <c r="B10" s="27" t="s">
        <v>422</v>
      </c>
      <c r="C10" s="27" t="s">
        <v>417</v>
      </c>
      <c r="D10" s="28" t="s">
        <v>79</v>
      </c>
      <c r="E10" s="28">
        <v>0</v>
      </c>
      <c r="F10" s="25">
        <v>538</v>
      </c>
      <c r="G10" s="26">
        <v>8</v>
      </c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30">
        <v>3</v>
      </c>
      <c r="B11" s="52" t="s">
        <v>419</v>
      </c>
      <c r="C11" s="52" t="s">
        <v>420</v>
      </c>
      <c r="D11" s="32" t="s">
        <v>137</v>
      </c>
      <c r="E11" s="34">
        <v>0</v>
      </c>
      <c r="F11" s="32">
        <v>0</v>
      </c>
      <c r="G11" s="53">
        <v>0</v>
      </c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1"/>
      <c r="B13" s="8" t="s">
        <v>7</v>
      </c>
      <c r="C13" s="9" t="s">
        <v>442</v>
      </c>
      <c r="D13" s="9"/>
      <c r="E13" s="9" t="s">
        <v>443</v>
      </c>
      <c r="F13" s="8"/>
      <c r="G13" s="8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11">
        <v>1</v>
      </c>
      <c r="B14" s="12" t="s">
        <v>10</v>
      </c>
      <c r="C14" s="12" t="s">
        <v>11</v>
      </c>
      <c r="D14" s="13" t="s">
        <v>12</v>
      </c>
      <c r="E14" s="13" t="s">
        <v>13</v>
      </c>
      <c r="F14" s="13" t="s">
        <v>14</v>
      </c>
      <c r="G14" s="14" t="s">
        <v>15</v>
      </c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45">
        <v>6</v>
      </c>
      <c r="B15" s="46" t="s">
        <v>425</v>
      </c>
      <c r="C15" s="46" t="s">
        <v>178</v>
      </c>
      <c r="D15" s="17">
        <v>189</v>
      </c>
      <c r="E15" s="18">
        <v>6</v>
      </c>
      <c r="F15" s="17">
        <v>755</v>
      </c>
      <c r="G15" s="47">
        <v>24</v>
      </c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21">
        <v>3</v>
      </c>
      <c r="B16" s="49" t="s">
        <v>96</v>
      </c>
      <c r="C16" s="49" t="s">
        <v>97</v>
      </c>
      <c r="D16" s="23">
        <v>186</v>
      </c>
      <c r="E16" s="28">
        <v>5</v>
      </c>
      <c r="F16" s="23">
        <v>729</v>
      </c>
      <c r="G16" s="50">
        <v>19</v>
      </c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21">
        <v>1</v>
      </c>
      <c r="B17" s="27" t="s">
        <v>433</v>
      </c>
      <c r="C17" s="27" t="s">
        <v>23</v>
      </c>
      <c r="D17" s="28">
        <v>184</v>
      </c>
      <c r="E17" s="28">
        <v>4</v>
      </c>
      <c r="F17" s="25">
        <v>701</v>
      </c>
      <c r="G17" s="26">
        <v>14</v>
      </c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48">
        <v>4</v>
      </c>
      <c r="B18" s="49" t="s">
        <v>153</v>
      </c>
      <c r="C18" s="49" t="s">
        <v>74</v>
      </c>
      <c r="D18" s="23">
        <v>180</v>
      </c>
      <c r="E18" s="28">
        <v>3</v>
      </c>
      <c r="F18" s="23">
        <v>711</v>
      </c>
      <c r="G18" s="50">
        <v>13</v>
      </c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48">
        <v>2</v>
      </c>
      <c r="B19" s="49" t="s">
        <v>426</v>
      </c>
      <c r="C19" s="49" t="s">
        <v>23</v>
      </c>
      <c r="D19" s="23">
        <v>176</v>
      </c>
      <c r="E19" s="28">
        <v>2</v>
      </c>
      <c r="F19" s="23">
        <v>707</v>
      </c>
      <c r="G19" s="50">
        <v>12</v>
      </c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30">
        <v>5</v>
      </c>
      <c r="B20" s="52" t="s">
        <v>437</v>
      </c>
      <c r="C20" s="52" t="s">
        <v>108</v>
      </c>
      <c r="D20" s="32">
        <v>155</v>
      </c>
      <c r="E20" s="34">
        <v>1</v>
      </c>
      <c r="F20" s="32">
        <v>516</v>
      </c>
      <c r="G20" s="53">
        <v>4</v>
      </c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44"/>
      <c r="B22" s="10" t="s">
        <v>277</v>
      </c>
      <c r="F22" s="41" t="s">
        <v>392</v>
      </c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44"/>
      <c r="B23" s="10" t="s">
        <v>393</v>
      </c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/>
    <row r="46" spans="1:25" ht="15.75" customHeight="1" x14ac:dyDescent="0.3"/>
    <row r="47" spans="1:25" ht="15.75" customHeight="1" x14ac:dyDescent="0.3"/>
    <row r="48" spans="1:25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sheetProtection selectLockedCells="1" selectUnlockedCells="1"/>
  <mergeCells count="1">
    <mergeCell ref="C2:G2"/>
  </mergeCells>
  <hyperlinks>
    <hyperlink ref="B2" location="'Index'!A3" tooltip="Go to the Index sheet" display="á" xr:uid="{05F0FB6D-ADE7-4B85-AD84-A546F99C018F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4440A-EB51-4BE9-9832-51180956979C}">
  <sheetPr>
    <tabColor rgb="FFFFFF00"/>
    <pageSetUpPr fitToPage="1"/>
  </sheetPr>
  <dimension ref="A1:Y6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6" customWidth="1"/>
    <col min="12" max="13" width="18.7109375" style="10" customWidth="1"/>
    <col min="14" max="19" width="5" style="10" customWidth="1"/>
    <col min="20" max="25" width="4.140625" style="10" customWidth="1"/>
    <col min="26" max="27" width="4.140625" customWidth="1"/>
  </cols>
  <sheetData>
    <row r="1" spans="1:25" ht="18" x14ac:dyDescent="0.35">
      <c r="A1" s="87"/>
      <c r="B1" s="2" t="s">
        <v>444</v>
      </c>
      <c r="C1" s="2"/>
      <c r="D1" s="3"/>
      <c r="E1" s="3"/>
      <c r="F1" s="3"/>
      <c r="G1" s="3"/>
      <c r="H1" s="3"/>
      <c r="I1" s="4" t="s">
        <v>445</v>
      </c>
      <c r="J1" s="2"/>
      <c r="K1" s="3"/>
      <c r="L1" s="4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92"/>
      <c r="D2" s="7" t="s">
        <v>3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446</v>
      </c>
      <c r="D3" s="9"/>
      <c r="E3" s="9" t="s">
        <v>447</v>
      </c>
      <c r="F3" s="8"/>
      <c r="G3" s="8"/>
      <c r="H3" s="8"/>
      <c r="I3" s="8"/>
      <c r="J3" s="1"/>
      <c r="K3" s="10"/>
      <c r="T3" s="8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93" t="s">
        <v>11</v>
      </c>
      <c r="D4" s="62"/>
      <c r="E4" s="94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9</v>
      </c>
      <c r="B5" s="16" t="s">
        <v>52</v>
      </c>
      <c r="C5" s="16" t="s">
        <v>41</v>
      </c>
      <c r="D5" s="18">
        <v>96</v>
      </c>
      <c r="E5" s="18">
        <v>94</v>
      </c>
      <c r="F5" s="18">
        <f t="shared" ref="F5:F13" si="0">SUM(D5:E5)</f>
        <v>190</v>
      </c>
      <c r="G5" s="18">
        <v>9</v>
      </c>
      <c r="H5" s="18">
        <v>750</v>
      </c>
      <c r="I5" s="19">
        <v>36</v>
      </c>
      <c r="K5" s="10"/>
      <c r="V5" s="36"/>
      <c r="W5" s="36"/>
    </row>
    <row r="6" spans="1:25" ht="15.75" customHeight="1" x14ac:dyDescent="0.3">
      <c r="A6" s="21">
        <v>4</v>
      </c>
      <c r="B6" s="27" t="s">
        <v>448</v>
      </c>
      <c r="C6" s="27" t="s">
        <v>68</v>
      </c>
      <c r="D6" s="28">
        <v>93</v>
      </c>
      <c r="E6" s="28">
        <v>92</v>
      </c>
      <c r="F6" s="28">
        <f t="shared" si="0"/>
        <v>185</v>
      </c>
      <c r="G6" s="24">
        <v>8</v>
      </c>
      <c r="H6" s="28">
        <v>728</v>
      </c>
      <c r="I6" s="29">
        <v>31</v>
      </c>
      <c r="K6" s="10"/>
      <c r="V6" s="36"/>
      <c r="W6" s="36"/>
    </row>
    <row r="7" spans="1:25" ht="15.75" customHeight="1" x14ac:dyDescent="0.3">
      <c r="A7" s="21">
        <v>8</v>
      </c>
      <c r="B7" s="27" t="s">
        <v>449</v>
      </c>
      <c r="C7" s="27" t="s">
        <v>450</v>
      </c>
      <c r="D7" s="28">
        <v>88</v>
      </c>
      <c r="E7" s="28">
        <v>88</v>
      </c>
      <c r="F7" s="28">
        <f t="shared" si="0"/>
        <v>176</v>
      </c>
      <c r="G7" s="24">
        <v>5</v>
      </c>
      <c r="H7" s="28">
        <v>709</v>
      </c>
      <c r="I7" s="29">
        <v>26</v>
      </c>
      <c r="J7" s="89"/>
      <c r="K7" s="10"/>
      <c r="V7" s="36"/>
      <c r="W7" s="36"/>
    </row>
    <row r="8" spans="1:25" ht="15.75" customHeight="1" x14ac:dyDescent="0.3">
      <c r="A8" s="21">
        <v>6</v>
      </c>
      <c r="B8" s="27" t="s">
        <v>60</v>
      </c>
      <c r="C8" s="27" t="s">
        <v>45</v>
      </c>
      <c r="D8" s="28">
        <v>77</v>
      </c>
      <c r="E8" s="28">
        <v>77</v>
      </c>
      <c r="F8" s="28">
        <f t="shared" si="0"/>
        <v>154</v>
      </c>
      <c r="G8" s="24">
        <v>1</v>
      </c>
      <c r="H8" s="28">
        <v>681</v>
      </c>
      <c r="I8" s="29">
        <v>19</v>
      </c>
      <c r="K8" s="10"/>
    </row>
    <row r="9" spans="1:25" ht="15.75" customHeight="1" x14ac:dyDescent="0.3">
      <c r="A9" s="21">
        <v>7</v>
      </c>
      <c r="B9" s="27" t="s">
        <v>44</v>
      </c>
      <c r="C9" s="27" t="s">
        <v>45</v>
      </c>
      <c r="D9" s="28">
        <v>90</v>
      </c>
      <c r="E9" s="28">
        <v>78</v>
      </c>
      <c r="F9" s="28">
        <f t="shared" si="0"/>
        <v>168</v>
      </c>
      <c r="G9" s="24">
        <v>2</v>
      </c>
      <c r="H9" s="28">
        <v>687</v>
      </c>
      <c r="I9" s="29">
        <v>18</v>
      </c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</row>
    <row r="10" spans="1:25" ht="15.75" customHeight="1" x14ac:dyDescent="0.3">
      <c r="A10" s="21">
        <v>5</v>
      </c>
      <c r="B10" s="27" t="s">
        <v>65</v>
      </c>
      <c r="C10" s="27" t="s">
        <v>66</v>
      </c>
      <c r="D10" s="28">
        <v>91</v>
      </c>
      <c r="E10" s="28">
        <v>89</v>
      </c>
      <c r="F10" s="28">
        <f t="shared" si="0"/>
        <v>180</v>
      </c>
      <c r="G10" s="24">
        <v>7</v>
      </c>
      <c r="H10" s="28">
        <v>684</v>
      </c>
      <c r="I10" s="29">
        <v>18</v>
      </c>
      <c r="L10" s="36"/>
      <c r="M10" s="36"/>
      <c r="N10" s="36"/>
      <c r="O10" s="36"/>
      <c r="P10" s="36"/>
      <c r="Q10" s="36"/>
      <c r="R10" s="36"/>
      <c r="S10" s="36"/>
      <c r="T10" s="36"/>
      <c r="U10" s="36"/>
      <c r="X10" s="36"/>
      <c r="Y10" s="36"/>
    </row>
    <row r="11" spans="1:25" ht="15.75" customHeight="1" x14ac:dyDescent="0.3">
      <c r="A11" s="21">
        <v>2</v>
      </c>
      <c r="B11" s="22" t="s">
        <v>67</v>
      </c>
      <c r="C11" s="22" t="s">
        <v>68</v>
      </c>
      <c r="D11" s="28">
        <v>91</v>
      </c>
      <c r="E11" s="28">
        <v>79</v>
      </c>
      <c r="F11" s="28">
        <f t="shared" si="0"/>
        <v>170</v>
      </c>
      <c r="G11" s="24">
        <v>3</v>
      </c>
      <c r="H11" s="28">
        <v>674</v>
      </c>
      <c r="I11" s="29">
        <v>14</v>
      </c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</row>
    <row r="12" spans="1:25" ht="15.75" customHeight="1" x14ac:dyDescent="0.3">
      <c r="A12" s="21">
        <v>1</v>
      </c>
      <c r="B12" s="22" t="s">
        <v>92</v>
      </c>
      <c r="C12" s="22" t="s">
        <v>93</v>
      </c>
      <c r="D12" s="28">
        <v>88</v>
      </c>
      <c r="E12" s="28">
        <v>85</v>
      </c>
      <c r="F12" s="28">
        <f t="shared" si="0"/>
        <v>173</v>
      </c>
      <c r="G12" s="24">
        <v>4</v>
      </c>
      <c r="H12" s="25">
        <v>661</v>
      </c>
      <c r="I12" s="26">
        <v>13</v>
      </c>
      <c r="L12" s="36"/>
      <c r="M12" s="36"/>
      <c r="N12" s="36"/>
      <c r="O12" s="36"/>
      <c r="P12" s="36"/>
      <c r="Q12" s="36"/>
      <c r="R12" s="36"/>
      <c r="S12" s="36"/>
      <c r="T12" s="36"/>
      <c r="U12" s="36"/>
      <c r="X12" s="36"/>
      <c r="Y12" s="36"/>
    </row>
    <row r="13" spans="1:25" ht="15.75" customHeight="1" x14ac:dyDescent="0.3">
      <c r="A13" s="30">
        <v>3</v>
      </c>
      <c r="B13" s="31" t="s">
        <v>451</v>
      </c>
      <c r="C13" s="31" t="s">
        <v>450</v>
      </c>
      <c r="D13" s="34">
        <v>88</v>
      </c>
      <c r="E13" s="34">
        <v>89</v>
      </c>
      <c r="F13" s="34">
        <f t="shared" si="0"/>
        <v>177</v>
      </c>
      <c r="G13" s="33">
        <v>6</v>
      </c>
      <c r="H13" s="34">
        <v>647</v>
      </c>
      <c r="I13" s="35">
        <v>9</v>
      </c>
      <c r="L13" s="36"/>
      <c r="M13" s="36"/>
      <c r="N13" s="36"/>
      <c r="O13" s="36"/>
      <c r="P13" s="36"/>
      <c r="Q13" s="36"/>
      <c r="R13" s="36"/>
      <c r="S13" s="36"/>
      <c r="T13" s="36"/>
      <c r="U13" s="36"/>
      <c r="X13" s="36"/>
      <c r="Y13" s="36"/>
    </row>
    <row r="14" spans="1:25" ht="15.75" customHeight="1" x14ac:dyDescent="0.3"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</row>
    <row r="15" spans="1:25" ht="15.75" customHeight="1" x14ac:dyDescent="0.3">
      <c r="A15" s="1"/>
      <c r="B15" s="8" t="s">
        <v>7</v>
      </c>
      <c r="C15" s="9" t="s">
        <v>452</v>
      </c>
      <c r="D15" s="9"/>
      <c r="E15" s="9" t="s">
        <v>453</v>
      </c>
      <c r="F15" s="8"/>
      <c r="G15" s="8"/>
      <c r="H15" s="8"/>
      <c r="I15" s="8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</row>
    <row r="16" spans="1:25" ht="15.75" customHeight="1" x14ac:dyDescent="0.3">
      <c r="A16" s="11">
        <v>2</v>
      </c>
      <c r="B16" s="12" t="s">
        <v>10</v>
      </c>
      <c r="C16" s="93" t="s">
        <v>11</v>
      </c>
      <c r="D16" s="62"/>
      <c r="E16" s="94"/>
      <c r="F16" s="13" t="s">
        <v>12</v>
      </c>
      <c r="G16" s="13" t="s">
        <v>13</v>
      </c>
      <c r="H16" s="13" t="s">
        <v>14</v>
      </c>
      <c r="I16" s="14" t="s">
        <v>15</v>
      </c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</row>
    <row r="17" spans="1:25" ht="15.75" customHeight="1" x14ac:dyDescent="0.3">
      <c r="A17" s="15">
        <v>4</v>
      </c>
      <c r="B17" s="16" t="s">
        <v>454</v>
      </c>
      <c r="C17" s="16" t="s">
        <v>55</v>
      </c>
      <c r="D17" s="18">
        <v>88</v>
      </c>
      <c r="E17" s="18">
        <v>75</v>
      </c>
      <c r="F17" s="18">
        <f t="shared" ref="F17:F24" si="1">SUM(D17:E17)</f>
        <v>163</v>
      </c>
      <c r="G17" s="18">
        <v>6</v>
      </c>
      <c r="H17" s="18">
        <v>680</v>
      </c>
      <c r="I17" s="19">
        <v>29</v>
      </c>
      <c r="L17" s="36"/>
      <c r="M17" s="36"/>
      <c r="N17" s="36"/>
      <c r="O17" s="36"/>
      <c r="P17" s="36"/>
      <c r="Q17" s="36"/>
      <c r="R17" s="36"/>
      <c r="S17" s="36"/>
      <c r="T17" s="36"/>
      <c r="U17" s="36"/>
      <c r="X17" s="36"/>
      <c r="Y17" s="36"/>
    </row>
    <row r="18" spans="1:25" x14ac:dyDescent="0.3">
      <c r="A18" s="21">
        <v>3</v>
      </c>
      <c r="B18" s="27" t="s">
        <v>132</v>
      </c>
      <c r="C18" s="27" t="s">
        <v>68</v>
      </c>
      <c r="D18" s="28">
        <v>87</v>
      </c>
      <c r="E18" s="28">
        <v>77</v>
      </c>
      <c r="F18" s="28">
        <f t="shared" si="1"/>
        <v>164</v>
      </c>
      <c r="G18" s="24">
        <v>7</v>
      </c>
      <c r="H18" s="28">
        <v>660</v>
      </c>
      <c r="I18" s="29">
        <v>23</v>
      </c>
    </row>
    <row r="19" spans="1:25" ht="15.75" customHeight="1" x14ac:dyDescent="0.3">
      <c r="A19" s="21">
        <v>7</v>
      </c>
      <c r="B19" s="27" t="s">
        <v>94</v>
      </c>
      <c r="C19" s="27" t="s">
        <v>68</v>
      </c>
      <c r="D19" s="28">
        <v>79</v>
      </c>
      <c r="E19" s="28">
        <v>81</v>
      </c>
      <c r="F19" s="28">
        <f t="shared" si="1"/>
        <v>160</v>
      </c>
      <c r="G19" s="24">
        <v>5</v>
      </c>
      <c r="H19" s="28">
        <v>643</v>
      </c>
      <c r="I19" s="29">
        <v>22</v>
      </c>
    </row>
    <row r="20" spans="1:25" ht="15.75" customHeight="1" x14ac:dyDescent="0.3">
      <c r="A20" s="21">
        <v>8</v>
      </c>
      <c r="B20" s="27" t="s">
        <v>455</v>
      </c>
      <c r="C20" s="27" t="s">
        <v>66</v>
      </c>
      <c r="D20" s="28">
        <v>79</v>
      </c>
      <c r="E20" s="28">
        <v>77</v>
      </c>
      <c r="F20" s="28">
        <f t="shared" si="1"/>
        <v>156</v>
      </c>
      <c r="G20" s="24">
        <v>4</v>
      </c>
      <c r="H20" s="28">
        <v>629</v>
      </c>
      <c r="I20" s="29">
        <v>18</v>
      </c>
      <c r="V20" s="36"/>
      <c r="W20" s="36"/>
    </row>
    <row r="21" spans="1:25" ht="15.75" customHeight="1" x14ac:dyDescent="0.3">
      <c r="A21" s="21">
        <v>6</v>
      </c>
      <c r="B21" s="27" t="s">
        <v>105</v>
      </c>
      <c r="C21" s="27" t="s">
        <v>45</v>
      </c>
      <c r="D21" s="28">
        <v>87</v>
      </c>
      <c r="E21" s="28">
        <v>87</v>
      </c>
      <c r="F21" s="28">
        <f t="shared" si="1"/>
        <v>174</v>
      </c>
      <c r="G21" s="24">
        <v>8</v>
      </c>
      <c r="H21" s="28">
        <v>568</v>
      </c>
      <c r="I21" s="29">
        <v>17</v>
      </c>
    </row>
    <row r="22" spans="1:25" ht="15.75" customHeight="1" x14ac:dyDescent="0.3">
      <c r="A22" s="21">
        <v>1</v>
      </c>
      <c r="B22" s="22" t="s">
        <v>107</v>
      </c>
      <c r="C22" s="22" t="s">
        <v>108</v>
      </c>
      <c r="D22" s="28">
        <v>78</v>
      </c>
      <c r="E22" s="28">
        <v>74</v>
      </c>
      <c r="F22" s="28">
        <f t="shared" si="1"/>
        <v>152</v>
      </c>
      <c r="G22" s="24">
        <v>2</v>
      </c>
      <c r="H22" s="25">
        <v>610</v>
      </c>
      <c r="I22" s="26">
        <v>14</v>
      </c>
    </row>
    <row r="23" spans="1:25" ht="15.75" customHeight="1" x14ac:dyDescent="0.3">
      <c r="A23" s="21">
        <v>2</v>
      </c>
      <c r="B23" s="27" t="s">
        <v>187</v>
      </c>
      <c r="C23" s="27" t="s">
        <v>184</v>
      </c>
      <c r="D23" s="28">
        <v>78</v>
      </c>
      <c r="E23" s="28">
        <v>78</v>
      </c>
      <c r="F23" s="28">
        <f t="shared" si="1"/>
        <v>156</v>
      </c>
      <c r="G23" s="24">
        <v>4</v>
      </c>
      <c r="H23" s="28">
        <v>597</v>
      </c>
      <c r="I23" s="29">
        <v>14</v>
      </c>
    </row>
    <row r="24" spans="1:25" ht="15.75" customHeight="1" x14ac:dyDescent="0.3">
      <c r="A24" s="30">
        <v>5</v>
      </c>
      <c r="B24" s="31" t="s">
        <v>71</v>
      </c>
      <c r="C24" s="31" t="s">
        <v>72</v>
      </c>
      <c r="D24" s="34" t="s">
        <v>137</v>
      </c>
      <c r="E24" s="34"/>
      <c r="F24" s="34">
        <f t="shared" si="1"/>
        <v>0</v>
      </c>
      <c r="G24" s="33">
        <v>0</v>
      </c>
      <c r="H24" s="34">
        <v>307</v>
      </c>
      <c r="I24" s="35">
        <v>7</v>
      </c>
    </row>
    <row r="25" spans="1:25" ht="15.75" customHeight="1" x14ac:dyDescent="0.3"/>
    <row r="26" spans="1:25" ht="15.75" customHeight="1" x14ac:dyDescent="0.3">
      <c r="A26" s="1"/>
      <c r="B26" s="8" t="s">
        <v>46</v>
      </c>
      <c r="C26" s="9" t="s">
        <v>456</v>
      </c>
      <c r="D26" s="9"/>
      <c r="E26" s="9" t="s">
        <v>457</v>
      </c>
      <c r="F26" s="8"/>
      <c r="G26" s="8"/>
      <c r="H26" s="8"/>
      <c r="I26" s="8"/>
    </row>
    <row r="27" spans="1:25" ht="15.75" customHeight="1" x14ac:dyDescent="0.3">
      <c r="A27" s="11">
        <v>2</v>
      </c>
      <c r="B27" s="12" t="s">
        <v>10</v>
      </c>
      <c r="C27" s="93" t="s">
        <v>11</v>
      </c>
      <c r="D27" s="62"/>
      <c r="E27" s="94"/>
      <c r="F27" s="13" t="s">
        <v>12</v>
      </c>
      <c r="G27" s="13" t="s">
        <v>13</v>
      </c>
      <c r="H27" s="13" t="s">
        <v>14</v>
      </c>
      <c r="I27" s="14" t="s">
        <v>15</v>
      </c>
    </row>
    <row r="28" spans="1:25" ht="15.75" customHeight="1" x14ac:dyDescent="0.3">
      <c r="A28" s="15">
        <v>8</v>
      </c>
      <c r="B28" s="16" t="s">
        <v>458</v>
      </c>
      <c r="C28" s="16" t="s">
        <v>450</v>
      </c>
      <c r="D28" s="18">
        <v>80</v>
      </c>
      <c r="E28" s="18">
        <v>54</v>
      </c>
      <c r="F28" s="18">
        <f>SUM(D28:E28)</f>
        <v>134</v>
      </c>
      <c r="G28" s="18">
        <v>2</v>
      </c>
      <c r="H28" s="18">
        <v>567</v>
      </c>
      <c r="I28" s="19">
        <v>21</v>
      </c>
    </row>
    <row r="29" spans="1:25" ht="15.75" customHeight="1" x14ac:dyDescent="0.3">
      <c r="A29" s="21">
        <v>3</v>
      </c>
      <c r="B29" s="27" t="s">
        <v>459</v>
      </c>
      <c r="C29" s="27" t="s">
        <v>450</v>
      </c>
      <c r="D29" s="28">
        <v>75</v>
      </c>
      <c r="E29" s="28">
        <v>72</v>
      </c>
      <c r="F29" s="28">
        <f>SUM(D29:E29)</f>
        <v>147</v>
      </c>
      <c r="G29" s="24">
        <v>5</v>
      </c>
      <c r="H29" s="28">
        <v>529</v>
      </c>
      <c r="I29" s="29">
        <v>21</v>
      </c>
    </row>
    <row r="30" spans="1:25" ht="15.75" customHeight="1" x14ac:dyDescent="0.3">
      <c r="A30" s="21">
        <v>7</v>
      </c>
      <c r="B30" s="27" t="s">
        <v>124</v>
      </c>
      <c r="C30" s="27" t="s">
        <v>17</v>
      </c>
      <c r="D30" s="28">
        <v>74</v>
      </c>
      <c r="E30" s="28">
        <v>79</v>
      </c>
      <c r="F30" s="28">
        <f>SUM(D30:E30)</f>
        <v>153</v>
      </c>
      <c r="G30" s="24">
        <v>7</v>
      </c>
      <c r="H30" s="28">
        <v>461</v>
      </c>
      <c r="I30" s="29">
        <v>21</v>
      </c>
    </row>
    <row r="31" spans="1:25" ht="15.75" customHeight="1" x14ac:dyDescent="0.3">
      <c r="A31" s="21">
        <v>2</v>
      </c>
      <c r="B31" s="27" t="s">
        <v>460</v>
      </c>
      <c r="C31" s="27" t="s">
        <v>450</v>
      </c>
      <c r="D31" s="28">
        <v>81</v>
      </c>
      <c r="E31" s="28">
        <v>65</v>
      </c>
      <c r="F31" s="28">
        <f>SUM(D31:E31)</f>
        <v>146</v>
      </c>
      <c r="G31" s="24">
        <v>4</v>
      </c>
      <c r="H31" s="28">
        <v>579</v>
      </c>
      <c r="I31" s="29">
        <v>19</v>
      </c>
    </row>
    <row r="32" spans="1:25" ht="15.75" customHeight="1" x14ac:dyDescent="0.3">
      <c r="A32" s="21">
        <v>1</v>
      </c>
      <c r="B32" s="22" t="s">
        <v>461</v>
      </c>
      <c r="C32" s="22" t="s">
        <v>417</v>
      </c>
      <c r="D32" s="28">
        <v>94</v>
      </c>
      <c r="E32" s="28">
        <v>89</v>
      </c>
      <c r="F32" s="28">
        <f>SUM(D32:E32)-45</f>
        <v>138</v>
      </c>
      <c r="G32" s="24">
        <v>3</v>
      </c>
      <c r="H32" s="25">
        <v>556</v>
      </c>
      <c r="I32" s="26">
        <v>18</v>
      </c>
    </row>
    <row r="33" spans="1:9" ht="15.75" customHeight="1" x14ac:dyDescent="0.3">
      <c r="A33" s="21">
        <v>6</v>
      </c>
      <c r="B33" s="27" t="s">
        <v>462</v>
      </c>
      <c r="C33" s="27" t="s">
        <v>450</v>
      </c>
      <c r="D33" s="28">
        <v>77</v>
      </c>
      <c r="E33" s="28">
        <v>71</v>
      </c>
      <c r="F33" s="28">
        <f>SUM(D33:E33)</f>
        <v>148</v>
      </c>
      <c r="G33" s="24">
        <v>6</v>
      </c>
      <c r="H33" s="28">
        <v>545</v>
      </c>
      <c r="I33" s="29">
        <v>16</v>
      </c>
    </row>
    <row r="34" spans="1:9" ht="15.75" customHeight="1" x14ac:dyDescent="0.3">
      <c r="A34" s="21">
        <v>4</v>
      </c>
      <c r="B34" s="27" t="s">
        <v>463</v>
      </c>
      <c r="C34" s="27" t="s">
        <v>450</v>
      </c>
      <c r="D34" s="28">
        <v>59</v>
      </c>
      <c r="E34" s="28">
        <v>62</v>
      </c>
      <c r="F34" s="28">
        <f>SUM(D34:E34)</f>
        <v>121</v>
      </c>
      <c r="G34" s="24">
        <v>1</v>
      </c>
      <c r="H34" s="28">
        <v>529</v>
      </c>
      <c r="I34" s="29">
        <v>15</v>
      </c>
    </row>
    <row r="35" spans="1:9" ht="15.75" customHeight="1" x14ac:dyDescent="0.3">
      <c r="A35" s="30">
        <v>5</v>
      </c>
      <c r="B35" s="31" t="s">
        <v>183</v>
      </c>
      <c r="C35" s="31" t="s">
        <v>184</v>
      </c>
      <c r="D35" s="34">
        <v>73</v>
      </c>
      <c r="E35" s="34">
        <v>81</v>
      </c>
      <c r="F35" s="34">
        <f>SUM(D35:E35)</f>
        <v>154</v>
      </c>
      <c r="G35" s="33">
        <v>8</v>
      </c>
      <c r="H35" s="34">
        <v>540</v>
      </c>
      <c r="I35" s="35">
        <v>14</v>
      </c>
    </row>
    <row r="36" spans="1:9" ht="15.75" customHeight="1" x14ac:dyDescent="0.3"/>
    <row r="37" spans="1:9" ht="15.75" customHeight="1" x14ac:dyDescent="0.3">
      <c r="A37" s="1"/>
      <c r="B37" s="8" t="s">
        <v>49</v>
      </c>
      <c r="C37" s="9" t="s">
        <v>464</v>
      </c>
      <c r="D37" s="9"/>
      <c r="E37" s="9" t="s">
        <v>465</v>
      </c>
      <c r="F37" s="8"/>
      <c r="G37" s="8"/>
      <c r="H37" s="8"/>
      <c r="I37" s="8"/>
    </row>
    <row r="38" spans="1:9" ht="15.75" customHeight="1" x14ac:dyDescent="0.3">
      <c r="A38" s="11">
        <v>2</v>
      </c>
      <c r="B38" s="12" t="s">
        <v>10</v>
      </c>
      <c r="C38" s="93" t="s">
        <v>11</v>
      </c>
      <c r="D38" s="62"/>
      <c r="E38" s="94"/>
      <c r="F38" s="13" t="s">
        <v>12</v>
      </c>
      <c r="G38" s="13" t="s">
        <v>13</v>
      </c>
      <c r="H38" s="13" t="s">
        <v>14</v>
      </c>
      <c r="I38" s="14" t="s">
        <v>15</v>
      </c>
    </row>
    <row r="39" spans="1:9" ht="15.75" customHeight="1" x14ac:dyDescent="0.3">
      <c r="A39" s="15">
        <v>7</v>
      </c>
      <c r="B39" s="16" t="s">
        <v>466</v>
      </c>
      <c r="C39" s="16" t="s">
        <v>450</v>
      </c>
      <c r="D39" s="18">
        <v>61</v>
      </c>
      <c r="E39" s="18">
        <v>72</v>
      </c>
      <c r="F39" s="18">
        <f>SUM(D39:E39)</f>
        <v>133</v>
      </c>
      <c r="G39" s="18">
        <v>7</v>
      </c>
      <c r="H39" s="18">
        <v>527</v>
      </c>
      <c r="I39" s="19">
        <v>26</v>
      </c>
    </row>
    <row r="40" spans="1:9" ht="15.75" customHeight="1" x14ac:dyDescent="0.3">
      <c r="A40" s="21">
        <v>3</v>
      </c>
      <c r="B40" s="27" t="s">
        <v>467</v>
      </c>
      <c r="C40" s="27" t="s">
        <v>450</v>
      </c>
      <c r="D40" s="28">
        <v>72</v>
      </c>
      <c r="E40" s="28">
        <v>81</v>
      </c>
      <c r="F40" s="28">
        <f>SUM(D40:E40)-30</f>
        <v>123</v>
      </c>
      <c r="G40" s="24">
        <v>6</v>
      </c>
      <c r="H40" s="28">
        <v>509</v>
      </c>
      <c r="I40" s="29">
        <v>25</v>
      </c>
    </row>
    <row r="41" spans="1:9" ht="15.75" customHeight="1" x14ac:dyDescent="0.3">
      <c r="A41" s="21">
        <v>6</v>
      </c>
      <c r="B41" s="27" t="s">
        <v>468</v>
      </c>
      <c r="C41" s="27" t="s">
        <v>450</v>
      </c>
      <c r="D41" s="28">
        <v>56</v>
      </c>
      <c r="E41" s="28">
        <v>62</v>
      </c>
      <c r="F41" s="28">
        <f t="shared" ref="F41:F46" si="2">SUM(D41:E41)</f>
        <v>118</v>
      </c>
      <c r="G41" s="24">
        <v>4</v>
      </c>
      <c r="H41" s="28">
        <v>493</v>
      </c>
      <c r="I41" s="29">
        <v>23</v>
      </c>
    </row>
    <row r="42" spans="1:9" ht="15.75" customHeight="1" x14ac:dyDescent="0.3">
      <c r="A42" s="21">
        <v>2</v>
      </c>
      <c r="B42" s="27" t="s">
        <v>469</v>
      </c>
      <c r="C42" s="27" t="s">
        <v>41</v>
      </c>
      <c r="D42" s="28">
        <v>45</v>
      </c>
      <c r="E42" s="28">
        <v>53</v>
      </c>
      <c r="F42" s="28">
        <f t="shared" si="2"/>
        <v>98</v>
      </c>
      <c r="G42" s="24">
        <v>3</v>
      </c>
      <c r="H42" s="28">
        <v>488</v>
      </c>
      <c r="I42" s="29">
        <v>21</v>
      </c>
    </row>
    <row r="43" spans="1:9" ht="15.75" customHeight="1" x14ac:dyDescent="0.3">
      <c r="A43" s="21">
        <v>8</v>
      </c>
      <c r="B43" s="27" t="s">
        <v>470</v>
      </c>
      <c r="C43" s="27" t="s">
        <v>450</v>
      </c>
      <c r="D43" s="28">
        <v>69</v>
      </c>
      <c r="E43" s="28">
        <v>54</v>
      </c>
      <c r="F43" s="28">
        <f t="shared" si="2"/>
        <v>123</v>
      </c>
      <c r="G43" s="24">
        <v>6</v>
      </c>
      <c r="H43" s="28">
        <v>471</v>
      </c>
      <c r="I43" s="29">
        <v>21</v>
      </c>
    </row>
    <row r="44" spans="1:9" ht="15.75" customHeight="1" x14ac:dyDescent="0.3">
      <c r="A44" s="21">
        <v>4</v>
      </c>
      <c r="B44" s="27" t="s">
        <v>471</v>
      </c>
      <c r="C44" s="27" t="s">
        <v>450</v>
      </c>
      <c r="D44" s="28">
        <v>57</v>
      </c>
      <c r="E44" s="28">
        <v>77</v>
      </c>
      <c r="F44" s="28">
        <f t="shared" si="2"/>
        <v>134</v>
      </c>
      <c r="G44" s="24">
        <v>8</v>
      </c>
      <c r="H44" s="28">
        <v>448</v>
      </c>
      <c r="I44" s="29">
        <v>17</v>
      </c>
    </row>
    <row r="45" spans="1:9" ht="15.75" customHeight="1" x14ac:dyDescent="0.3">
      <c r="A45" s="21">
        <v>5</v>
      </c>
      <c r="B45" s="27" t="s">
        <v>272</v>
      </c>
      <c r="C45" s="27" t="s">
        <v>273</v>
      </c>
      <c r="D45" s="28" t="s">
        <v>79</v>
      </c>
      <c r="E45" s="28"/>
      <c r="F45" s="28">
        <f t="shared" si="2"/>
        <v>0</v>
      </c>
      <c r="G45" s="24">
        <v>0</v>
      </c>
      <c r="H45" s="28">
        <v>110</v>
      </c>
      <c r="I45" s="29">
        <v>3</v>
      </c>
    </row>
    <row r="46" spans="1:9" ht="15.75" customHeight="1" x14ac:dyDescent="0.3">
      <c r="A46" s="30">
        <v>1</v>
      </c>
      <c r="B46" s="54" t="s">
        <v>472</v>
      </c>
      <c r="C46" s="54" t="s">
        <v>66</v>
      </c>
      <c r="D46" s="34" t="s">
        <v>137</v>
      </c>
      <c r="E46" s="34"/>
      <c r="F46" s="34">
        <f t="shared" si="2"/>
        <v>0</v>
      </c>
      <c r="G46" s="33">
        <v>0</v>
      </c>
      <c r="H46" s="55">
        <v>98</v>
      </c>
      <c r="I46" s="56">
        <v>3</v>
      </c>
    </row>
    <row r="47" spans="1:9" ht="15.75" customHeight="1" x14ac:dyDescent="0.3"/>
    <row r="48" spans="1:9" ht="15.75" customHeight="1" x14ac:dyDescent="0.3">
      <c r="B48" s="10" t="s">
        <v>473</v>
      </c>
      <c r="F48" s="41" t="s">
        <v>167</v>
      </c>
    </row>
    <row r="49" spans="2:2" ht="15.75" customHeight="1" x14ac:dyDescent="0.3">
      <c r="B49" s="10" t="s">
        <v>168</v>
      </c>
    </row>
    <row r="50" spans="2:2" ht="15.75" customHeight="1" x14ac:dyDescent="0.3"/>
    <row r="51" spans="2:2" ht="15.75" customHeight="1" x14ac:dyDescent="0.3"/>
    <row r="52" spans="2:2" ht="15.75" customHeight="1" x14ac:dyDescent="0.3"/>
    <row r="53" spans="2:2" ht="15.75" customHeight="1" x14ac:dyDescent="0.3"/>
    <row r="54" spans="2:2" ht="15.75" customHeight="1" x14ac:dyDescent="0.3"/>
    <row r="55" spans="2:2" ht="15.75" customHeight="1" x14ac:dyDescent="0.3"/>
    <row r="56" spans="2:2" ht="15.75" customHeight="1" x14ac:dyDescent="0.3"/>
    <row r="57" spans="2:2" ht="15.75" customHeight="1" x14ac:dyDescent="0.3"/>
    <row r="58" spans="2:2" ht="15.75" customHeight="1" x14ac:dyDescent="0.3"/>
    <row r="59" spans="2:2" ht="15.75" customHeight="1" x14ac:dyDescent="0.3"/>
    <row r="60" spans="2:2" ht="15.75" customHeight="1" x14ac:dyDescent="0.3"/>
    <row r="61" spans="2:2" ht="15.75" customHeight="1" x14ac:dyDescent="0.3"/>
    <row r="62" spans="2:2" ht="15.75" customHeight="1" x14ac:dyDescent="0.3"/>
    <row r="63" spans="2:2" ht="15.75" customHeight="1" x14ac:dyDescent="0.3"/>
  </sheetData>
  <mergeCells count="1">
    <mergeCell ref="D2:I2"/>
  </mergeCells>
  <hyperlinks>
    <hyperlink ref="B2" location="'Index'!A3" tooltip="Go to the Index sheet" display="á" xr:uid="{911D7D9E-79E1-4E81-9098-965E59FD4360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90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D3798-F21C-4010-B55A-E62C0ED67A9B}">
  <sheetPr>
    <tabColor rgb="FFFFFF00"/>
    <pageSetUpPr fitToPage="1"/>
  </sheetPr>
  <dimension ref="A1:Y6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6" customWidth="1"/>
    <col min="12" max="13" width="18.7109375" style="10" customWidth="1"/>
    <col min="14" max="19" width="5" style="10" customWidth="1"/>
    <col min="20" max="25" width="4.140625" style="10" customWidth="1"/>
    <col min="26" max="27" width="4.140625" customWidth="1"/>
  </cols>
  <sheetData>
    <row r="1" spans="1:25" ht="18" x14ac:dyDescent="0.35">
      <c r="A1" s="87"/>
      <c r="B1" s="2" t="s">
        <v>444</v>
      </c>
      <c r="C1" s="2"/>
      <c r="D1" s="3"/>
      <c r="E1" s="3"/>
      <c r="F1" s="3" t="s">
        <v>278</v>
      </c>
      <c r="G1" s="3"/>
      <c r="H1" s="3"/>
      <c r="I1" s="4" t="s">
        <v>445</v>
      </c>
      <c r="J1" s="2"/>
      <c r="K1" s="3"/>
      <c r="L1" s="4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2"/>
      <c r="D2" s="43" t="s">
        <v>3</v>
      </c>
      <c r="E2" s="43"/>
      <c r="F2" s="43"/>
      <c r="G2" s="43"/>
      <c r="H2" s="43"/>
      <c r="I2" s="4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4</v>
      </c>
      <c r="C3" s="9" t="s">
        <v>474</v>
      </c>
      <c r="D3" s="9"/>
      <c r="E3" s="9" t="s">
        <v>475</v>
      </c>
      <c r="F3" s="8"/>
      <c r="G3" s="8"/>
      <c r="H3" s="8"/>
      <c r="I3" s="8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2</v>
      </c>
      <c r="B4" s="12" t="s">
        <v>10</v>
      </c>
      <c r="C4" s="93" t="s">
        <v>11</v>
      </c>
      <c r="D4" s="62"/>
      <c r="E4" s="94"/>
      <c r="F4" s="13" t="s">
        <v>12</v>
      </c>
      <c r="G4" s="13" t="s">
        <v>13</v>
      </c>
      <c r="H4" s="13" t="s">
        <v>14</v>
      </c>
      <c r="I4" s="14" t="s">
        <v>15</v>
      </c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45">
        <v>2</v>
      </c>
      <c r="B5" s="46" t="s">
        <v>476</v>
      </c>
      <c r="C5" s="46" t="s">
        <v>417</v>
      </c>
      <c r="D5" s="17">
        <v>94</v>
      </c>
      <c r="E5" s="17">
        <v>89</v>
      </c>
      <c r="F5" s="18">
        <v>183</v>
      </c>
      <c r="G5" s="18">
        <v>10</v>
      </c>
      <c r="H5" s="17">
        <v>736</v>
      </c>
      <c r="I5" s="47">
        <v>42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48">
        <v>6</v>
      </c>
      <c r="B6" s="49" t="s">
        <v>448</v>
      </c>
      <c r="C6" s="49" t="s">
        <v>68</v>
      </c>
      <c r="D6" s="23">
        <v>93</v>
      </c>
      <c r="E6" s="23">
        <v>92</v>
      </c>
      <c r="F6" s="28">
        <v>185</v>
      </c>
      <c r="G6" s="28">
        <v>11</v>
      </c>
      <c r="H6" s="23">
        <v>728</v>
      </c>
      <c r="I6" s="50">
        <v>40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48">
        <v>10</v>
      </c>
      <c r="B7" s="49" t="s">
        <v>44</v>
      </c>
      <c r="C7" s="49" t="s">
        <v>45</v>
      </c>
      <c r="D7" s="23">
        <v>90</v>
      </c>
      <c r="E7" s="23">
        <v>78</v>
      </c>
      <c r="F7" s="28">
        <v>168</v>
      </c>
      <c r="G7" s="28">
        <v>6</v>
      </c>
      <c r="H7" s="23">
        <v>687</v>
      </c>
      <c r="I7" s="50">
        <v>29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48">
        <v>8</v>
      </c>
      <c r="B8" s="49" t="s">
        <v>65</v>
      </c>
      <c r="C8" s="49" t="s">
        <v>66</v>
      </c>
      <c r="D8" s="23">
        <v>91</v>
      </c>
      <c r="E8" s="23">
        <v>89</v>
      </c>
      <c r="F8" s="28">
        <v>180</v>
      </c>
      <c r="G8" s="28">
        <v>9</v>
      </c>
      <c r="H8" s="23">
        <v>684</v>
      </c>
      <c r="I8" s="50">
        <v>28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21">
        <v>9</v>
      </c>
      <c r="B9" s="49" t="s">
        <v>60</v>
      </c>
      <c r="C9" s="49" t="s">
        <v>45</v>
      </c>
      <c r="D9" s="23">
        <v>77</v>
      </c>
      <c r="E9" s="23">
        <v>77</v>
      </c>
      <c r="F9" s="28">
        <v>154</v>
      </c>
      <c r="G9" s="28">
        <v>2</v>
      </c>
      <c r="H9" s="23">
        <v>681</v>
      </c>
      <c r="I9" s="50">
        <v>28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21">
        <v>3</v>
      </c>
      <c r="B10" s="49" t="s">
        <v>67</v>
      </c>
      <c r="C10" s="49" t="s">
        <v>68</v>
      </c>
      <c r="D10" s="23">
        <v>91</v>
      </c>
      <c r="E10" s="23">
        <v>79</v>
      </c>
      <c r="F10" s="28">
        <v>170</v>
      </c>
      <c r="G10" s="28">
        <v>7</v>
      </c>
      <c r="H10" s="23">
        <v>674</v>
      </c>
      <c r="I10" s="50">
        <v>27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21">
        <v>1</v>
      </c>
      <c r="B11" s="22" t="s">
        <v>132</v>
      </c>
      <c r="C11" s="22" t="s">
        <v>68</v>
      </c>
      <c r="D11" s="28">
        <v>87</v>
      </c>
      <c r="E11" s="28">
        <v>77</v>
      </c>
      <c r="F11" s="28">
        <v>164</v>
      </c>
      <c r="G11" s="28">
        <v>5</v>
      </c>
      <c r="H11" s="25">
        <v>660</v>
      </c>
      <c r="I11" s="26">
        <v>22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21">
        <v>5</v>
      </c>
      <c r="B12" s="49" t="s">
        <v>94</v>
      </c>
      <c r="C12" s="49" t="s">
        <v>68</v>
      </c>
      <c r="D12" s="23">
        <v>79</v>
      </c>
      <c r="E12" s="23">
        <v>81</v>
      </c>
      <c r="F12" s="28">
        <v>160</v>
      </c>
      <c r="G12" s="28">
        <v>4</v>
      </c>
      <c r="H12" s="23">
        <v>643</v>
      </c>
      <c r="I12" s="50">
        <v>17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48">
        <v>4</v>
      </c>
      <c r="B13" s="49" t="s">
        <v>105</v>
      </c>
      <c r="C13" s="49" t="s">
        <v>45</v>
      </c>
      <c r="D13" s="23">
        <v>87</v>
      </c>
      <c r="E13" s="23">
        <v>87</v>
      </c>
      <c r="F13" s="28">
        <v>174</v>
      </c>
      <c r="G13" s="28">
        <v>8</v>
      </c>
      <c r="H13" s="23">
        <v>568</v>
      </c>
      <c r="I13" s="50">
        <v>15</v>
      </c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21">
        <v>7</v>
      </c>
      <c r="B14" s="49" t="s">
        <v>455</v>
      </c>
      <c r="C14" s="49" t="s">
        <v>66</v>
      </c>
      <c r="D14" s="23">
        <v>79</v>
      </c>
      <c r="E14" s="23">
        <v>77</v>
      </c>
      <c r="F14" s="28">
        <v>156</v>
      </c>
      <c r="G14" s="28">
        <v>3</v>
      </c>
      <c r="H14" s="23">
        <v>629</v>
      </c>
      <c r="I14" s="50">
        <v>12</v>
      </c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30">
        <v>11</v>
      </c>
      <c r="B15" s="52" t="s">
        <v>124</v>
      </c>
      <c r="C15" s="52" t="s">
        <v>17</v>
      </c>
      <c r="D15" s="32">
        <v>74</v>
      </c>
      <c r="E15" s="32">
        <v>79</v>
      </c>
      <c r="F15" s="34">
        <v>153</v>
      </c>
      <c r="G15" s="34">
        <v>1</v>
      </c>
      <c r="H15" s="32">
        <v>461</v>
      </c>
      <c r="I15" s="53">
        <v>6</v>
      </c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44"/>
      <c r="B17" s="10" t="s">
        <v>277</v>
      </c>
      <c r="F17" s="41" t="s">
        <v>167</v>
      </c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x14ac:dyDescent="0.3">
      <c r="A18" s="44"/>
      <c r="B18" s="10" t="s">
        <v>168</v>
      </c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5.75" customHeight="1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ht="15.75" customHeight="1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ht="15.75" customHeight="1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ht="15.75" customHeight="1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5.75" customHeight="1" x14ac:dyDescent="0.3"/>
    <row r="58" spans="1:25" ht="15.75" customHeight="1" x14ac:dyDescent="0.3"/>
    <row r="59" spans="1:25" ht="15.75" customHeight="1" x14ac:dyDescent="0.3"/>
    <row r="60" spans="1:25" ht="15.75" customHeight="1" x14ac:dyDescent="0.3"/>
    <row r="61" spans="1:25" ht="15.75" customHeight="1" x14ac:dyDescent="0.3"/>
    <row r="62" spans="1:25" ht="15.75" customHeight="1" x14ac:dyDescent="0.3"/>
    <row r="63" spans="1:25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0E74EC61-EA5A-4CD7-B3F8-7702E5BA9073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C68A2-650F-4977-BF94-F6114253594D}">
  <sheetPr>
    <tabColor rgb="FFC00000"/>
    <pageSetUpPr fitToPage="1"/>
  </sheetPr>
  <dimension ref="A1:Y66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7"/>
      <c r="B1" s="2" t="s">
        <v>477</v>
      </c>
      <c r="C1" s="2"/>
      <c r="D1" s="3"/>
      <c r="E1" s="3"/>
      <c r="F1" s="3"/>
      <c r="G1" s="3"/>
      <c r="H1" s="3"/>
      <c r="I1" s="4" t="s">
        <v>478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42"/>
      <c r="B2" s="5" t="s">
        <v>2</v>
      </c>
      <c r="C2" s="92"/>
      <c r="D2" s="7" t="s">
        <v>328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479</v>
      </c>
      <c r="D3" s="9"/>
      <c r="E3" s="9" t="s">
        <v>480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93" t="s">
        <v>11</v>
      </c>
      <c r="D4" s="62"/>
      <c r="E4" s="94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6</v>
      </c>
      <c r="B5" s="16" t="s">
        <v>158</v>
      </c>
      <c r="C5" s="16" t="s">
        <v>159</v>
      </c>
      <c r="D5" s="95">
        <v>100.003</v>
      </c>
      <c r="E5" s="95">
        <v>98.001999999999995</v>
      </c>
      <c r="F5" s="96">
        <f t="shared" ref="F5:F13" si="0">SUM(D5:E5)</f>
        <v>198.005</v>
      </c>
      <c r="G5" s="18">
        <v>6</v>
      </c>
      <c r="H5" s="96">
        <v>793.01499999999999</v>
      </c>
      <c r="I5" s="19">
        <v>30</v>
      </c>
      <c r="K5" s="10"/>
    </row>
    <row r="6" spans="1:25" ht="15.75" customHeight="1" x14ac:dyDescent="0.3">
      <c r="A6" s="21">
        <v>3</v>
      </c>
      <c r="B6" s="27" t="s">
        <v>481</v>
      </c>
      <c r="C6" s="27" t="s">
        <v>482</v>
      </c>
      <c r="D6" s="97">
        <v>100.004</v>
      </c>
      <c r="E6" s="97">
        <v>100.003</v>
      </c>
      <c r="F6" s="98">
        <f t="shared" si="0"/>
        <v>200.00700000000001</v>
      </c>
      <c r="G6" s="24">
        <v>9</v>
      </c>
      <c r="H6" s="98">
        <v>793.01600000000008</v>
      </c>
      <c r="I6" s="29">
        <v>27</v>
      </c>
      <c r="K6" s="10"/>
    </row>
    <row r="7" spans="1:25" ht="15.75" customHeight="1" x14ac:dyDescent="0.3">
      <c r="A7" s="21">
        <v>8</v>
      </c>
      <c r="B7" s="27" t="s">
        <v>483</v>
      </c>
      <c r="C7" s="27" t="s">
        <v>482</v>
      </c>
      <c r="D7" s="97">
        <v>100.001</v>
      </c>
      <c r="E7" s="97">
        <v>99.003</v>
      </c>
      <c r="F7" s="98">
        <f t="shared" si="0"/>
        <v>199.00400000000002</v>
      </c>
      <c r="G7" s="24">
        <v>8</v>
      </c>
      <c r="H7" s="98">
        <v>791.01600000000008</v>
      </c>
      <c r="I7" s="29">
        <v>25</v>
      </c>
      <c r="J7" s="89"/>
      <c r="K7" s="10"/>
    </row>
    <row r="8" spans="1:25" ht="15.75" customHeight="1" x14ac:dyDescent="0.3">
      <c r="A8" s="21">
        <v>7</v>
      </c>
      <c r="B8" s="27" t="s">
        <v>484</v>
      </c>
      <c r="C8" s="27" t="s">
        <v>110</v>
      </c>
      <c r="D8" s="97">
        <v>99.004000000000005</v>
      </c>
      <c r="E8" s="97">
        <v>99.001999999999995</v>
      </c>
      <c r="F8" s="98">
        <f t="shared" si="0"/>
        <v>198.006</v>
      </c>
      <c r="G8" s="24">
        <v>7</v>
      </c>
      <c r="H8" s="98">
        <v>785.01599999999996</v>
      </c>
      <c r="I8" s="29">
        <v>23</v>
      </c>
    </row>
    <row r="9" spans="1:25" ht="15.75" customHeight="1" x14ac:dyDescent="0.3">
      <c r="A9" s="21">
        <v>9</v>
      </c>
      <c r="B9" s="27" t="s">
        <v>485</v>
      </c>
      <c r="C9" s="27" t="s">
        <v>486</v>
      </c>
      <c r="D9" s="97">
        <v>99.001000000000005</v>
      </c>
      <c r="E9" s="97">
        <v>98.001999999999995</v>
      </c>
      <c r="F9" s="98">
        <f t="shared" si="0"/>
        <v>197.00299999999999</v>
      </c>
      <c r="G9" s="24">
        <v>5</v>
      </c>
      <c r="H9" s="98">
        <v>785.01499999999987</v>
      </c>
      <c r="I9" s="29">
        <v>23</v>
      </c>
    </row>
    <row r="10" spans="1:25" x14ac:dyDescent="0.3">
      <c r="A10" s="21">
        <v>5</v>
      </c>
      <c r="B10" s="27" t="s">
        <v>487</v>
      </c>
      <c r="C10" s="27" t="s">
        <v>482</v>
      </c>
      <c r="D10" s="97">
        <v>99.001000000000005</v>
      </c>
      <c r="E10" s="97">
        <v>98.001999999999995</v>
      </c>
      <c r="F10" s="98">
        <f t="shared" si="0"/>
        <v>197.00299999999999</v>
      </c>
      <c r="G10" s="24">
        <v>5</v>
      </c>
      <c r="H10" s="98">
        <v>781.01600000000008</v>
      </c>
      <c r="I10" s="29">
        <v>20</v>
      </c>
    </row>
    <row r="11" spans="1:25" x14ac:dyDescent="0.3">
      <c r="A11" s="21">
        <v>1</v>
      </c>
      <c r="B11" s="27" t="s">
        <v>488</v>
      </c>
      <c r="C11" s="27" t="s">
        <v>489</v>
      </c>
      <c r="D11" s="97">
        <v>99.001000000000005</v>
      </c>
      <c r="E11" s="97">
        <v>96</v>
      </c>
      <c r="F11" s="98">
        <f t="shared" si="0"/>
        <v>195.001</v>
      </c>
      <c r="G11" s="24">
        <v>3</v>
      </c>
      <c r="H11" s="98">
        <v>780.01499999999999</v>
      </c>
      <c r="I11" s="26">
        <v>16</v>
      </c>
    </row>
    <row r="12" spans="1:25" x14ac:dyDescent="0.3">
      <c r="A12" s="21">
        <v>2</v>
      </c>
      <c r="B12" s="27" t="s">
        <v>490</v>
      </c>
      <c r="C12" s="27" t="s">
        <v>268</v>
      </c>
      <c r="D12" s="97">
        <v>98.001000000000005</v>
      </c>
      <c r="E12" s="97">
        <v>94.001000000000005</v>
      </c>
      <c r="F12" s="98">
        <f t="shared" si="0"/>
        <v>192.00200000000001</v>
      </c>
      <c r="G12" s="24">
        <v>2</v>
      </c>
      <c r="H12" s="99">
        <v>778.00900000000001</v>
      </c>
      <c r="I12" s="26">
        <v>16</v>
      </c>
    </row>
    <row r="13" spans="1:25" x14ac:dyDescent="0.3">
      <c r="A13" s="30">
        <v>4</v>
      </c>
      <c r="B13" s="31" t="s">
        <v>491</v>
      </c>
      <c r="C13" s="31" t="s">
        <v>486</v>
      </c>
      <c r="D13" s="100" t="s">
        <v>137</v>
      </c>
      <c r="E13" s="100"/>
      <c r="F13" s="101">
        <f t="shared" si="0"/>
        <v>0</v>
      </c>
      <c r="G13" s="33">
        <v>0</v>
      </c>
      <c r="H13" s="101">
        <v>0</v>
      </c>
      <c r="I13" s="35">
        <v>0</v>
      </c>
    </row>
    <row r="15" spans="1:25" x14ac:dyDescent="0.3">
      <c r="A15" s="1"/>
      <c r="B15" s="8" t="s">
        <v>7</v>
      </c>
      <c r="C15" s="9" t="s">
        <v>492</v>
      </c>
      <c r="D15" s="9"/>
      <c r="E15" s="9" t="s">
        <v>493</v>
      </c>
      <c r="F15" s="8"/>
      <c r="G15" s="8"/>
      <c r="H15" s="8"/>
      <c r="I15" s="8"/>
    </row>
    <row r="16" spans="1:25" x14ac:dyDescent="0.3">
      <c r="A16" s="11">
        <v>2</v>
      </c>
      <c r="B16" s="12" t="s">
        <v>10</v>
      </c>
      <c r="C16" s="93" t="s">
        <v>11</v>
      </c>
      <c r="D16" s="62"/>
      <c r="E16" s="94"/>
      <c r="F16" s="13" t="s">
        <v>12</v>
      </c>
      <c r="G16" s="13" t="s">
        <v>13</v>
      </c>
      <c r="H16" s="13" t="s">
        <v>14</v>
      </c>
      <c r="I16" s="14" t="s">
        <v>15</v>
      </c>
    </row>
    <row r="17" spans="1:9" x14ac:dyDescent="0.3">
      <c r="A17" s="15">
        <v>9</v>
      </c>
      <c r="B17" s="16" t="s">
        <v>494</v>
      </c>
      <c r="C17" s="16" t="s">
        <v>495</v>
      </c>
      <c r="D17" s="95">
        <v>98.001000000000005</v>
      </c>
      <c r="E17" s="95">
        <v>98</v>
      </c>
      <c r="F17" s="96">
        <f t="shared" ref="F17:F25" si="1">SUM(D17:E17)</f>
        <v>196.001</v>
      </c>
      <c r="G17" s="18">
        <v>7</v>
      </c>
      <c r="H17" s="96">
        <v>788.01400000000001</v>
      </c>
      <c r="I17" s="19">
        <v>29</v>
      </c>
    </row>
    <row r="18" spans="1:9" x14ac:dyDescent="0.3">
      <c r="A18" s="21">
        <v>5</v>
      </c>
      <c r="B18" s="27" t="s">
        <v>496</v>
      </c>
      <c r="C18" s="27" t="s">
        <v>497</v>
      </c>
      <c r="D18" s="97">
        <v>99.001999999999995</v>
      </c>
      <c r="E18" s="97">
        <v>96.001000000000005</v>
      </c>
      <c r="F18" s="98">
        <f t="shared" si="1"/>
        <v>195.00299999999999</v>
      </c>
      <c r="G18" s="24">
        <v>5</v>
      </c>
      <c r="H18" s="98">
        <v>787.01700000000005</v>
      </c>
      <c r="I18" s="29">
        <v>27</v>
      </c>
    </row>
    <row r="19" spans="1:9" x14ac:dyDescent="0.3">
      <c r="A19" s="21">
        <v>7</v>
      </c>
      <c r="B19" s="27" t="s">
        <v>498</v>
      </c>
      <c r="C19" s="27" t="s">
        <v>268</v>
      </c>
      <c r="D19" s="97">
        <v>99.004999999999995</v>
      </c>
      <c r="E19" s="97">
        <v>97.001000000000005</v>
      </c>
      <c r="F19" s="98">
        <f t="shared" si="1"/>
        <v>196.006</v>
      </c>
      <c r="G19" s="24">
        <v>8</v>
      </c>
      <c r="H19" s="98">
        <v>785.01699999999994</v>
      </c>
      <c r="I19" s="29">
        <v>27</v>
      </c>
    </row>
    <row r="20" spans="1:9" x14ac:dyDescent="0.3">
      <c r="A20" s="21">
        <v>3</v>
      </c>
      <c r="B20" s="27" t="s">
        <v>499</v>
      </c>
      <c r="C20" s="27" t="s">
        <v>500</v>
      </c>
      <c r="D20" s="97">
        <v>97.001000000000005</v>
      </c>
      <c r="E20" s="97">
        <v>97.001000000000005</v>
      </c>
      <c r="F20" s="98">
        <f t="shared" si="1"/>
        <v>194.00200000000001</v>
      </c>
      <c r="G20" s="24">
        <v>2</v>
      </c>
      <c r="H20" s="98">
        <v>784.01600000000008</v>
      </c>
      <c r="I20" s="29">
        <v>25</v>
      </c>
    </row>
    <row r="21" spans="1:9" x14ac:dyDescent="0.3">
      <c r="A21" s="21">
        <v>4</v>
      </c>
      <c r="B21" s="27" t="s">
        <v>501</v>
      </c>
      <c r="C21" s="27" t="s">
        <v>497</v>
      </c>
      <c r="D21" s="97">
        <v>98.004000000000005</v>
      </c>
      <c r="E21" s="97">
        <v>96</v>
      </c>
      <c r="F21" s="98">
        <f t="shared" si="1"/>
        <v>194.00400000000002</v>
      </c>
      <c r="G21" s="24">
        <v>3</v>
      </c>
      <c r="H21" s="98">
        <v>781.01499999999999</v>
      </c>
      <c r="I21" s="29">
        <v>19</v>
      </c>
    </row>
    <row r="22" spans="1:9" x14ac:dyDescent="0.3">
      <c r="A22" s="21">
        <v>8</v>
      </c>
      <c r="B22" s="27" t="s">
        <v>502</v>
      </c>
      <c r="C22" s="27" t="s">
        <v>64</v>
      </c>
      <c r="D22" s="97">
        <v>99.001000000000005</v>
      </c>
      <c r="E22" s="97">
        <v>96.001000000000005</v>
      </c>
      <c r="F22" s="98">
        <f t="shared" si="1"/>
        <v>195.00200000000001</v>
      </c>
      <c r="G22" s="24">
        <v>4</v>
      </c>
      <c r="H22" s="98">
        <v>779.01299999999992</v>
      </c>
      <c r="I22" s="29">
        <v>16</v>
      </c>
    </row>
    <row r="23" spans="1:9" x14ac:dyDescent="0.3">
      <c r="A23" s="21">
        <v>1</v>
      </c>
      <c r="B23" s="27" t="s">
        <v>503</v>
      </c>
      <c r="C23" s="27" t="s">
        <v>482</v>
      </c>
      <c r="D23" s="97">
        <v>96.003</v>
      </c>
      <c r="E23" s="97">
        <v>96.001000000000005</v>
      </c>
      <c r="F23" s="98">
        <f t="shared" si="1"/>
        <v>192.00400000000002</v>
      </c>
      <c r="G23" s="24">
        <v>1</v>
      </c>
      <c r="H23" s="98">
        <v>779.01199999999994</v>
      </c>
      <c r="I23" s="26">
        <v>16</v>
      </c>
    </row>
    <row r="24" spans="1:9" x14ac:dyDescent="0.3">
      <c r="A24" s="21">
        <v>6</v>
      </c>
      <c r="B24" s="27" t="s">
        <v>504</v>
      </c>
      <c r="C24" s="27" t="s">
        <v>420</v>
      </c>
      <c r="D24" s="97">
        <v>100.004</v>
      </c>
      <c r="E24" s="97">
        <v>97.001000000000005</v>
      </c>
      <c r="F24" s="98">
        <f t="shared" si="1"/>
        <v>197.005</v>
      </c>
      <c r="G24" s="24">
        <v>9</v>
      </c>
      <c r="H24" s="98">
        <v>776.01300000000003</v>
      </c>
      <c r="I24" s="29">
        <v>16</v>
      </c>
    </row>
    <row r="25" spans="1:9" x14ac:dyDescent="0.3">
      <c r="A25" s="30">
        <v>2</v>
      </c>
      <c r="B25" s="31" t="s">
        <v>505</v>
      </c>
      <c r="C25" s="31" t="s">
        <v>110</v>
      </c>
      <c r="D25" s="100">
        <v>99.001999999999995</v>
      </c>
      <c r="E25" s="100">
        <v>96.001999999999995</v>
      </c>
      <c r="F25" s="101">
        <f t="shared" si="1"/>
        <v>195.00399999999999</v>
      </c>
      <c r="G25" s="33">
        <v>6</v>
      </c>
      <c r="H25" s="101">
        <v>766.00800000000004</v>
      </c>
      <c r="I25" s="35">
        <v>9</v>
      </c>
    </row>
    <row r="27" spans="1:9" x14ac:dyDescent="0.3">
      <c r="A27" s="1"/>
      <c r="B27" s="8" t="s">
        <v>46</v>
      </c>
      <c r="C27" s="9" t="s">
        <v>506</v>
      </c>
      <c r="D27" s="9"/>
      <c r="E27" s="9" t="s">
        <v>493</v>
      </c>
      <c r="F27" s="8"/>
      <c r="G27" s="8"/>
      <c r="H27" s="8"/>
      <c r="I27" s="8"/>
    </row>
    <row r="28" spans="1:9" x14ac:dyDescent="0.3">
      <c r="A28" s="11">
        <v>2</v>
      </c>
      <c r="B28" s="12" t="s">
        <v>10</v>
      </c>
      <c r="C28" s="93" t="s">
        <v>11</v>
      </c>
      <c r="D28" s="62"/>
      <c r="E28" s="94"/>
      <c r="F28" s="13" t="s">
        <v>12</v>
      </c>
      <c r="G28" s="13" t="s">
        <v>13</v>
      </c>
      <c r="H28" s="13" t="s">
        <v>14</v>
      </c>
      <c r="I28" s="14" t="s">
        <v>15</v>
      </c>
    </row>
    <row r="29" spans="1:9" x14ac:dyDescent="0.3">
      <c r="A29" s="15">
        <v>1</v>
      </c>
      <c r="B29" s="16" t="s">
        <v>507</v>
      </c>
      <c r="C29" s="16" t="s">
        <v>482</v>
      </c>
      <c r="D29" s="95">
        <v>99.001999999999995</v>
      </c>
      <c r="E29" s="95">
        <v>97.001999999999995</v>
      </c>
      <c r="F29" s="96">
        <f t="shared" ref="F29:F37" si="2">SUM(D29:E29)</f>
        <v>196.00399999999999</v>
      </c>
      <c r="G29" s="18">
        <v>6</v>
      </c>
      <c r="H29" s="96">
        <v>786.01700000000005</v>
      </c>
      <c r="I29" s="40">
        <v>29</v>
      </c>
    </row>
    <row r="30" spans="1:9" x14ac:dyDescent="0.3">
      <c r="A30" s="21">
        <v>9</v>
      </c>
      <c r="B30" s="27" t="s">
        <v>508</v>
      </c>
      <c r="C30" s="27" t="s">
        <v>145</v>
      </c>
      <c r="D30" s="97">
        <v>100.003</v>
      </c>
      <c r="E30" s="97">
        <v>99.003</v>
      </c>
      <c r="F30" s="98">
        <f t="shared" si="2"/>
        <v>199.006</v>
      </c>
      <c r="G30" s="24">
        <v>9</v>
      </c>
      <c r="H30" s="98">
        <v>783.01799999999992</v>
      </c>
      <c r="I30" s="29">
        <v>25</v>
      </c>
    </row>
    <row r="31" spans="1:9" x14ac:dyDescent="0.3">
      <c r="A31" s="21">
        <v>3</v>
      </c>
      <c r="B31" s="27" t="s">
        <v>509</v>
      </c>
      <c r="C31" s="27" t="s">
        <v>489</v>
      </c>
      <c r="D31" s="97">
        <v>97</v>
      </c>
      <c r="E31" s="97">
        <v>95.001000000000005</v>
      </c>
      <c r="F31" s="98">
        <f t="shared" si="2"/>
        <v>192.001</v>
      </c>
      <c r="G31" s="24">
        <v>3</v>
      </c>
      <c r="H31" s="98">
        <v>780.01599999999996</v>
      </c>
      <c r="I31" s="29">
        <v>25</v>
      </c>
    </row>
    <row r="32" spans="1:9" x14ac:dyDescent="0.3">
      <c r="A32" s="21">
        <v>8</v>
      </c>
      <c r="B32" s="27" t="s">
        <v>510</v>
      </c>
      <c r="C32" s="27" t="s">
        <v>110</v>
      </c>
      <c r="D32" s="97">
        <v>99.003</v>
      </c>
      <c r="E32" s="97">
        <v>97.003</v>
      </c>
      <c r="F32" s="98">
        <f t="shared" si="2"/>
        <v>196.006</v>
      </c>
      <c r="G32" s="24">
        <v>7</v>
      </c>
      <c r="H32" s="98">
        <v>781.01499999999999</v>
      </c>
      <c r="I32" s="29">
        <v>24</v>
      </c>
    </row>
    <row r="33" spans="1:9" x14ac:dyDescent="0.3">
      <c r="A33" s="21">
        <v>5</v>
      </c>
      <c r="B33" s="27" t="s">
        <v>511</v>
      </c>
      <c r="C33" s="27" t="s">
        <v>497</v>
      </c>
      <c r="D33" s="97">
        <v>97.001999999999995</v>
      </c>
      <c r="E33" s="97">
        <v>96.003</v>
      </c>
      <c r="F33" s="98">
        <f t="shared" si="2"/>
        <v>193.005</v>
      </c>
      <c r="G33" s="24">
        <v>4</v>
      </c>
      <c r="H33" s="98">
        <v>780.01300000000003</v>
      </c>
      <c r="I33" s="29">
        <v>23</v>
      </c>
    </row>
    <row r="34" spans="1:9" x14ac:dyDescent="0.3">
      <c r="A34" s="21">
        <v>4</v>
      </c>
      <c r="B34" s="27" t="s">
        <v>512</v>
      </c>
      <c r="C34" s="27" t="s">
        <v>489</v>
      </c>
      <c r="D34" s="97">
        <v>99.001999999999995</v>
      </c>
      <c r="E34" s="97">
        <v>96.001000000000005</v>
      </c>
      <c r="F34" s="98">
        <f t="shared" si="2"/>
        <v>195.00299999999999</v>
      </c>
      <c r="G34" s="24">
        <v>5</v>
      </c>
      <c r="H34" s="98">
        <v>779.01</v>
      </c>
      <c r="I34" s="29">
        <v>22</v>
      </c>
    </row>
    <row r="35" spans="1:9" x14ac:dyDescent="0.3">
      <c r="A35" s="21">
        <v>2</v>
      </c>
      <c r="B35" s="27" t="s">
        <v>513</v>
      </c>
      <c r="C35" s="27" t="s">
        <v>500</v>
      </c>
      <c r="D35" s="97">
        <v>99.001999999999995</v>
      </c>
      <c r="E35" s="97">
        <v>98.001000000000005</v>
      </c>
      <c r="F35" s="98">
        <f t="shared" si="2"/>
        <v>197.00299999999999</v>
      </c>
      <c r="G35" s="24">
        <v>8</v>
      </c>
      <c r="H35" s="98">
        <v>778.01199999999994</v>
      </c>
      <c r="I35" s="29">
        <v>20</v>
      </c>
    </row>
    <row r="36" spans="1:9" x14ac:dyDescent="0.3">
      <c r="A36" s="21">
        <v>6</v>
      </c>
      <c r="B36" s="27" t="s">
        <v>514</v>
      </c>
      <c r="C36" s="27" t="s">
        <v>62</v>
      </c>
      <c r="D36" s="97">
        <v>96.001000000000005</v>
      </c>
      <c r="E36" s="97">
        <v>95.001000000000005</v>
      </c>
      <c r="F36" s="98">
        <f t="shared" si="2"/>
        <v>191.00200000000001</v>
      </c>
      <c r="G36" s="24">
        <v>2</v>
      </c>
      <c r="H36" s="98">
        <v>757.00900000000001</v>
      </c>
      <c r="I36" s="29">
        <v>7</v>
      </c>
    </row>
    <row r="37" spans="1:9" x14ac:dyDescent="0.3">
      <c r="A37" s="30">
        <v>7</v>
      </c>
      <c r="B37" s="31" t="s">
        <v>515</v>
      </c>
      <c r="C37" s="31" t="s">
        <v>268</v>
      </c>
      <c r="D37" s="100" t="s">
        <v>79</v>
      </c>
      <c r="E37" s="100"/>
      <c r="F37" s="101">
        <f t="shared" si="2"/>
        <v>0</v>
      </c>
      <c r="G37" s="33">
        <v>0</v>
      </c>
      <c r="H37" s="101">
        <v>192.001</v>
      </c>
      <c r="I37" s="35">
        <v>2</v>
      </c>
    </row>
    <row r="39" spans="1:9" x14ac:dyDescent="0.3">
      <c r="A39" s="1"/>
      <c r="B39" s="8" t="s">
        <v>49</v>
      </c>
      <c r="C39" s="9" t="s">
        <v>516</v>
      </c>
      <c r="D39" s="9"/>
      <c r="E39" s="9" t="s">
        <v>517</v>
      </c>
      <c r="F39" s="8"/>
      <c r="G39" s="8"/>
      <c r="H39" s="8"/>
      <c r="I39" s="8"/>
    </row>
    <row r="40" spans="1:9" x14ac:dyDescent="0.3">
      <c r="A40" s="11">
        <v>2</v>
      </c>
      <c r="B40" s="12" t="s">
        <v>10</v>
      </c>
      <c r="C40" s="93" t="s">
        <v>11</v>
      </c>
      <c r="D40" s="62"/>
      <c r="E40" s="94"/>
      <c r="F40" s="13" t="s">
        <v>12</v>
      </c>
      <c r="G40" s="13" t="s">
        <v>13</v>
      </c>
      <c r="H40" s="13" t="s">
        <v>14</v>
      </c>
      <c r="I40" s="14" t="s">
        <v>15</v>
      </c>
    </row>
    <row r="41" spans="1:9" x14ac:dyDescent="0.3">
      <c r="A41" s="15">
        <v>2</v>
      </c>
      <c r="B41" s="16" t="s">
        <v>518</v>
      </c>
      <c r="C41" s="16" t="s">
        <v>500</v>
      </c>
      <c r="D41" s="95">
        <v>100.005</v>
      </c>
      <c r="E41" s="95">
        <v>97.001000000000005</v>
      </c>
      <c r="F41" s="96">
        <f t="shared" ref="F41:F49" si="3">SUM(D41:E41)</f>
        <v>197.006</v>
      </c>
      <c r="G41" s="18">
        <v>8</v>
      </c>
      <c r="H41" s="96">
        <v>789.01599999999996</v>
      </c>
      <c r="I41" s="19">
        <v>31</v>
      </c>
    </row>
    <row r="42" spans="1:9" x14ac:dyDescent="0.3">
      <c r="A42" s="21">
        <v>7</v>
      </c>
      <c r="B42" s="27" t="s">
        <v>519</v>
      </c>
      <c r="C42" s="27" t="s">
        <v>500</v>
      </c>
      <c r="D42" s="97">
        <v>99.001999999999995</v>
      </c>
      <c r="E42" s="97">
        <v>98.003</v>
      </c>
      <c r="F42" s="98">
        <f t="shared" si="3"/>
        <v>197.005</v>
      </c>
      <c r="G42" s="24">
        <v>7</v>
      </c>
      <c r="H42" s="98">
        <v>784.01599999999996</v>
      </c>
      <c r="I42" s="29">
        <v>27</v>
      </c>
    </row>
    <row r="43" spans="1:9" x14ac:dyDescent="0.3">
      <c r="A43" s="21">
        <v>3</v>
      </c>
      <c r="B43" s="27" t="s">
        <v>160</v>
      </c>
      <c r="C43" s="27" t="s">
        <v>110</v>
      </c>
      <c r="D43" s="97">
        <v>100.002</v>
      </c>
      <c r="E43" s="97">
        <v>99.001000000000005</v>
      </c>
      <c r="F43" s="98">
        <f t="shared" si="3"/>
        <v>199.00299999999999</v>
      </c>
      <c r="G43" s="24">
        <v>9</v>
      </c>
      <c r="H43" s="98">
        <v>786.01900000000001</v>
      </c>
      <c r="I43" s="29">
        <v>26</v>
      </c>
    </row>
    <row r="44" spans="1:9" x14ac:dyDescent="0.3">
      <c r="A44" s="21">
        <v>4</v>
      </c>
      <c r="B44" s="27" t="s">
        <v>520</v>
      </c>
      <c r="C44" s="27" t="s">
        <v>108</v>
      </c>
      <c r="D44" s="97">
        <v>97.001999999999995</v>
      </c>
      <c r="E44" s="97">
        <v>95</v>
      </c>
      <c r="F44" s="98">
        <f t="shared" si="3"/>
        <v>192.00200000000001</v>
      </c>
      <c r="G44" s="24">
        <v>2</v>
      </c>
      <c r="H44" s="98">
        <v>780.01299999999992</v>
      </c>
      <c r="I44" s="29">
        <v>24</v>
      </c>
    </row>
    <row r="45" spans="1:9" x14ac:dyDescent="0.3">
      <c r="A45" s="21">
        <v>9</v>
      </c>
      <c r="B45" s="27" t="s">
        <v>521</v>
      </c>
      <c r="C45" s="27" t="s">
        <v>268</v>
      </c>
      <c r="D45" s="97">
        <v>99.001000000000005</v>
      </c>
      <c r="E45" s="97">
        <v>98</v>
      </c>
      <c r="F45" s="98">
        <f t="shared" si="3"/>
        <v>197.001</v>
      </c>
      <c r="G45" s="24">
        <v>5</v>
      </c>
      <c r="H45" s="98">
        <v>779.01</v>
      </c>
      <c r="I45" s="29">
        <v>24</v>
      </c>
    </row>
    <row r="46" spans="1:9" x14ac:dyDescent="0.3">
      <c r="A46" s="21">
        <v>6</v>
      </c>
      <c r="B46" s="27" t="s">
        <v>522</v>
      </c>
      <c r="C46" s="27" t="s">
        <v>495</v>
      </c>
      <c r="D46" s="97">
        <v>98.001999999999995</v>
      </c>
      <c r="E46" s="97">
        <v>98.001000000000005</v>
      </c>
      <c r="F46" s="98">
        <f t="shared" si="3"/>
        <v>196.00299999999999</v>
      </c>
      <c r="G46" s="24">
        <v>4</v>
      </c>
      <c r="H46" s="98">
        <v>785.01600000000008</v>
      </c>
      <c r="I46" s="29">
        <v>21</v>
      </c>
    </row>
    <row r="47" spans="1:9" x14ac:dyDescent="0.3">
      <c r="A47" s="21">
        <v>5</v>
      </c>
      <c r="B47" s="27" t="s">
        <v>523</v>
      </c>
      <c r="C47" s="27" t="s">
        <v>495</v>
      </c>
      <c r="D47" s="97">
        <v>98.001999999999995</v>
      </c>
      <c r="E47" s="97">
        <v>97.003</v>
      </c>
      <c r="F47" s="98">
        <f t="shared" si="3"/>
        <v>195.005</v>
      </c>
      <c r="G47" s="24">
        <v>3</v>
      </c>
      <c r="H47" s="98">
        <v>771.01400000000001</v>
      </c>
      <c r="I47" s="29">
        <v>14</v>
      </c>
    </row>
    <row r="48" spans="1:9" x14ac:dyDescent="0.3">
      <c r="A48" s="21">
        <v>8</v>
      </c>
      <c r="B48" s="27" t="s">
        <v>524</v>
      </c>
      <c r="C48" s="27" t="s">
        <v>489</v>
      </c>
      <c r="D48" s="97">
        <v>100.003</v>
      </c>
      <c r="E48" s="97">
        <v>97.001000000000005</v>
      </c>
      <c r="F48" s="98">
        <f t="shared" si="3"/>
        <v>197.00400000000002</v>
      </c>
      <c r="G48" s="24">
        <v>6</v>
      </c>
      <c r="H48" s="98">
        <v>768.0100000000001</v>
      </c>
      <c r="I48" s="29">
        <v>14</v>
      </c>
    </row>
    <row r="49" spans="1:9" x14ac:dyDescent="0.3">
      <c r="A49" s="30">
        <v>1</v>
      </c>
      <c r="B49" s="31" t="s">
        <v>525</v>
      </c>
      <c r="C49" s="31" t="s">
        <v>489</v>
      </c>
      <c r="D49" s="100">
        <v>95.001000000000005</v>
      </c>
      <c r="E49" s="100">
        <v>87</v>
      </c>
      <c r="F49" s="101">
        <f t="shared" si="3"/>
        <v>182.001</v>
      </c>
      <c r="G49" s="33">
        <v>1</v>
      </c>
      <c r="H49" s="101">
        <v>743.00399999999991</v>
      </c>
      <c r="I49" s="56">
        <v>5</v>
      </c>
    </row>
    <row r="51" spans="1:9" x14ac:dyDescent="0.3">
      <c r="A51" s="1"/>
      <c r="B51" s="8" t="s">
        <v>82</v>
      </c>
      <c r="C51" s="9" t="s">
        <v>526</v>
      </c>
      <c r="D51" s="9"/>
      <c r="E51" s="9" t="s">
        <v>527</v>
      </c>
      <c r="F51" s="8"/>
      <c r="G51" s="8"/>
      <c r="H51" s="8"/>
      <c r="I51" s="8"/>
    </row>
    <row r="52" spans="1:9" x14ac:dyDescent="0.3">
      <c r="A52" s="11">
        <v>2</v>
      </c>
      <c r="B52" s="12" t="s">
        <v>10</v>
      </c>
      <c r="C52" s="93" t="s">
        <v>11</v>
      </c>
      <c r="D52" s="62"/>
      <c r="E52" s="94"/>
      <c r="F52" s="13" t="s">
        <v>12</v>
      </c>
      <c r="G52" s="13" t="s">
        <v>13</v>
      </c>
      <c r="H52" s="13" t="s">
        <v>14</v>
      </c>
      <c r="I52" s="14" t="s">
        <v>15</v>
      </c>
    </row>
    <row r="53" spans="1:9" x14ac:dyDescent="0.3">
      <c r="A53" s="15">
        <v>7</v>
      </c>
      <c r="B53" s="16" t="s">
        <v>528</v>
      </c>
      <c r="C53" s="16" t="s">
        <v>489</v>
      </c>
      <c r="D53" s="95">
        <v>100.003</v>
      </c>
      <c r="E53" s="95">
        <v>99.001000000000005</v>
      </c>
      <c r="F53" s="96">
        <f t="shared" ref="F53:F61" si="4">SUM(D53:E53)</f>
        <v>199.00400000000002</v>
      </c>
      <c r="G53" s="18">
        <v>9</v>
      </c>
      <c r="H53" s="96">
        <v>788.01499999999999</v>
      </c>
      <c r="I53" s="19">
        <v>32</v>
      </c>
    </row>
    <row r="54" spans="1:9" x14ac:dyDescent="0.3">
      <c r="A54" s="21">
        <v>9</v>
      </c>
      <c r="B54" s="27" t="s">
        <v>529</v>
      </c>
      <c r="C54" s="27" t="s">
        <v>268</v>
      </c>
      <c r="D54" s="97">
        <v>97.004999999999995</v>
      </c>
      <c r="E54" s="97">
        <v>96.001999999999995</v>
      </c>
      <c r="F54" s="98">
        <f t="shared" si="4"/>
        <v>193.00700000000001</v>
      </c>
      <c r="G54" s="24">
        <v>7</v>
      </c>
      <c r="H54" s="98">
        <v>782.01900000000001</v>
      </c>
      <c r="I54" s="29">
        <v>31</v>
      </c>
    </row>
    <row r="55" spans="1:9" x14ac:dyDescent="0.3">
      <c r="A55" s="21">
        <v>5</v>
      </c>
      <c r="B55" s="27" t="s">
        <v>530</v>
      </c>
      <c r="C55" s="27" t="s">
        <v>110</v>
      </c>
      <c r="D55" s="97">
        <v>98.003</v>
      </c>
      <c r="E55" s="97">
        <v>93.001000000000005</v>
      </c>
      <c r="F55" s="98">
        <f t="shared" si="4"/>
        <v>191.00400000000002</v>
      </c>
      <c r="G55" s="24">
        <v>4</v>
      </c>
      <c r="H55" s="98">
        <v>774.0100000000001</v>
      </c>
      <c r="I55" s="29">
        <v>23</v>
      </c>
    </row>
    <row r="56" spans="1:9" x14ac:dyDescent="0.3">
      <c r="A56" s="21">
        <v>4</v>
      </c>
      <c r="B56" s="27" t="s">
        <v>531</v>
      </c>
      <c r="C56" s="27" t="s">
        <v>64</v>
      </c>
      <c r="D56" s="97">
        <v>96.001999999999995</v>
      </c>
      <c r="E56" s="97">
        <v>93</v>
      </c>
      <c r="F56" s="98">
        <f t="shared" si="4"/>
        <v>189.00200000000001</v>
      </c>
      <c r="G56" s="24">
        <v>2</v>
      </c>
      <c r="H56" s="98">
        <v>778.00900000000001</v>
      </c>
      <c r="I56" s="29">
        <v>22</v>
      </c>
    </row>
    <row r="57" spans="1:9" x14ac:dyDescent="0.3">
      <c r="A57" s="21">
        <v>6</v>
      </c>
      <c r="B57" s="27" t="s">
        <v>532</v>
      </c>
      <c r="C57" s="27" t="s">
        <v>420</v>
      </c>
      <c r="D57" s="97">
        <v>98.001999999999995</v>
      </c>
      <c r="E57" s="97">
        <v>97</v>
      </c>
      <c r="F57" s="98">
        <f t="shared" si="4"/>
        <v>195.00200000000001</v>
      </c>
      <c r="G57" s="24">
        <v>8</v>
      </c>
      <c r="H57" s="98">
        <v>769.00800000000004</v>
      </c>
      <c r="I57" s="29">
        <v>19</v>
      </c>
    </row>
    <row r="58" spans="1:9" x14ac:dyDescent="0.3">
      <c r="A58" s="21">
        <v>2</v>
      </c>
      <c r="B58" s="27" t="s">
        <v>533</v>
      </c>
      <c r="C58" s="27" t="s">
        <v>500</v>
      </c>
      <c r="D58" s="97">
        <v>97.001999999999995</v>
      </c>
      <c r="E58" s="97">
        <v>96.001999999999995</v>
      </c>
      <c r="F58" s="98">
        <f t="shared" si="4"/>
        <v>193.00399999999999</v>
      </c>
      <c r="G58" s="24">
        <v>6</v>
      </c>
      <c r="H58" s="98">
        <v>763.00799999999992</v>
      </c>
      <c r="I58" s="29">
        <v>16</v>
      </c>
    </row>
    <row r="59" spans="1:9" x14ac:dyDescent="0.3">
      <c r="A59" s="21">
        <v>8</v>
      </c>
      <c r="B59" s="27" t="s">
        <v>534</v>
      </c>
      <c r="C59" s="27" t="s">
        <v>489</v>
      </c>
      <c r="D59" s="97">
        <v>98.001999999999995</v>
      </c>
      <c r="E59" s="97">
        <v>90</v>
      </c>
      <c r="F59" s="98">
        <f t="shared" si="4"/>
        <v>188.00200000000001</v>
      </c>
      <c r="G59" s="24">
        <v>1</v>
      </c>
      <c r="H59" s="98">
        <v>764.00800000000004</v>
      </c>
      <c r="I59" s="29">
        <v>14</v>
      </c>
    </row>
    <row r="60" spans="1:9" x14ac:dyDescent="0.3">
      <c r="A60" s="21">
        <v>1</v>
      </c>
      <c r="B60" s="27" t="s">
        <v>132</v>
      </c>
      <c r="C60" s="27" t="s">
        <v>535</v>
      </c>
      <c r="D60" s="97">
        <v>97.003</v>
      </c>
      <c r="E60" s="97">
        <v>96.001000000000005</v>
      </c>
      <c r="F60" s="98">
        <f t="shared" si="4"/>
        <v>193.00400000000002</v>
      </c>
      <c r="G60" s="24">
        <v>6</v>
      </c>
      <c r="H60" s="98">
        <v>671.01200000000006</v>
      </c>
      <c r="I60" s="26">
        <v>14</v>
      </c>
    </row>
    <row r="61" spans="1:9" x14ac:dyDescent="0.3">
      <c r="A61" s="30">
        <v>3</v>
      </c>
      <c r="B61" s="31" t="s">
        <v>536</v>
      </c>
      <c r="C61" s="31" t="s">
        <v>482</v>
      </c>
      <c r="D61" s="100">
        <v>96.001999999999995</v>
      </c>
      <c r="E61" s="100">
        <v>94.001000000000005</v>
      </c>
      <c r="F61" s="101">
        <f t="shared" si="4"/>
        <v>190.00299999999999</v>
      </c>
      <c r="G61" s="33">
        <v>3</v>
      </c>
      <c r="H61" s="101">
        <v>759.00600000000009</v>
      </c>
      <c r="I61" s="35">
        <v>12</v>
      </c>
    </row>
    <row r="63" spans="1:9" x14ac:dyDescent="0.3">
      <c r="B63" s="10" t="s">
        <v>537</v>
      </c>
    </row>
    <row r="65" spans="2:5" x14ac:dyDescent="0.3">
      <c r="B65" s="10" t="s">
        <v>538</v>
      </c>
      <c r="E65" s="41" t="s">
        <v>392</v>
      </c>
    </row>
    <row r="66" spans="2:5" x14ac:dyDescent="0.3">
      <c r="B66" s="10" t="s">
        <v>393</v>
      </c>
    </row>
  </sheetData>
  <mergeCells count="1">
    <mergeCell ref="D2:I2"/>
  </mergeCells>
  <hyperlinks>
    <hyperlink ref="B2" location="'Index'!A3" tooltip="Go to the Index sheet" display="á" xr:uid="{8ACBA72D-239E-46CC-8935-6D9E218D952C}"/>
  </hyperlinks>
  <printOptions horizontalCentered="1"/>
  <pageMargins left="0.31496062992126" right="0.31496062992126" top="1.1023622047244099" bottom="0.59055118110236204" header="0.39370078740157499" footer="0.39370078740157499"/>
  <pageSetup paperSize="9" scale="74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C8368-CE02-49B5-84C4-836CE7E084A9}">
  <sheetPr>
    <tabColor theme="9"/>
    <pageSetUpPr fitToPage="1"/>
  </sheetPr>
  <dimension ref="A1:Y64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6" width="2.42578125" style="10" customWidth="1"/>
    <col min="17" max="24" width="4.140625" style="10" customWidth="1"/>
    <col min="25" max="25" width="10.28515625" style="10"/>
  </cols>
  <sheetData>
    <row r="1" spans="1:25" ht="18" x14ac:dyDescent="0.35">
      <c r="A1" s="1"/>
      <c r="B1" s="2" t="s">
        <v>0</v>
      </c>
      <c r="C1" s="2"/>
      <c r="D1" s="3"/>
      <c r="E1" s="3"/>
      <c r="F1" s="3"/>
      <c r="G1" s="3"/>
      <c r="H1" s="3"/>
      <c r="I1" s="4" t="s">
        <v>1</v>
      </c>
      <c r="J1" s="2"/>
      <c r="K1" s="3"/>
      <c r="L1" s="4">
        <v>3057486</v>
      </c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"/>
      <c r="B2" s="5" t="s">
        <v>2</v>
      </c>
      <c r="C2" s="6"/>
      <c r="D2" s="3"/>
      <c r="E2" s="3"/>
      <c r="F2" s="3"/>
      <c r="G2" s="3"/>
      <c r="H2" s="3"/>
      <c r="I2" s="3"/>
      <c r="J2" s="7" t="s">
        <v>3</v>
      </c>
      <c r="K2" s="7"/>
      <c r="L2" s="7"/>
      <c r="M2" s="7"/>
      <c r="N2" s="7"/>
      <c r="O2" s="7"/>
      <c r="P2" s="3"/>
      <c r="Q2" s="3"/>
      <c r="R2" s="3"/>
      <c r="S2" s="3"/>
      <c r="T2" s="3"/>
      <c r="U2" s="3"/>
      <c r="V2" s="3"/>
      <c r="W2" s="3"/>
      <c r="X2" s="2"/>
      <c r="Y2" s="2"/>
    </row>
    <row r="3" spans="1:25" ht="15.75" customHeight="1" x14ac:dyDescent="0.3">
      <c r="A3" s="1"/>
      <c r="B3" s="8" t="s">
        <v>4</v>
      </c>
      <c r="C3" s="9" t="s">
        <v>5</v>
      </c>
      <c r="D3" s="9"/>
      <c r="E3" s="9" t="s">
        <v>6</v>
      </c>
      <c r="F3" s="8"/>
      <c r="G3" s="8"/>
      <c r="H3" s="8"/>
      <c r="I3" s="1"/>
      <c r="J3" s="8" t="s">
        <v>7</v>
      </c>
      <c r="K3" s="9" t="s">
        <v>8</v>
      </c>
      <c r="L3" s="9"/>
      <c r="M3" s="9" t="s">
        <v>9</v>
      </c>
      <c r="N3" s="8"/>
      <c r="O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I4" s="11">
        <v>1</v>
      </c>
      <c r="J4" s="12" t="s">
        <v>10</v>
      </c>
      <c r="K4" s="12" t="s">
        <v>11</v>
      </c>
      <c r="L4" s="13" t="s">
        <v>12</v>
      </c>
      <c r="M4" s="13" t="s">
        <v>13</v>
      </c>
      <c r="N4" s="13" t="s">
        <v>14</v>
      </c>
      <c r="O4" s="14" t="s">
        <v>15</v>
      </c>
    </row>
    <row r="5" spans="1:25" ht="15.75" customHeight="1" x14ac:dyDescent="0.3">
      <c r="A5" s="15">
        <v>5</v>
      </c>
      <c r="B5" s="16" t="s">
        <v>16</v>
      </c>
      <c r="C5" s="16" t="s">
        <v>17</v>
      </c>
      <c r="D5" s="17">
        <v>193</v>
      </c>
      <c r="E5" s="18">
        <v>9</v>
      </c>
      <c r="F5" s="18">
        <v>764</v>
      </c>
      <c r="G5" s="19">
        <v>34</v>
      </c>
      <c r="I5" s="15">
        <v>3</v>
      </c>
      <c r="J5" s="20" t="s">
        <v>18</v>
      </c>
      <c r="K5" s="16" t="s">
        <v>19</v>
      </c>
      <c r="L5" s="17">
        <v>183</v>
      </c>
      <c r="M5" s="18">
        <v>9</v>
      </c>
      <c r="N5" s="18">
        <v>730</v>
      </c>
      <c r="O5" s="19">
        <v>33</v>
      </c>
    </row>
    <row r="6" spans="1:25" ht="15.75" customHeight="1" x14ac:dyDescent="0.3">
      <c r="A6" s="21">
        <v>2</v>
      </c>
      <c r="B6" s="22" t="s">
        <v>20</v>
      </c>
      <c r="C6" s="22" t="s">
        <v>21</v>
      </c>
      <c r="D6" s="23">
        <v>189</v>
      </c>
      <c r="E6" s="24">
        <v>6</v>
      </c>
      <c r="F6" s="25">
        <v>765</v>
      </c>
      <c r="G6" s="26">
        <v>31</v>
      </c>
      <c r="I6" s="21">
        <v>2</v>
      </c>
      <c r="J6" s="27" t="s">
        <v>22</v>
      </c>
      <c r="K6" s="27" t="s">
        <v>23</v>
      </c>
      <c r="L6" s="23">
        <v>175</v>
      </c>
      <c r="M6" s="24">
        <v>6</v>
      </c>
      <c r="N6" s="28">
        <v>716</v>
      </c>
      <c r="O6" s="29">
        <v>28</v>
      </c>
    </row>
    <row r="7" spans="1:25" ht="15.75" customHeight="1" x14ac:dyDescent="0.3">
      <c r="A7" s="21">
        <v>8</v>
      </c>
      <c r="B7" s="27" t="s">
        <v>24</v>
      </c>
      <c r="C7" s="27" t="s">
        <v>17</v>
      </c>
      <c r="D7" s="23">
        <v>191</v>
      </c>
      <c r="E7" s="24">
        <v>8</v>
      </c>
      <c r="F7" s="28">
        <v>761</v>
      </c>
      <c r="G7" s="29">
        <v>31</v>
      </c>
      <c r="I7" s="21">
        <v>9</v>
      </c>
      <c r="J7" s="27" t="s">
        <v>25</v>
      </c>
      <c r="K7" s="27" t="s">
        <v>26</v>
      </c>
      <c r="L7" s="23">
        <v>182</v>
      </c>
      <c r="M7" s="24">
        <v>8</v>
      </c>
      <c r="N7" s="28">
        <v>718</v>
      </c>
      <c r="O7" s="29">
        <v>26</v>
      </c>
    </row>
    <row r="8" spans="1:25" ht="15.75" customHeight="1" x14ac:dyDescent="0.3">
      <c r="A8" s="21">
        <v>4</v>
      </c>
      <c r="B8" s="27" t="s">
        <v>27</v>
      </c>
      <c r="C8" s="27" t="s">
        <v>28</v>
      </c>
      <c r="D8" s="23">
        <v>191</v>
      </c>
      <c r="E8" s="24">
        <v>8</v>
      </c>
      <c r="F8" s="28">
        <v>746</v>
      </c>
      <c r="G8" s="29">
        <v>21</v>
      </c>
      <c r="I8" s="21">
        <v>6</v>
      </c>
      <c r="J8" s="27" t="s">
        <v>29</v>
      </c>
      <c r="K8" s="27" t="s">
        <v>19</v>
      </c>
      <c r="L8" s="23">
        <v>176</v>
      </c>
      <c r="M8" s="24">
        <v>7</v>
      </c>
      <c r="N8" s="28">
        <v>707</v>
      </c>
      <c r="O8" s="29">
        <v>24</v>
      </c>
    </row>
    <row r="9" spans="1:25" ht="15.75" customHeight="1" x14ac:dyDescent="0.3">
      <c r="A9" s="21">
        <v>9</v>
      </c>
      <c r="B9" s="27" t="s">
        <v>30</v>
      </c>
      <c r="C9" s="27" t="s">
        <v>26</v>
      </c>
      <c r="D9" s="23">
        <v>183</v>
      </c>
      <c r="E9" s="24">
        <v>5</v>
      </c>
      <c r="F9" s="28">
        <v>738</v>
      </c>
      <c r="G9" s="29">
        <v>18</v>
      </c>
      <c r="I9" s="21">
        <v>5</v>
      </c>
      <c r="J9" s="27" t="s">
        <v>31</v>
      </c>
      <c r="K9" s="27" t="s">
        <v>17</v>
      </c>
      <c r="L9" s="23">
        <v>173</v>
      </c>
      <c r="M9" s="24">
        <v>5</v>
      </c>
      <c r="N9" s="28">
        <v>706</v>
      </c>
      <c r="O9" s="29">
        <v>22</v>
      </c>
    </row>
    <row r="10" spans="1:25" ht="15.75" customHeight="1" x14ac:dyDescent="0.3">
      <c r="A10" s="21">
        <v>1</v>
      </c>
      <c r="B10" s="22" t="s">
        <v>32</v>
      </c>
      <c r="C10" s="22" t="s">
        <v>23</v>
      </c>
      <c r="D10" s="23">
        <v>172</v>
      </c>
      <c r="E10" s="24">
        <v>1</v>
      </c>
      <c r="F10" s="25">
        <v>730</v>
      </c>
      <c r="G10" s="26">
        <v>17</v>
      </c>
      <c r="I10" s="21">
        <v>8</v>
      </c>
      <c r="J10" s="27" t="s">
        <v>33</v>
      </c>
      <c r="K10" s="27" t="s">
        <v>34</v>
      </c>
      <c r="L10" s="23">
        <v>171</v>
      </c>
      <c r="M10" s="24">
        <v>4</v>
      </c>
      <c r="N10" s="28">
        <v>705</v>
      </c>
      <c r="O10" s="29">
        <v>22</v>
      </c>
    </row>
    <row r="11" spans="1:25" ht="15.75" customHeight="1" x14ac:dyDescent="0.3">
      <c r="A11" s="21">
        <v>3</v>
      </c>
      <c r="B11" s="27" t="s">
        <v>35</v>
      </c>
      <c r="C11" s="27" t="s">
        <v>36</v>
      </c>
      <c r="D11" s="23">
        <v>177</v>
      </c>
      <c r="E11" s="24">
        <v>2</v>
      </c>
      <c r="F11" s="28">
        <v>731</v>
      </c>
      <c r="G11" s="29">
        <v>15</v>
      </c>
      <c r="I11" s="21">
        <v>4</v>
      </c>
      <c r="J11" s="27" t="s">
        <v>37</v>
      </c>
      <c r="K11" s="27" t="s">
        <v>26</v>
      </c>
      <c r="L11" s="23">
        <v>170</v>
      </c>
      <c r="M11" s="24">
        <v>3</v>
      </c>
      <c r="N11" s="28">
        <v>683</v>
      </c>
      <c r="O11" s="29">
        <v>14</v>
      </c>
    </row>
    <row r="12" spans="1:25" ht="15.75" customHeight="1" x14ac:dyDescent="0.3">
      <c r="A12" s="21">
        <v>6</v>
      </c>
      <c r="B12" s="27" t="s">
        <v>38</v>
      </c>
      <c r="C12" s="27" t="s">
        <v>39</v>
      </c>
      <c r="D12" s="23">
        <v>183</v>
      </c>
      <c r="E12" s="24">
        <v>5</v>
      </c>
      <c r="F12" s="28">
        <v>717</v>
      </c>
      <c r="G12" s="29">
        <v>9</v>
      </c>
      <c r="I12" s="21">
        <v>1</v>
      </c>
      <c r="J12" s="22" t="s">
        <v>40</v>
      </c>
      <c r="K12" s="22" t="s">
        <v>41</v>
      </c>
      <c r="L12" s="23">
        <v>168</v>
      </c>
      <c r="M12" s="24">
        <v>2</v>
      </c>
      <c r="N12" s="25">
        <v>678</v>
      </c>
      <c r="O12" s="26">
        <v>11</v>
      </c>
    </row>
    <row r="13" spans="1:25" ht="15.75" customHeight="1" x14ac:dyDescent="0.3">
      <c r="A13" s="30">
        <v>7</v>
      </c>
      <c r="B13" s="31" t="s">
        <v>42</v>
      </c>
      <c r="C13" s="31" t="s">
        <v>43</v>
      </c>
      <c r="D13" s="32">
        <v>179</v>
      </c>
      <c r="E13" s="33">
        <v>3</v>
      </c>
      <c r="F13" s="34">
        <v>713</v>
      </c>
      <c r="G13" s="35">
        <v>8</v>
      </c>
      <c r="I13" s="30">
        <v>7</v>
      </c>
      <c r="J13" s="31" t="s">
        <v>44</v>
      </c>
      <c r="K13" s="31" t="s">
        <v>45</v>
      </c>
      <c r="L13" s="32">
        <v>164</v>
      </c>
      <c r="M13" s="33">
        <v>1</v>
      </c>
      <c r="N13" s="34">
        <v>663</v>
      </c>
      <c r="O13" s="35">
        <v>5</v>
      </c>
    </row>
    <row r="14" spans="1:25" ht="15.75" customHeight="1" x14ac:dyDescent="0.3"/>
    <row r="15" spans="1:25" ht="15.75" customHeight="1" x14ac:dyDescent="0.3">
      <c r="A15" s="1"/>
      <c r="B15" s="8" t="s">
        <v>46</v>
      </c>
      <c r="C15" s="9" t="s">
        <v>47</v>
      </c>
      <c r="D15" s="9"/>
      <c r="E15" s="9" t="s">
        <v>48</v>
      </c>
      <c r="F15" s="8"/>
      <c r="G15" s="8"/>
      <c r="I15" s="1"/>
      <c r="J15" s="8" t="s">
        <v>49</v>
      </c>
      <c r="K15" s="9" t="s">
        <v>50</v>
      </c>
      <c r="L15" s="9"/>
      <c r="M15" s="9" t="s">
        <v>51</v>
      </c>
      <c r="N15" s="8"/>
      <c r="O15" s="8"/>
    </row>
    <row r="16" spans="1:25" ht="15.75" customHeight="1" x14ac:dyDescent="0.3">
      <c r="A16" s="11">
        <v>1</v>
      </c>
      <c r="B16" s="12" t="s">
        <v>10</v>
      </c>
      <c r="C16" s="12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I16" s="11">
        <v>1</v>
      </c>
      <c r="J16" s="12" t="s">
        <v>10</v>
      </c>
      <c r="K16" s="12" t="s">
        <v>11</v>
      </c>
      <c r="L16" s="13" t="s">
        <v>12</v>
      </c>
      <c r="M16" s="13" t="s">
        <v>13</v>
      </c>
      <c r="N16" s="13" t="s">
        <v>14</v>
      </c>
      <c r="O16" s="14" t="s">
        <v>15</v>
      </c>
    </row>
    <row r="17" spans="1:15" ht="15.75" customHeight="1" x14ac:dyDescent="0.3">
      <c r="A17" s="15">
        <v>9</v>
      </c>
      <c r="B17" s="16" t="s">
        <v>52</v>
      </c>
      <c r="C17" s="16" t="s">
        <v>41</v>
      </c>
      <c r="D17" s="17">
        <v>181</v>
      </c>
      <c r="E17" s="18">
        <v>8</v>
      </c>
      <c r="F17" s="18">
        <v>730</v>
      </c>
      <c r="G17" s="19">
        <v>33</v>
      </c>
      <c r="I17" s="15">
        <v>3</v>
      </c>
      <c r="J17" s="16" t="s">
        <v>53</v>
      </c>
      <c r="K17" s="16" t="s">
        <v>39</v>
      </c>
      <c r="L17" s="17">
        <v>183</v>
      </c>
      <c r="M17" s="18">
        <v>9</v>
      </c>
      <c r="N17" s="18">
        <v>725</v>
      </c>
      <c r="O17" s="19">
        <v>34</v>
      </c>
    </row>
    <row r="18" spans="1:15" ht="15.75" customHeight="1" x14ac:dyDescent="0.3">
      <c r="A18" s="21">
        <v>6</v>
      </c>
      <c r="B18" s="27" t="s">
        <v>54</v>
      </c>
      <c r="C18" s="27" t="s">
        <v>55</v>
      </c>
      <c r="D18" s="23">
        <v>179</v>
      </c>
      <c r="E18" s="24">
        <v>7</v>
      </c>
      <c r="F18" s="28">
        <v>731</v>
      </c>
      <c r="G18" s="29">
        <v>32</v>
      </c>
      <c r="I18" s="21">
        <v>6</v>
      </c>
      <c r="J18" s="27" t="s">
        <v>56</v>
      </c>
      <c r="K18" s="27" t="s">
        <v>57</v>
      </c>
      <c r="L18" s="23">
        <v>176</v>
      </c>
      <c r="M18" s="24">
        <v>7</v>
      </c>
      <c r="N18" s="28">
        <v>700</v>
      </c>
      <c r="O18" s="29">
        <v>27</v>
      </c>
    </row>
    <row r="19" spans="1:15" ht="15.75" customHeight="1" x14ac:dyDescent="0.3">
      <c r="A19" s="21">
        <v>7</v>
      </c>
      <c r="B19" s="27" t="s">
        <v>58</v>
      </c>
      <c r="C19" s="27" t="s">
        <v>59</v>
      </c>
      <c r="D19" s="23">
        <v>182</v>
      </c>
      <c r="E19" s="24">
        <v>9</v>
      </c>
      <c r="F19" s="28">
        <v>709</v>
      </c>
      <c r="G19" s="29">
        <v>22</v>
      </c>
      <c r="I19" s="21">
        <v>8</v>
      </c>
      <c r="J19" s="27" t="s">
        <v>60</v>
      </c>
      <c r="K19" s="27" t="s">
        <v>45</v>
      </c>
      <c r="L19" s="23">
        <v>175</v>
      </c>
      <c r="M19" s="24">
        <v>6</v>
      </c>
      <c r="N19" s="28">
        <v>707</v>
      </c>
      <c r="O19" s="29">
        <v>26</v>
      </c>
    </row>
    <row r="20" spans="1:15" ht="15.75" customHeight="1" x14ac:dyDescent="0.3">
      <c r="A20" s="21">
        <v>5</v>
      </c>
      <c r="B20" s="27" t="s">
        <v>61</v>
      </c>
      <c r="C20" s="27" t="s">
        <v>62</v>
      </c>
      <c r="D20" s="23">
        <v>178</v>
      </c>
      <c r="E20" s="24">
        <v>6</v>
      </c>
      <c r="F20" s="28">
        <v>711</v>
      </c>
      <c r="G20" s="29">
        <v>21</v>
      </c>
      <c r="I20" s="21">
        <v>9</v>
      </c>
      <c r="J20" s="27" t="s">
        <v>63</v>
      </c>
      <c r="K20" s="27" t="s">
        <v>64</v>
      </c>
      <c r="L20" s="23">
        <v>178</v>
      </c>
      <c r="M20" s="24">
        <v>8</v>
      </c>
      <c r="N20" s="28">
        <v>688</v>
      </c>
      <c r="O20" s="29">
        <v>22</v>
      </c>
    </row>
    <row r="21" spans="1:15" ht="15.75" customHeight="1" x14ac:dyDescent="0.3">
      <c r="A21" s="21">
        <v>8</v>
      </c>
      <c r="B21" s="27" t="s">
        <v>65</v>
      </c>
      <c r="C21" s="27" t="s">
        <v>66</v>
      </c>
      <c r="D21" s="23">
        <v>178</v>
      </c>
      <c r="E21" s="24">
        <v>6</v>
      </c>
      <c r="F21" s="28">
        <v>706</v>
      </c>
      <c r="G21" s="29">
        <v>20</v>
      </c>
      <c r="I21" s="21">
        <v>1</v>
      </c>
      <c r="J21" s="22" t="s">
        <v>67</v>
      </c>
      <c r="K21" s="22" t="s">
        <v>68</v>
      </c>
      <c r="L21" s="23">
        <v>175</v>
      </c>
      <c r="M21" s="24">
        <v>6</v>
      </c>
      <c r="N21" s="25">
        <v>686</v>
      </c>
      <c r="O21" s="26">
        <v>18</v>
      </c>
    </row>
    <row r="22" spans="1:15" ht="15.75" customHeight="1" x14ac:dyDescent="0.3">
      <c r="A22" s="21">
        <v>1</v>
      </c>
      <c r="B22" s="22" t="s">
        <v>69</v>
      </c>
      <c r="C22" s="22" t="s">
        <v>21</v>
      </c>
      <c r="D22" s="23">
        <v>177</v>
      </c>
      <c r="E22" s="24">
        <v>4</v>
      </c>
      <c r="F22" s="25">
        <v>706</v>
      </c>
      <c r="G22" s="26">
        <v>19</v>
      </c>
      <c r="I22" s="21">
        <v>4</v>
      </c>
      <c r="J22" s="27" t="s">
        <v>70</v>
      </c>
      <c r="K22" s="27" t="s">
        <v>26</v>
      </c>
      <c r="L22" s="23">
        <v>175</v>
      </c>
      <c r="M22" s="24">
        <v>6</v>
      </c>
      <c r="N22" s="28">
        <v>681</v>
      </c>
      <c r="O22" s="29">
        <v>18</v>
      </c>
    </row>
    <row r="23" spans="1:15" ht="15.75" customHeight="1" x14ac:dyDescent="0.3">
      <c r="A23" s="21">
        <v>3</v>
      </c>
      <c r="B23" s="37" t="s">
        <v>71</v>
      </c>
      <c r="C23" s="27" t="s">
        <v>72</v>
      </c>
      <c r="D23" s="23">
        <v>166</v>
      </c>
      <c r="E23" s="24">
        <v>2</v>
      </c>
      <c r="F23" s="28">
        <v>692</v>
      </c>
      <c r="G23" s="29">
        <v>19</v>
      </c>
      <c r="I23" s="21">
        <v>7</v>
      </c>
      <c r="J23" s="27" t="s">
        <v>73</v>
      </c>
      <c r="K23" s="27" t="s">
        <v>74</v>
      </c>
      <c r="L23" s="23">
        <v>159</v>
      </c>
      <c r="M23" s="24">
        <v>1</v>
      </c>
      <c r="N23" s="28">
        <v>666</v>
      </c>
      <c r="O23" s="29">
        <v>16</v>
      </c>
    </row>
    <row r="24" spans="1:15" ht="15.75" customHeight="1" x14ac:dyDescent="0.3">
      <c r="A24" s="21">
        <v>2</v>
      </c>
      <c r="B24" s="27" t="s">
        <v>75</v>
      </c>
      <c r="C24" s="27" t="s">
        <v>19</v>
      </c>
      <c r="D24" s="23">
        <v>176</v>
      </c>
      <c r="E24" s="24">
        <v>3</v>
      </c>
      <c r="F24" s="28">
        <v>705</v>
      </c>
      <c r="G24" s="29">
        <v>16</v>
      </c>
      <c r="I24" s="21">
        <v>5</v>
      </c>
      <c r="J24" s="27" t="s">
        <v>76</v>
      </c>
      <c r="K24" s="27" t="s">
        <v>26</v>
      </c>
      <c r="L24" s="23">
        <v>172</v>
      </c>
      <c r="M24" s="24">
        <v>3</v>
      </c>
      <c r="N24" s="28">
        <v>674</v>
      </c>
      <c r="O24" s="29">
        <v>13</v>
      </c>
    </row>
    <row r="25" spans="1:15" ht="15.75" customHeight="1" x14ac:dyDescent="0.3">
      <c r="A25" s="30">
        <v>4</v>
      </c>
      <c r="B25" s="31" t="s">
        <v>77</v>
      </c>
      <c r="C25" s="31" t="s">
        <v>78</v>
      </c>
      <c r="D25" s="32" t="s">
        <v>79</v>
      </c>
      <c r="E25" s="33">
        <v>0</v>
      </c>
      <c r="F25" s="34">
        <v>0</v>
      </c>
      <c r="G25" s="35">
        <v>0</v>
      </c>
      <c r="I25" s="30">
        <v>2</v>
      </c>
      <c r="J25" s="31" t="s">
        <v>80</v>
      </c>
      <c r="K25" s="31" t="s">
        <v>81</v>
      </c>
      <c r="L25" s="32">
        <v>161</v>
      </c>
      <c r="M25" s="33">
        <v>2</v>
      </c>
      <c r="N25" s="34">
        <v>662</v>
      </c>
      <c r="O25" s="35">
        <v>12</v>
      </c>
    </row>
    <row r="26" spans="1:15" ht="15.75" customHeight="1" x14ac:dyDescent="0.3"/>
    <row r="27" spans="1:15" ht="15.75" customHeight="1" x14ac:dyDescent="0.3">
      <c r="A27" s="1"/>
      <c r="B27" s="8" t="s">
        <v>82</v>
      </c>
      <c r="C27" s="9" t="s">
        <v>83</v>
      </c>
      <c r="D27" s="9"/>
      <c r="E27" s="9" t="s">
        <v>84</v>
      </c>
      <c r="F27" s="8"/>
      <c r="G27" s="8"/>
      <c r="I27" s="1"/>
      <c r="J27" s="8" t="s">
        <v>85</v>
      </c>
      <c r="K27" s="9" t="s">
        <v>86</v>
      </c>
      <c r="L27" s="9"/>
      <c r="M27" s="9" t="s">
        <v>87</v>
      </c>
      <c r="N27" s="8"/>
      <c r="O27" s="8"/>
    </row>
    <row r="28" spans="1:15" ht="15.75" customHeight="1" x14ac:dyDescent="0.3">
      <c r="A28" s="11">
        <v>1</v>
      </c>
      <c r="B28" s="12" t="s">
        <v>10</v>
      </c>
      <c r="C28" s="12" t="s">
        <v>11</v>
      </c>
      <c r="D28" s="13" t="s">
        <v>12</v>
      </c>
      <c r="E28" s="13" t="s">
        <v>13</v>
      </c>
      <c r="F28" s="13" t="s">
        <v>14</v>
      </c>
      <c r="G28" s="14" t="s">
        <v>15</v>
      </c>
      <c r="I28" s="11">
        <v>1</v>
      </c>
      <c r="J28" s="12" t="s">
        <v>10</v>
      </c>
      <c r="K28" s="12" t="s">
        <v>11</v>
      </c>
      <c r="L28" s="13" t="s">
        <v>12</v>
      </c>
      <c r="M28" s="13" t="s">
        <v>13</v>
      </c>
      <c r="N28" s="13" t="s">
        <v>14</v>
      </c>
      <c r="O28" s="14" t="s">
        <v>15</v>
      </c>
    </row>
    <row r="29" spans="1:15" ht="15.75" customHeight="1" x14ac:dyDescent="0.3">
      <c r="A29" s="15">
        <v>9</v>
      </c>
      <c r="B29" s="16" t="s">
        <v>88</v>
      </c>
      <c r="C29" s="16" t="s">
        <v>89</v>
      </c>
      <c r="D29" s="17">
        <v>175</v>
      </c>
      <c r="E29" s="18">
        <v>7</v>
      </c>
      <c r="F29" s="18">
        <v>699</v>
      </c>
      <c r="G29" s="19">
        <v>29</v>
      </c>
      <c r="I29" s="15">
        <v>8</v>
      </c>
      <c r="J29" s="16" t="s">
        <v>90</v>
      </c>
      <c r="K29" s="16" t="s">
        <v>59</v>
      </c>
      <c r="L29" s="17">
        <v>188</v>
      </c>
      <c r="M29" s="18">
        <v>9</v>
      </c>
      <c r="N29" s="18">
        <v>727</v>
      </c>
      <c r="O29" s="19">
        <v>36</v>
      </c>
    </row>
    <row r="30" spans="1:15" ht="15.75" customHeight="1" x14ac:dyDescent="0.3">
      <c r="A30" s="21">
        <v>8</v>
      </c>
      <c r="B30" s="27" t="s">
        <v>91</v>
      </c>
      <c r="C30" s="27" t="s">
        <v>34</v>
      </c>
      <c r="D30" s="23">
        <v>179</v>
      </c>
      <c r="E30" s="24">
        <v>9</v>
      </c>
      <c r="F30" s="28">
        <v>694</v>
      </c>
      <c r="G30" s="29">
        <v>26</v>
      </c>
      <c r="I30" s="21">
        <v>1</v>
      </c>
      <c r="J30" s="22" t="s">
        <v>92</v>
      </c>
      <c r="K30" s="22" t="s">
        <v>93</v>
      </c>
      <c r="L30" s="23">
        <v>170</v>
      </c>
      <c r="M30" s="24">
        <v>5</v>
      </c>
      <c r="N30" s="25">
        <v>687</v>
      </c>
      <c r="O30" s="26">
        <v>28</v>
      </c>
    </row>
    <row r="31" spans="1:15" ht="15.75" customHeight="1" x14ac:dyDescent="0.3">
      <c r="A31" s="21">
        <v>6</v>
      </c>
      <c r="B31" s="27" t="s">
        <v>94</v>
      </c>
      <c r="C31" s="27" t="s">
        <v>68</v>
      </c>
      <c r="D31" s="23">
        <v>176</v>
      </c>
      <c r="E31" s="24">
        <v>8</v>
      </c>
      <c r="F31" s="28">
        <v>689</v>
      </c>
      <c r="G31" s="29">
        <v>24</v>
      </c>
      <c r="I31" s="21">
        <v>3</v>
      </c>
      <c r="J31" s="27" t="s">
        <v>95</v>
      </c>
      <c r="K31" s="27" t="s">
        <v>74</v>
      </c>
      <c r="L31" s="23">
        <v>175</v>
      </c>
      <c r="M31" s="24">
        <v>7</v>
      </c>
      <c r="N31" s="28">
        <v>680</v>
      </c>
      <c r="O31" s="29">
        <v>24</v>
      </c>
    </row>
    <row r="32" spans="1:15" ht="15.75" customHeight="1" x14ac:dyDescent="0.3">
      <c r="A32" s="21">
        <v>3</v>
      </c>
      <c r="B32" s="27" t="s">
        <v>96</v>
      </c>
      <c r="C32" s="27" t="s">
        <v>97</v>
      </c>
      <c r="D32" s="23">
        <v>174</v>
      </c>
      <c r="E32" s="24">
        <v>6</v>
      </c>
      <c r="F32" s="28">
        <v>686</v>
      </c>
      <c r="G32" s="29">
        <v>22</v>
      </c>
      <c r="I32" s="21">
        <v>6</v>
      </c>
      <c r="J32" s="27" t="s">
        <v>98</v>
      </c>
      <c r="K32" s="27" t="s">
        <v>59</v>
      </c>
      <c r="L32" s="23">
        <v>177</v>
      </c>
      <c r="M32" s="24">
        <v>8</v>
      </c>
      <c r="N32" s="28">
        <v>673</v>
      </c>
      <c r="O32" s="29">
        <v>24</v>
      </c>
    </row>
    <row r="33" spans="1:15" ht="15.75" customHeight="1" x14ac:dyDescent="0.3">
      <c r="A33" s="21">
        <v>5</v>
      </c>
      <c r="B33" s="27" t="s">
        <v>99</v>
      </c>
      <c r="C33" s="27" t="s">
        <v>23</v>
      </c>
      <c r="D33" s="23">
        <v>162</v>
      </c>
      <c r="E33" s="24">
        <v>1</v>
      </c>
      <c r="F33" s="28">
        <v>685</v>
      </c>
      <c r="G33" s="29">
        <v>21</v>
      </c>
      <c r="I33" s="21">
        <v>7</v>
      </c>
      <c r="J33" s="27" t="s">
        <v>100</v>
      </c>
      <c r="K33" s="27" t="s">
        <v>26</v>
      </c>
      <c r="L33" s="23">
        <v>173</v>
      </c>
      <c r="M33" s="24">
        <v>6</v>
      </c>
      <c r="N33" s="28">
        <v>673</v>
      </c>
      <c r="O33" s="29">
        <v>24</v>
      </c>
    </row>
    <row r="34" spans="1:15" ht="15.75" customHeight="1" x14ac:dyDescent="0.3">
      <c r="A34" s="21">
        <v>1</v>
      </c>
      <c r="B34" s="22" t="s">
        <v>101</v>
      </c>
      <c r="C34" s="22" t="s">
        <v>26</v>
      </c>
      <c r="D34" s="23">
        <v>169</v>
      </c>
      <c r="E34" s="24">
        <v>3</v>
      </c>
      <c r="F34" s="25">
        <v>684</v>
      </c>
      <c r="G34" s="26">
        <v>20</v>
      </c>
      <c r="I34" s="21">
        <v>4</v>
      </c>
      <c r="J34" s="27" t="s">
        <v>102</v>
      </c>
      <c r="K34" s="27" t="s">
        <v>74</v>
      </c>
      <c r="L34" s="23">
        <v>163</v>
      </c>
      <c r="M34" s="24">
        <v>3</v>
      </c>
      <c r="N34" s="28">
        <v>647</v>
      </c>
      <c r="O34" s="29">
        <v>15</v>
      </c>
    </row>
    <row r="35" spans="1:15" ht="15.75" customHeight="1" x14ac:dyDescent="0.3">
      <c r="A35" s="21">
        <v>7</v>
      </c>
      <c r="B35" s="27" t="s">
        <v>103</v>
      </c>
      <c r="C35" s="27" t="s">
        <v>21</v>
      </c>
      <c r="D35" s="23">
        <v>167</v>
      </c>
      <c r="E35" s="24">
        <v>2</v>
      </c>
      <c r="F35" s="28">
        <v>681</v>
      </c>
      <c r="G35" s="29">
        <v>17</v>
      </c>
      <c r="I35" s="21">
        <v>9</v>
      </c>
      <c r="J35" s="27" t="s">
        <v>104</v>
      </c>
      <c r="K35" s="27" t="s">
        <v>41</v>
      </c>
      <c r="L35" s="23">
        <v>160</v>
      </c>
      <c r="M35" s="24">
        <v>1</v>
      </c>
      <c r="N35" s="28">
        <v>650</v>
      </c>
      <c r="O35" s="29">
        <v>14</v>
      </c>
    </row>
    <row r="36" spans="1:15" ht="15.75" customHeight="1" x14ac:dyDescent="0.3">
      <c r="A36" s="21">
        <v>4</v>
      </c>
      <c r="B36" s="27" t="s">
        <v>105</v>
      </c>
      <c r="C36" s="27" t="s">
        <v>45</v>
      </c>
      <c r="D36" s="23">
        <v>170</v>
      </c>
      <c r="E36" s="24">
        <v>4</v>
      </c>
      <c r="F36" s="28">
        <v>672</v>
      </c>
      <c r="G36" s="29">
        <v>14</v>
      </c>
      <c r="I36" s="21">
        <v>5</v>
      </c>
      <c r="J36" s="27" t="s">
        <v>106</v>
      </c>
      <c r="K36" s="27" t="s">
        <v>23</v>
      </c>
      <c r="L36" s="23">
        <v>165</v>
      </c>
      <c r="M36" s="24">
        <v>4</v>
      </c>
      <c r="N36" s="28">
        <v>626</v>
      </c>
      <c r="O36" s="29">
        <v>10</v>
      </c>
    </row>
    <row r="37" spans="1:15" ht="15.75" customHeight="1" x14ac:dyDescent="0.3">
      <c r="A37" s="30">
        <v>2</v>
      </c>
      <c r="B37" s="31" t="s">
        <v>107</v>
      </c>
      <c r="C37" s="31" t="s">
        <v>108</v>
      </c>
      <c r="D37" s="32">
        <v>172</v>
      </c>
      <c r="E37" s="33">
        <v>5</v>
      </c>
      <c r="F37" s="34">
        <v>663</v>
      </c>
      <c r="G37" s="35">
        <v>10</v>
      </c>
      <c r="I37" s="30">
        <v>2</v>
      </c>
      <c r="J37" s="31" t="s">
        <v>109</v>
      </c>
      <c r="K37" s="31" t="s">
        <v>110</v>
      </c>
      <c r="L37" s="32">
        <v>162</v>
      </c>
      <c r="M37" s="33">
        <v>2</v>
      </c>
      <c r="N37" s="34">
        <v>641</v>
      </c>
      <c r="O37" s="35">
        <v>9</v>
      </c>
    </row>
    <row r="38" spans="1:15" ht="15.75" customHeight="1" x14ac:dyDescent="0.3"/>
    <row r="39" spans="1:15" ht="15.75" customHeight="1" x14ac:dyDescent="0.3">
      <c r="A39" s="1"/>
      <c r="B39" s="8" t="s">
        <v>111</v>
      </c>
      <c r="C39" s="9" t="s">
        <v>112</v>
      </c>
      <c r="D39" s="9"/>
      <c r="E39" s="9" t="s">
        <v>113</v>
      </c>
      <c r="F39" s="8"/>
      <c r="G39" s="8"/>
      <c r="I39" s="1"/>
      <c r="J39" s="8" t="s">
        <v>114</v>
      </c>
      <c r="K39" s="9" t="s">
        <v>115</v>
      </c>
      <c r="L39" s="9"/>
      <c r="M39" s="9" t="s">
        <v>116</v>
      </c>
      <c r="N39" s="8"/>
      <c r="O39" s="8"/>
    </row>
    <row r="40" spans="1:15" ht="15.75" customHeight="1" x14ac:dyDescent="0.3">
      <c r="A40" s="11">
        <v>1</v>
      </c>
      <c r="B40" s="12" t="s">
        <v>10</v>
      </c>
      <c r="C40" s="12" t="s">
        <v>11</v>
      </c>
      <c r="D40" s="13" t="s">
        <v>12</v>
      </c>
      <c r="E40" s="13" t="s">
        <v>13</v>
      </c>
      <c r="F40" s="13" t="s">
        <v>14</v>
      </c>
      <c r="G40" s="14" t="s">
        <v>15</v>
      </c>
      <c r="I40" s="11">
        <v>1</v>
      </c>
      <c r="J40" s="12" t="s">
        <v>10</v>
      </c>
      <c r="K40" s="12" t="s">
        <v>11</v>
      </c>
      <c r="L40" s="13" t="s">
        <v>12</v>
      </c>
      <c r="M40" s="13" t="s">
        <v>13</v>
      </c>
      <c r="N40" s="13" t="s">
        <v>14</v>
      </c>
      <c r="O40" s="14" t="s">
        <v>15</v>
      </c>
    </row>
    <row r="41" spans="1:15" ht="15.75" customHeight="1" x14ac:dyDescent="0.3">
      <c r="A41" s="15">
        <v>3</v>
      </c>
      <c r="B41" s="16" t="s">
        <v>117</v>
      </c>
      <c r="C41" s="16" t="s">
        <v>26</v>
      </c>
      <c r="D41" s="17">
        <v>180</v>
      </c>
      <c r="E41" s="18">
        <v>9</v>
      </c>
      <c r="F41" s="18">
        <v>681</v>
      </c>
      <c r="G41" s="19">
        <v>31</v>
      </c>
      <c r="I41" s="15">
        <v>8</v>
      </c>
      <c r="J41" s="16" t="s">
        <v>118</v>
      </c>
      <c r="K41" s="16" t="s">
        <v>23</v>
      </c>
      <c r="L41" s="17">
        <v>179</v>
      </c>
      <c r="M41" s="18">
        <v>9</v>
      </c>
      <c r="N41" s="18">
        <v>714</v>
      </c>
      <c r="O41" s="19">
        <v>36</v>
      </c>
    </row>
    <row r="42" spans="1:15" ht="15.75" customHeight="1" x14ac:dyDescent="0.3">
      <c r="A42" s="21">
        <v>2</v>
      </c>
      <c r="B42" s="27" t="s">
        <v>119</v>
      </c>
      <c r="C42" s="27" t="s">
        <v>120</v>
      </c>
      <c r="D42" s="23">
        <v>168</v>
      </c>
      <c r="E42" s="24">
        <v>7</v>
      </c>
      <c r="F42" s="28">
        <v>677</v>
      </c>
      <c r="G42" s="29">
        <v>27</v>
      </c>
      <c r="I42" s="21">
        <v>6</v>
      </c>
      <c r="J42" s="27" t="s">
        <v>121</v>
      </c>
      <c r="K42" s="27" t="s">
        <v>59</v>
      </c>
      <c r="L42" s="23">
        <v>166</v>
      </c>
      <c r="M42" s="24">
        <v>5</v>
      </c>
      <c r="N42" s="28">
        <v>687</v>
      </c>
      <c r="O42" s="29">
        <v>27</v>
      </c>
    </row>
    <row r="43" spans="1:15" ht="15.75" customHeight="1" x14ac:dyDescent="0.3">
      <c r="A43" s="21">
        <v>8</v>
      </c>
      <c r="B43" s="27" t="s">
        <v>122</v>
      </c>
      <c r="C43" s="27" t="s">
        <v>93</v>
      </c>
      <c r="D43" s="23">
        <v>176</v>
      </c>
      <c r="E43" s="24">
        <v>8</v>
      </c>
      <c r="F43" s="28">
        <v>673</v>
      </c>
      <c r="G43" s="29">
        <v>27</v>
      </c>
      <c r="I43" s="21">
        <v>4</v>
      </c>
      <c r="J43" s="27" t="s">
        <v>123</v>
      </c>
      <c r="K43" s="27" t="s">
        <v>17</v>
      </c>
      <c r="L43" s="23">
        <v>166</v>
      </c>
      <c r="M43" s="24">
        <v>5</v>
      </c>
      <c r="N43" s="28">
        <v>671</v>
      </c>
      <c r="O43" s="29">
        <v>25</v>
      </c>
    </row>
    <row r="44" spans="1:15" ht="15.75" customHeight="1" x14ac:dyDescent="0.3">
      <c r="A44" s="21">
        <v>7</v>
      </c>
      <c r="B44" s="27" t="s">
        <v>124</v>
      </c>
      <c r="C44" s="27" t="s">
        <v>17</v>
      </c>
      <c r="D44" s="23">
        <v>166</v>
      </c>
      <c r="E44" s="24">
        <v>5</v>
      </c>
      <c r="F44" s="28">
        <v>655</v>
      </c>
      <c r="G44" s="29">
        <v>26</v>
      </c>
      <c r="I44" s="21">
        <v>7</v>
      </c>
      <c r="J44" s="27" t="s">
        <v>125</v>
      </c>
      <c r="K44" s="27" t="s">
        <v>59</v>
      </c>
      <c r="L44" s="23">
        <v>177</v>
      </c>
      <c r="M44" s="24">
        <v>7</v>
      </c>
      <c r="N44" s="28">
        <v>679</v>
      </c>
      <c r="O44" s="29">
        <v>21</v>
      </c>
    </row>
    <row r="45" spans="1:15" ht="15.75" customHeight="1" x14ac:dyDescent="0.3">
      <c r="A45" s="21">
        <v>6</v>
      </c>
      <c r="B45" s="27" t="s">
        <v>126</v>
      </c>
      <c r="C45" s="27" t="s">
        <v>127</v>
      </c>
      <c r="D45" s="23">
        <v>167</v>
      </c>
      <c r="E45" s="24">
        <v>6</v>
      </c>
      <c r="F45" s="28">
        <v>651</v>
      </c>
      <c r="G45" s="29">
        <v>19</v>
      </c>
      <c r="I45" s="21">
        <v>5</v>
      </c>
      <c r="J45" s="27" t="s">
        <v>128</v>
      </c>
      <c r="K45" s="27" t="s">
        <v>26</v>
      </c>
      <c r="L45" s="23">
        <v>157</v>
      </c>
      <c r="M45" s="24">
        <v>3</v>
      </c>
      <c r="N45" s="28">
        <v>663</v>
      </c>
      <c r="O45" s="29">
        <v>20</v>
      </c>
    </row>
    <row r="46" spans="1:15" ht="15.75" customHeight="1" x14ac:dyDescent="0.3">
      <c r="A46" s="21">
        <v>9</v>
      </c>
      <c r="B46" s="27" t="s">
        <v>129</v>
      </c>
      <c r="C46" s="27" t="s">
        <v>127</v>
      </c>
      <c r="D46" s="23">
        <v>156</v>
      </c>
      <c r="E46" s="24">
        <v>2</v>
      </c>
      <c r="F46" s="28">
        <v>636</v>
      </c>
      <c r="G46" s="29">
        <v>19</v>
      </c>
      <c r="I46" s="21">
        <v>2</v>
      </c>
      <c r="J46" s="27" t="s">
        <v>130</v>
      </c>
      <c r="K46" s="27" t="s">
        <v>93</v>
      </c>
      <c r="L46" s="23">
        <v>171</v>
      </c>
      <c r="M46" s="24">
        <v>6</v>
      </c>
      <c r="N46" s="28">
        <v>659</v>
      </c>
      <c r="O46" s="29">
        <v>20</v>
      </c>
    </row>
    <row r="47" spans="1:15" ht="15.75" customHeight="1" x14ac:dyDescent="0.3">
      <c r="A47" s="21">
        <v>1</v>
      </c>
      <c r="B47" s="22" t="s">
        <v>131</v>
      </c>
      <c r="C47" s="22" t="s">
        <v>23</v>
      </c>
      <c r="D47" s="23">
        <v>165</v>
      </c>
      <c r="E47" s="24">
        <v>4</v>
      </c>
      <c r="F47" s="25">
        <v>532</v>
      </c>
      <c r="G47" s="26">
        <v>16</v>
      </c>
      <c r="I47" s="21">
        <v>1</v>
      </c>
      <c r="J47" s="22" t="s">
        <v>132</v>
      </c>
      <c r="K47" s="22" t="s">
        <v>68</v>
      </c>
      <c r="L47" s="23">
        <v>178</v>
      </c>
      <c r="M47" s="24">
        <v>8</v>
      </c>
      <c r="N47" s="25">
        <v>652</v>
      </c>
      <c r="O47" s="26">
        <v>18</v>
      </c>
    </row>
    <row r="48" spans="1:15" ht="15.75" customHeight="1" x14ac:dyDescent="0.3">
      <c r="A48" s="21">
        <v>5</v>
      </c>
      <c r="B48" s="27" t="s">
        <v>133</v>
      </c>
      <c r="C48" s="27" t="s">
        <v>59</v>
      </c>
      <c r="D48" s="23" t="s">
        <v>79</v>
      </c>
      <c r="E48" s="24">
        <v>0</v>
      </c>
      <c r="F48" s="28">
        <v>314</v>
      </c>
      <c r="G48" s="29">
        <v>8</v>
      </c>
      <c r="I48" s="21">
        <v>3</v>
      </c>
      <c r="J48" s="27" t="s">
        <v>134</v>
      </c>
      <c r="K48" s="27" t="s">
        <v>17</v>
      </c>
      <c r="L48" s="23">
        <v>154</v>
      </c>
      <c r="M48" s="24">
        <v>2</v>
      </c>
      <c r="N48" s="28">
        <v>619</v>
      </c>
      <c r="O48" s="29">
        <v>10</v>
      </c>
    </row>
    <row r="49" spans="1:15" ht="15.75" customHeight="1" x14ac:dyDescent="0.3">
      <c r="A49" s="30">
        <v>4</v>
      </c>
      <c r="B49" s="31" t="s">
        <v>135</v>
      </c>
      <c r="C49" s="31" t="s">
        <v>74</v>
      </c>
      <c r="D49" s="32">
        <v>160</v>
      </c>
      <c r="E49" s="33">
        <v>3</v>
      </c>
      <c r="F49" s="34">
        <v>160</v>
      </c>
      <c r="G49" s="35">
        <v>3</v>
      </c>
      <c r="I49" s="30">
        <v>9</v>
      </c>
      <c r="J49" s="31" t="s">
        <v>136</v>
      </c>
      <c r="K49" s="31" t="s">
        <v>68</v>
      </c>
      <c r="L49" s="32" t="s">
        <v>137</v>
      </c>
      <c r="M49" s="33">
        <v>0</v>
      </c>
      <c r="N49" s="34">
        <v>0</v>
      </c>
      <c r="O49" s="35">
        <v>0</v>
      </c>
    </row>
    <row r="50" spans="1:15" ht="15.75" customHeight="1" x14ac:dyDescent="0.3"/>
    <row r="51" spans="1:15" ht="15.75" customHeight="1" x14ac:dyDescent="0.3">
      <c r="A51" s="1"/>
      <c r="B51" s="8" t="s">
        <v>138</v>
      </c>
      <c r="C51" s="9" t="s">
        <v>139</v>
      </c>
      <c r="D51" s="9"/>
      <c r="E51" s="9" t="s">
        <v>140</v>
      </c>
      <c r="F51" s="8"/>
      <c r="G51" s="8"/>
      <c r="I51" s="1"/>
      <c r="J51" s="8" t="s">
        <v>141</v>
      </c>
      <c r="K51" s="9" t="s">
        <v>142</v>
      </c>
      <c r="L51" s="9"/>
      <c r="M51" s="9" t="s">
        <v>143</v>
      </c>
      <c r="N51" s="8"/>
      <c r="O51" s="8"/>
    </row>
    <row r="52" spans="1:15" ht="15.75" customHeight="1" x14ac:dyDescent="0.3">
      <c r="A52" s="11">
        <v>1</v>
      </c>
      <c r="B52" s="12" t="s">
        <v>10</v>
      </c>
      <c r="C52" s="12" t="s">
        <v>11</v>
      </c>
      <c r="D52" s="13" t="s">
        <v>12</v>
      </c>
      <c r="E52" s="13" t="s">
        <v>13</v>
      </c>
      <c r="F52" s="13" t="s">
        <v>14</v>
      </c>
      <c r="G52" s="14" t="s">
        <v>15</v>
      </c>
      <c r="I52" s="11">
        <v>1</v>
      </c>
      <c r="J52" s="12" t="s">
        <v>10</v>
      </c>
      <c r="K52" s="12" t="s">
        <v>11</v>
      </c>
      <c r="L52" s="13" t="s">
        <v>12</v>
      </c>
      <c r="M52" s="13" t="s">
        <v>13</v>
      </c>
      <c r="N52" s="13" t="s">
        <v>14</v>
      </c>
      <c r="O52" s="14" t="s">
        <v>15</v>
      </c>
    </row>
    <row r="53" spans="1:15" x14ac:dyDescent="0.3">
      <c r="A53" s="15">
        <v>2</v>
      </c>
      <c r="B53" s="16" t="s">
        <v>144</v>
      </c>
      <c r="C53" s="16" t="s">
        <v>145</v>
      </c>
      <c r="D53" s="17">
        <v>169</v>
      </c>
      <c r="E53" s="18">
        <v>8</v>
      </c>
      <c r="F53" s="18">
        <v>692</v>
      </c>
      <c r="G53" s="19">
        <v>31</v>
      </c>
      <c r="I53" s="15">
        <v>1</v>
      </c>
      <c r="J53" s="38" t="s">
        <v>146</v>
      </c>
      <c r="K53" s="38" t="s">
        <v>23</v>
      </c>
      <c r="L53" s="17">
        <v>165</v>
      </c>
      <c r="M53" s="18">
        <v>7</v>
      </c>
      <c r="N53" s="39">
        <v>673</v>
      </c>
      <c r="O53" s="40">
        <v>33</v>
      </c>
    </row>
    <row r="54" spans="1:15" x14ac:dyDescent="0.3">
      <c r="A54" s="21">
        <v>9</v>
      </c>
      <c r="B54" s="27" t="s">
        <v>147</v>
      </c>
      <c r="C54" s="27" t="s">
        <v>34</v>
      </c>
      <c r="D54" s="23">
        <v>175</v>
      </c>
      <c r="E54" s="24">
        <v>9</v>
      </c>
      <c r="F54" s="28">
        <v>687</v>
      </c>
      <c r="G54" s="29">
        <v>31</v>
      </c>
      <c r="I54" s="21">
        <v>5</v>
      </c>
      <c r="J54" s="27" t="s">
        <v>148</v>
      </c>
      <c r="K54" s="27" t="s">
        <v>66</v>
      </c>
      <c r="L54" s="23">
        <v>165</v>
      </c>
      <c r="M54" s="24">
        <v>7</v>
      </c>
      <c r="N54" s="28">
        <v>671</v>
      </c>
      <c r="O54" s="29">
        <v>31</v>
      </c>
    </row>
    <row r="55" spans="1:15" x14ac:dyDescent="0.3">
      <c r="A55" s="21">
        <v>4</v>
      </c>
      <c r="B55" s="27" t="s">
        <v>149</v>
      </c>
      <c r="C55" s="27" t="s">
        <v>150</v>
      </c>
      <c r="D55" s="23">
        <v>164</v>
      </c>
      <c r="E55" s="24">
        <v>5</v>
      </c>
      <c r="F55" s="28">
        <v>673</v>
      </c>
      <c r="G55" s="29">
        <v>28</v>
      </c>
      <c r="I55" s="21">
        <v>9</v>
      </c>
      <c r="J55" s="27" t="s">
        <v>151</v>
      </c>
      <c r="K55" s="27" t="s">
        <v>23</v>
      </c>
      <c r="L55" s="23">
        <v>158</v>
      </c>
      <c r="M55" s="24">
        <v>4</v>
      </c>
      <c r="N55" s="28">
        <v>660</v>
      </c>
      <c r="O55" s="29">
        <v>26</v>
      </c>
    </row>
    <row r="56" spans="1:15" x14ac:dyDescent="0.3">
      <c r="A56" s="21">
        <v>1</v>
      </c>
      <c r="B56" s="22" t="s">
        <v>152</v>
      </c>
      <c r="C56" s="22" t="s">
        <v>23</v>
      </c>
      <c r="D56" s="23">
        <v>168</v>
      </c>
      <c r="E56" s="24">
        <v>7</v>
      </c>
      <c r="F56" s="25">
        <v>676</v>
      </c>
      <c r="G56" s="26">
        <v>27</v>
      </c>
      <c r="I56" s="21">
        <v>2</v>
      </c>
      <c r="J56" s="27" t="s">
        <v>153</v>
      </c>
      <c r="K56" s="27" t="s">
        <v>74</v>
      </c>
      <c r="L56" s="23">
        <v>164</v>
      </c>
      <c r="M56" s="24">
        <v>5</v>
      </c>
      <c r="N56" s="28">
        <v>649</v>
      </c>
      <c r="O56" s="29">
        <v>20</v>
      </c>
    </row>
    <row r="57" spans="1:15" x14ac:dyDescent="0.3">
      <c r="A57" s="21">
        <v>8</v>
      </c>
      <c r="B57" s="27" t="s">
        <v>154</v>
      </c>
      <c r="C57" s="27" t="s">
        <v>155</v>
      </c>
      <c r="D57" s="23">
        <v>168</v>
      </c>
      <c r="E57" s="24">
        <v>7</v>
      </c>
      <c r="F57" s="28">
        <v>649</v>
      </c>
      <c r="G57" s="29">
        <v>19</v>
      </c>
      <c r="I57" s="21">
        <v>3</v>
      </c>
      <c r="J57" s="27" t="s">
        <v>156</v>
      </c>
      <c r="K57" s="27" t="s">
        <v>127</v>
      </c>
      <c r="L57" s="23">
        <v>147</v>
      </c>
      <c r="M57" s="24">
        <v>2</v>
      </c>
      <c r="N57" s="28">
        <v>642</v>
      </c>
      <c r="O57" s="29">
        <v>20</v>
      </c>
    </row>
    <row r="58" spans="1:15" x14ac:dyDescent="0.3">
      <c r="A58" s="21">
        <v>5</v>
      </c>
      <c r="B58" s="27" t="s">
        <v>157</v>
      </c>
      <c r="C58" s="27" t="s">
        <v>78</v>
      </c>
      <c r="D58" s="23">
        <v>163</v>
      </c>
      <c r="E58" s="24">
        <v>4</v>
      </c>
      <c r="F58" s="28">
        <v>646</v>
      </c>
      <c r="G58" s="29">
        <v>15</v>
      </c>
      <c r="I58" s="21">
        <v>6</v>
      </c>
      <c r="J58" s="27" t="s">
        <v>158</v>
      </c>
      <c r="K58" s="27" t="s">
        <v>159</v>
      </c>
      <c r="L58" s="23">
        <v>166</v>
      </c>
      <c r="M58" s="24">
        <v>8</v>
      </c>
      <c r="N58" s="28">
        <v>642</v>
      </c>
      <c r="O58" s="29">
        <v>20</v>
      </c>
    </row>
    <row r="59" spans="1:15" x14ac:dyDescent="0.3">
      <c r="A59" s="21">
        <v>3</v>
      </c>
      <c r="B59" s="27" t="s">
        <v>160</v>
      </c>
      <c r="C59" s="27" t="s">
        <v>110</v>
      </c>
      <c r="D59" s="23">
        <v>163</v>
      </c>
      <c r="E59" s="24">
        <v>4</v>
      </c>
      <c r="F59" s="28">
        <v>642</v>
      </c>
      <c r="G59" s="29">
        <v>15</v>
      </c>
      <c r="I59" s="21">
        <v>7</v>
      </c>
      <c r="J59" s="27" t="s">
        <v>161</v>
      </c>
      <c r="K59" s="27" t="s">
        <v>81</v>
      </c>
      <c r="L59" s="23">
        <v>168</v>
      </c>
      <c r="M59" s="24">
        <v>9</v>
      </c>
      <c r="N59" s="28">
        <v>634</v>
      </c>
      <c r="O59" s="29">
        <v>17</v>
      </c>
    </row>
    <row r="60" spans="1:15" x14ac:dyDescent="0.3">
      <c r="A60" s="21">
        <v>7</v>
      </c>
      <c r="B60" s="27" t="s">
        <v>162</v>
      </c>
      <c r="C60" s="27" t="s">
        <v>34</v>
      </c>
      <c r="D60" s="23">
        <v>160</v>
      </c>
      <c r="E60" s="24">
        <v>2</v>
      </c>
      <c r="F60" s="28">
        <v>491</v>
      </c>
      <c r="G60" s="29">
        <v>12</v>
      </c>
      <c r="I60" s="21">
        <v>8</v>
      </c>
      <c r="J60" s="27" t="s">
        <v>163</v>
      </c>
      <c r="K60" s="27" t="s">
        <v>23</v>
      </c>
      <c r="L60" s="23">
        <v>141</v>
      </c>
      <c r="M60" s="24">
        <v>1</v>
      </c>
      <c r="N60" s="28">
        <v>617</v>
      </c>
      <c r="O60" s="29">
        <v>12</v>
      </c>
    </row>
    <row r="61" spans="1:15" x14ac:dyDescent="0.3">
      <c r="A61" s="30">
        <v>6</v>
      </c>
      <c r="B61" s="31" t="s">
        <v>164</v>
      </c>
      <c r="C61" s="31" t="s">
        <v>17</v>
      </c>
      <c r="D61" s="32">
        <v>160</v>
      </c>
      <c r="E61" s="33">
        <v>2</v>
      </c>
      <c r="F61" s="34">
        <v>640</v>
      </c>
      <c r="G61" s="35">
        <v>9</v>
      </c>
      <c r="I61" s="30">
        <v>4</v>
      </c>
      <c r="J61" s="31" t="s">
        <v>165</v>
      </c>
      <c r="K61" s="31" t="s">
        <v>68</v>
      </c>
      <c r="L61" s="32">
        <v>152</v>
      </c>
      <c r="M61" s="33">
        <v>3</v>
      </c>
      <c r="N61" s="34">
        <v>577</v>
      </c>
      <c r="O61" s="35">
        <v>7</v>
      </c>
    </row>
    <row r="63" spans="1:15" x14ac:dyDescent="0.3">
      <c r="B63" s="10" t="s">
        <v>166</v>
      </c>
      <c r="F63" s="41" t="s">
        <v>167</v>
      </c>
    </row>
    <row r="64" spans="1:15" x14ac:dyDescent="0.3">
      <c r="B64" s="10" t="s">
        <v>168</v>
      </c>
    </row>
  </sheetData>
  <mergeCells count="1">
    <mergeCell ref="J2:O2"/>
  </mergeCells>
  <hyperlinks>
    <hyperlink ref="B2" location="'Index'!A3" tooltip="Go to the Index sheet" display="á" xr:uid="{076B25AC-6E71-4FD7-9596-DA9C6599DEF2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6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79192-04A4-4BC1-9264-ECEF2C646C8D}">
  <sheetPr>
    <tabColor rgb="FFC00000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7"/>
      <c r="B1" s="2" t="s">
        <v>477</v>
      </c>
      <c r="C1" s="2"/>
      <c r="D1" s="3"/>
      <c r="E1" s="3"/>
      <c r="F1" s="3"/>
      <c r="G1" s="3"/>
      <c r="H1" s="3"/>
      <c r="I1" s="4" t="s">
        <v>478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42"/>
      <c r="B2" s="5" t="s">
        <v>2</v>
      </c>
      <c r="C2" s="42"/>
      <c r="D2" s="43" t="s">
        <v>328</v>
      </c>
      <c r="E2" s="43"/>
      <c r="F2" s="43"/>
      <c r="G2" s="43"/>
      <c r="H2" s="43"/>
      <c r="I2" s="4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85</v>
      </c>
      <c r="C3" s="9" t="s">
        <v>539</v>
      </c>
      <c r="D3" s="9"/>
      <c r="E3" s="9" t="s">
        <v>540</v>
      </c>
      <c r="F3" s="8"/>
      <c r="G3" s="8"/>
      <c r="H3" s="8"/>
      <c r="I3" s="8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2</v>
      </c>
      <c r="B4" s="12" t="s">
        <v>10</v>
      </c>
      <c r="C4" s="93" t="s">
        <v>11</v>
      </c>
      <c r="D4" s="62"/>
      <c r="E4" s="94"/>
      <c r="F4" s="13" t="s">
        <v>12</v>
      </c>
      <c r="G4" s="13" t="s">
        <v>13</v>
      </c>
      <c r="H4" s="13" t="s">
        <v>14</v>
      </c>
      <c r="I4" s="14" t="s">
        <v>15</v>
      </c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15">
        <v>7</v>
      </c>
      <c r="B5" s="46" t="s">
        <v>541</v>
      </c>
      <c r="C5" s="46" t="s">
        <v>489</v>
      </c>
      <c r="D5" s="95">
        <v>96.001000000000005</v>
      </c>
      <c r="E5" s="95">
        <v>95</v>
      </c>
      <c r="F5" s="96">
        <f t="shared" ref="F5:F13" si="0">SUM(D5:E5)</f>
        <v>191.001</v>
      </c>
      <c r="G5" s="18">
        <v>6</v>
      </c>
      <c r="H5" s="102">
        <v>772.01</v>
      </c>
      <c r="I5" s="47">
        <v>32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21">
        <v>3</v>
      </c>
      <c r="B6" s="49" t="s">
        <v>542</v>
      </c>
      <c r="C6" s="49" t="s">
        <v>482</v>
      </c>
      <c r="D6" s="97">
        <v>98.003</v>
      </c>
      <c r="E6" s="97">
        <v>95</v>
      </c>
      <c r="F6" s="98">
        <f t="shared" si="0"/>
        <v>193.00299999999999</v>
      </c>
      <c r="G6" s="24">
        <v>8</v>
      </c>
      <c r="H6" s="103">
        <v>767.01</v>
      </c>
      <c r="I6" s="50">
        <v>29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21">
        <v>9</v>
      </c>
      <c r="B7" s="49" t="s">
        <v>543</v>
      </c>
      <c r="C7" s="49" t="s">
        <v>489</v>
      </c>
      <c r="D7" s="97">
        <v>98</v>
      </c>
      <c r="E7" s="97">
        <v>95.003</v>
      </c>
      <c r="F7" s="98">
        <f t="shared" si="0"/>
        <v>193.00299999999999</v>
      </c>
      <c r="G7" s="24">
        <v>8</v>
      </c>
      <c r="H7" s="103">
        <v>766.00700000000006</v>
      </c>
      <c r="I7" s="50">
        <v>27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48">
        <v>4</v>
      </c>
      <c r="B8" s="49" t="s">
        <v>544</v>
      </c>
      <c r="C8" s="49" t="s">
        <v>489</v>
      </c>
      <c r="D8" s="97">
        <v>98.003</v>
      </c>
      <c r="E8" s="97">
        <v>97.001000000000005</v>
      </c>
      <c r="F8" s="98">
        <f t="shared" si="0"/>
        <v>195.00400000000002</v>
      </c>
      <c r="G8" s="24">
        <v>9</v>
      </c>
      <c r="H8" s="103">
        <v>757.00900000000001</v>
      </c>
      <c r="I8" s="50">
        <v>22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48">
        <v>8</v>
      </c>
      <c r="B9" s="49" t="s">
        <v>545</v>
      </c>
      <c r="C9" s="49" t="s">
        <v>145</v>
      </c>
      <c r="D9" s="97">
        <v>94.001000000000005</v>
      </c>
      <c r="E9" s="97">
        <v>92</v>
      </c>
      <c r="F9" s="98">
        <f t="shared" si="0"/>
        <v>186.001</v>
      </c>
      <c r="G9" s="24">
        <v>5</v>
      </c>
      <c r="H9" s="103">
        <v>755.00400000000002</v>
      </c>
      <c r="I9" s="50">
        <v>21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x14ac:dyDescent="0.3">
      <c r="A10" s="21">
        <v>1</v>
      </c>
      <c r="B10" s="27" t="s">
        <v>546</v>
      </c>
      <c r="C10" s="27" t="s">
        <v>489</v>
      </c>
      <c r="D10" s="97">
        <v>93.001000000000005</v>
      </c>
      <c r="E10" s="97">
        <v>89.001000000000005</v>
      </c>
      <c r="F10" s="98">
        <f t="shared" si="0"/>
        <v>182.00200000000001</v>
      </c>
      <c r="G10" s="24">
        <v>3</v>
      </c>
      <c r="H10" s="98">
        <v>750.00600000000009</v>
      </c>
      <c r="I10" s="26">
        <v>19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x14ac:dyDescent="0.3">
      <c r="A11" s="48">
        <v>2</v>
      </c>
      <c r="B11" s="49" t="s">
        <v>547</v>
      </c>
      <c r="C11" s="49" t="s">
        <v>420</v>
      </c>
      <c r="D11" s="97" t="s">
        <v>79</v>
      </c>
      <c r="E11" s="97"/>
      <c r="F11" s="98">
        <f t="shared" si="0"/>
        <v>0</v>
      </c>
      <c r="G11" s="24">
        <v>0</v>
      </c>
      <c r="H11" s="103">
        <v>381.00200000000001</v>
      </c>
      <c r="I11" s="50">
        <v>13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x14ac:dyDescent="0.3">
      <c r="A12" s="21">
        <v>5</v>
      </c>
      <c r="B12" s="49" t="s">
        <v>548</v>
      </c>
      <c r="C12" s="49" t="s">
        <v>489</v>
      </c>
      <c r="D12" s="97">
        <v>97</v>
      </c>
      <c r="E12" s="97">
        <v>86</v>
      </c>
      <c r="F12" s="98">
        <f t="shared" si="0"/>
        <v>183</v>
      </c>
      <c r="G12" s="24">
        <v>4</v>
      </c>
      <c r="H12" s="103">
        <v>736.005</v>
      </c>
      <c r="I12" s="50">
        <v>12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x14ac:dyDescent="0.3">
      <c r="A13" s="51">
        <v>6</v>
      </c>
      <c r="B13" s="52" t="s">
        <v>549</v>
      </c>
      <c r="C13" s="52" t="s">
        <v>482</v>
      </c>
      <c r="D13" s="100" t="s">
        <v>137</v>
      </c>
      <c r="E13" s="100"/>
      <c r="F13" s="101">
        <f t="shared" si="0"/>
        <v>0</v>
      </c>
      <c r="G13" s="33">
        <v>0</v>
      </c>
      <c r="H13" s="104">
        <v>0</v>
      </c>
      <c r="I13" s="53">
        <v>0</v>
      </c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x14ac:dyDescent="0.3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x14ac:dyDescent="0.3">
      <c r="A15" s="1"/>
      <c r="B15" s="8" t="s">
        <v>111</v>
      </c>
      <c r="C15" s="9" t="s">
        <v>550</v>
      </c>
      <c r="D15" s="9"/>
      <c r="E15" s="9" t="s">
        <v>551</v>
      </c>
      <c r="F15" s="8"/>
      <c r="G15" s="8"/>
      <c r="H15" s="8"/>
      <c r="I15" s="8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x14ac:dyDescent="0.3">
      <c r="A16" s="11">
        <v>2</v>
      </c>
      <c r="B16" s="12" t="s">
        <v>10</v>
      </c>
      <c r="C16" s="93" t="s">
        <v>11</v>
      </c>
      <c r="D16" s="62"/>
      <c r="E16" s="94"/>
      <c r="F16" s="13" t="s">
        <v>12</v>
      </c>
      <c r="G16" s="13" t="s">
        <v>13</v>
      </c>
      <c r="H16" s="13" t="s">
        <v>14</v>
      </c>
      <c r="I16" s="14" t="s">
        <v>15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x14ac:dyDescent="0.3">
      <c r="A17" s="15">
        <v>7</v>
      </c>
      <c r="B17" s="46" t="s">
        <v>552</v>
      </c>
      <c r="C17" s="46" t="s">
        <v>110</v>
      </c>
      <c r="D17" s="95">
        <v>100</v>
      </c>
      <c r="E17" s="95">
        <v>99.001999999999995</v>
      </c>
      <c r="F17" s="96">
        <f t="shared" ref="F17:F25" si="1">SUM(D17:E17)</f>
        <v>199.00200000000001</v>
      </c>
      <c r="G17" s="18">
        <v>9</v>
      </c>
      <c r="H17" s="102">
        <v>784.01099999999997</v>
      </c>
      <c r="I17" s="47">
        <v>34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x14ac:dyDescent="0.3">
      <c r="A18" s="21">
        <v>5</v>
      </c>
      <c r="B18" s="49" t="s">
        <v>553</v>
      </c>
      <c r="C18" s="49" t="s">
        <v>420</v>
      </c>
      <c r="D18" s="97">
        <v>99.004000000000005</v>
      </c>
      <c r="E18" s="97">
        <v>95.001000000000005</v>
      </c>
      <c r="F18" s="98">
        <f t="shared" si="1"/>
        <v>194.005</v>
      </c>
      <c r="G18" s="24">
        <v>8</v>
      </c>
      <c r="H18" s="103">
        <v>769.00900000000001</v>
      </c>
      <c r="I18" s="50">
        <v>29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x14ac:dyDescent="0.3">
      <c r="A19" s="48">
        <v>2</v>
      </c>
      <c r="B19" s="49" t="s">
        <v>554</v>
      </c>
      <c r="C19" s="49" t="s">
        <v>489</v>
      </c>
      <c r="D19" s="97">
        <v>93</v>
      </c>
      <c r="E19" s="97">
        <v>89</v>
      </c>
      <c r="F19" s="98">
        <f t="shared" si="1"/>
        <v>182</v>
      </c>
      <c r="G19" s="24">
        <v>2</v>
      </c>
      <c r="H19" s="103">
        <v>757.00300000000004</v>
      </c>
      <c r="I19" s="50">
        <v>24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x14ac:dyDescent="0.3">
      <c r="A20" s="21">
        <v>1</v>
      </c>
      <c r="B20" s="27" t="s">
        <v>555</v>
      </c>
      <c r="C20" s="27" t="s">
        <v>420</v>
      </c>
      <c r="D20" s="97">
        <v>97.001000000000005</v>
      </c>
      <c r="E20" s="97">
        <v>93</v>
      </c>
      <c r="F20" s="98">
        <f t="shared" si="1"/>
        <v>190.001</v>
      </c>
      <c r="G20" s="24">
        <v>5</v>
      </c>
      <c r="H20" s="98">
        <v>762.00800000000004</v>
      </c>
      <c r="I20" s="26">
        <v>23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x14ac:dyDescent="0.3">
      <c r="A21" s="21">
        <v>3</v>
      </c>
      <c r="B21" s="49" t="s">
        <v>556</v>
      </c>
      <c r="C21" s="49" t="s">
        <v>489</v>
      </c>
      <c r="D21" s="97">
        <v>94.001000000000005</v>
      </c>
      <c r="E21" s="97">
        <v>91.001000000000005</v>
      </c>
      <c r="F21" s="98">
        <f t="shared" si="1"/>
        <v>185.00200000000001</v>
      </c>
      <c r="G21" s="24">
        <v>4</v>
      </c>
      <c r="H21" s="103">
        <v>752.01099999999997</v>
      </c>
      <c r="I21" s="50">
        <v>20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x14ac:dyDescent="0.3">
      <c r="A22" s="48">
        <v>4</v>
      </c>
      <c r="B22" s="49" t="s">
        <v>557</v>
      </c>
      <c r="C22" s="49" t="s">
        <v>489</v>
      </c>
      <c r="D22" s="97">
        <v>96.001000000000005</v>
      </c>
      <c r="E22" s="97">
        <v>95</v>
      </c>
      <c r="F22" s="98">
        <f t="shared" si="1"/>
        <v>191.001</v>
      </c>
      <c r="G22" s="24">
        <v>7</v>
      </c>
      <c r="H22" s="103">
        <v>748.00299999999993</v>
      </c>
      <c r="I22" s="50">
        <v>20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x14ac:dyDescent="0.3">
      <c r="A23" s="48">
        <v>8</v>
      </c>
      <c r="B23" s="49" t="s">
        <v>449</v>
      </c>
      <c r="C23" s="49" t="s">
        <v>500</v>
      </c>
      <c r="D23" s="97">
        <v>93.001999999999995</v>
      </c>
      <c r="E23" s="97">
        <v>90.001999999999995</v>
      </c>
      <c r="F23" s="98">
        <f t="shared" si="1"/>
        <v>183.00399999999999</v>
      </c>
      <c r="G23" s="24">
        <v>3</v>
      </c>
      <c r="H23" s="103">
        <v>735.00800000000004</v>
      </c>
      <c r="I23" s="50">
        <v>14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x14ac:dyDescent="0.3">
      <c r="A24" s="21">
        <v>9</v>
      </c>
      <c r="B24" s="49" t="s">
        <v>558</v>
      </c>
      <c r="C24" s="49" t="s">
        <v>268</v>
      </c>
      <c r="D24" s="97">
        <v>95.001999999999995</v>
      </c>
      <c r="E24" s="97">
        <v>95.001000000000005</v>
      </c>
      <c r="F24" s="98">
        <f t="shared" si="1"/>
        <v>190.00299999999999</v>
      </c>
      <c r="G24" s="24">
        <v>6</v>
      </c>
      <c r="H24" s="103">
        <v>708.00399999999991</v>
      </c>
      <c r="I24" s="50">
        <v>12</v>
      </c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x14ac:dyDescent="0.3">
      <c r="A25" s="51">
        <v>6</v>
      </c>
      <c r="B25" s="52" t="s">
        <v>559</v>
      </c>
      <c r="C25" s="52" t="s">
        <v>500</v>
      </c>
      <c r="D25" s="100" t="s">
        <v>79</v>
      </c>
      <c r="E25" s="100"/>
      <c r="F25" s="101">
        <f t="shared" si="1"/>
        <v>0</v>
      </c>
      <c r="G25" s="33">
        <v>0</v>
      </c>
      <c r="H25" s="104">
        <v>0</v>
      </c>
      <c r="I25" s="53">
        <v>0</v>
      </c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x14ac:dyDescent="0.3">
      <c r="A27" s="44"/>
      <c r="B27" s="44" t="s">
        <v>537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x14ac:dyDescent="0.3">
      <c r="A29" s="44"/>
      <c r="B29" s="10" t="s">
        <v>538</v>
      </c>
      <c r="E29" s="41" t="s">
        <v>392</v>
      </c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x14ac:dyDescent="0.3">
      <c r="A30" s="44"/>
      <c r="B30" s="10" t="s">
        <v>393</v>
      </c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x14ac:dyDescent="0.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x14ac:dyDescent="0.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x14ac:dyDescent="0.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x14ac:dyDescent="0.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x14ac:dyDescent="0.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x14ac:dyDescent="0.3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x14ac:dyDescent="0.3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</sheetData>
  <mergeCells count="1">
    <mergeCell ref="D2:I2"/>
  </mergeCells>
  <hyperlinks>
    <hyperlink ref="B2" location="'Index'!A3" tooltip="Go to the Index sheet" display="á" xr:uid="{15250C8E-A2AE-4C51-989B-29D92C8E4CC9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27E07-0AA2-4F50-B215-5BF4AB195FF3}">
  <sheetPr>
    <tabColor rgb="FFC00000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7"/>
      <c r="B1" s="2" t="s">
        <v>477</v>
      </c>
      <c r="C1" s="2"/>
      <c r="D1" s="3"/>
      <c r="E1" s="3"/>
      <c r="F1" s="3" t="s">
        <v>278</v>
      </c>
      <c r="G1" s="3"/>
      <c r="H1" s="3"/>
      <c r="I1" s="4" t="s">
        <v>478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42"/>
      <c r="B2" s="5" t="s">
        <v>2</v>
      </c>
      <c r="C2" s="42"/>
      <c r="D2" s="43" t="s">
        <v>328</v>
      </c>
      <c r="E2" s="43"/>
      <c r="F2" s="43"/>
      <c r="G2" s="43"/>
      <c r="H2" s="43"/>
      <c r="I2" s="4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4</v>
      </c>
      <c r="C3" s="9" t="s">
        <v>560</v>
      </c>
      <c r="D3" s="9"/>
      <c r="E3" s="9" t="s">
        <v>561</v>
      </c>
      <c r="F3" s="8"/>
      <c r="G3" s="8"/>
      <c r="H3" s="8"/>
      <c r="I3" s="8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2</v>
      </c>
      <c r="B4" s="12" t="s">
        <v>10</v>
      </c>
      <c r="C4" s="93" t="s">
        <v>11</v>
      </c>
      <c r="D4" s="62"/>
      <c r="E4" s="94"/>
      <c r="F4" s="13" t="s">
        <v>12</v>
      </c>
      <c r="G4" s="13" t="s">
        <v>13</v>
      </c>
      <c r="H4" s="13" t="s">
        <v>14</v>
      </c>
      <c r="I4" s="14" t="s">
        <v>15</v>
      </c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15">
        <v>7</v>
      </c>
      <c r="B5" s="46" t="s">
        <v>158</v>
      </c>
      <c r="C5" s="46" t="s">
        <v>159</v>
      </c>
      <c r="D5" s="102">
        <v>100.003</v>
      </c>
      <c r="E5" s="102">
        <v>98.001999999999995</v>
      </c>
      <c r="F5" s="96">
        <v>198.005</v>
      </c>
      <c r="G5" s="18">
        <v>10</v>
      </c>
      <c r="H5" s="102">
        <v>793.01499999999999</v>
      </c>
      <c r="I5" s="47">
        <v>37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21">
        <v>9</v>
      </c>
      <c r="B6" s="49" t="s">
        <v>485</v>
      </c>
      <c r="C6" s="49" t="s">
        <v>486</v>
      </c>
      <c r="D6" s="103">
        <v>99.001000000000005</v>
      </c>
      <c r="E6" s="103">
        <v>98.001999999999995</v>
      </c>
      <c r="F6" s="98">
        <v>197.00299999999999</v>
      </c>
      <c r="G6" s="28">
        <v>8</v>
      </c>
      <c r="H6" s="103">
        <v>785.01499999999987</v>
      </c>
      <c r="I6" s="50">
        <v>28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48">
        <v>8</v>
      </c>
      <c r="B7" s="49" t="s">
        <v>494</v>
      </c>
      <c r="C7" s="49" t="s">
        <v>495</v>
      </c>
      <c r="D7" s="103">
        <v>98.001000000000005</v>
      </c>
      <c r="E7" s="103">
        <v>98</v>
      </c>
      <c r="F7" s="98">
        <v>196.001</v>
      </c>
      <c r="G7" s="28">
        <v>5</v>
      </c>
      <c r="H7" s="103">
        <v>788.01400000000001</v>
      </c>
      <c r="I7" s="50">
        <v>27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48">
        <v>6</v>
      </c>
      <c r="B8" s="49" t="s">
        <v>487</v>
      </c>
      <c r="C8" s="49" t="s">
        <v>482</v>
      </c>
      <c r="D8" s="103">
        <v>99.001000000000005</v>
      </c>
      <c r="E8" s="103">
        <v>98.001999999999995</v>
      </c>
      <c r="F8" s="98">
        <v>197.00299999999999</v>
      </c>
      <c r="G8" s="28">
        <v>8</v>
      </c>
      <c r="H8" s="103">
        <v>781.01600000000008</v>
      </c>
      <c r="I8" s="50">
        <v>27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21">
        <v>1</v>
      </c>
      <c r="B9" s="27" t="s">
        <v>507</v>
      </c>
      <c r="C9" s="27" t="s">
        <v>482</v>
      </c>
      <c r="D9" s="98">
        <v>99.001999999999995</v>
      </c>
      <c r="E9" s="98">
        <v>97.001999999999995</v>
      </c>
      <c r="F9" s="98">
        <v>196.00399999999999</v>
      </c>
      <c r="G9" s="28">
        <v>6</v>
      </c>
      <c r="H9" s="98">
        <v>786.01700000000005</v>
      </c>
      <c r="I9" s="26">
        <v>25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x14ac:dyDescent="0.3">
      <c r="A10" s="48">
        <v>2</v>
      </c>
      <c r="B10" s="49" t="s">
        <v>488</v>
      </c>
      <c r="C10" s="49" t="s">
        <v>489</v>
      </c>
      <c r="D10" s="103">
        <v>99.001000000000005</v>
      </c>
      <c r="E10" s="103">
        <v>96</v>
      </c>
      <c r="F10" s="98">
        <v>195.001</v>
      </c>
      <c r="G10" s="28">
        <v>3</v>
      </c>
      <c r="H10" s="103">
        <v>780.01499999999999</v>
      </c>
      <c r="I10" s="50">
        <v>21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x14ac:dyDescent="0.3">
      <c r="A11" s="48">
        <v>4</v>
      </c>
      <c r="B11" s="49" t="s">
        <v>503</v>
      </c>
      <c r="C11" s="49" t="s">
        <v>482</v>
      </c>
      <c r="D11" s="103">
        <v>96.003</v>
      </c>
      <c r="E11" s="103">
        <v>96.001000000000005</v>
      </c>
      <c r="F11" s="98">
        <v>192.00400000000002</v>
      </c>
      <c r="G11" s="28">
        <v>2</v>
      </c>
      <c r="H11" s="103">
        <v>779.01199999999994</v>
      </c>
      <c r="I11" s="50">
        <v>19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x14ac:dyDescent="0.3">
      <c r="A12" s="21">
        <v>3</v>
      </c>
      <c r="B12" s="49" t="s">
        <v>512</v>
      </c>
      <c r="C12" s="49" t="s">
        <v>489</v>
      </c>
      <c r="D12" s="103">
        <v>99.001999999999995</v>
      </c>
      <c r="E12" s="103">
        <v>96.001000000000005</v>
      </c>
      <c r="F12" s="98">
        <v>195.00299999999999</v>
      </c>
      <c r="G12" s="28">
        <v>4</v>
      </c>
      <c r="H12" s="103">
        <v>779.01</v>
      </c>
      <c r="I12" s="50">
        <v>17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x14ac:dyDescent="0.3">
      <c r="A13" s="48">
        <v>10</v>
      </c>
      <c r="B13" s="49" t="s">
        <v>524</v>
      </c>
      <c r="C13" s="49" t="s">
        <v>489</v>
      </c>
      <c r="D13" s="103">
        <v>100.003</v>
      </c>
      <c r="E13" s="103">
        <v>97.001000000000005</v>
      </c>
      <c r="F13" s="98">
        <v>197.00400000000002</v>
      </c>
      <c r="G13" s="28">
        <v>9</v>
      </c>
      <c r="H13" s="103">
        <v>768.0100000000001</v>
      </c>
      <c r="I13" s="50">
        <v>17</v>
      </c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x14ac:dyDescent="0.3">
      <c r="A14" s="30">
        <v>5</v>
      </c>
      <c r="B14" s="52" t="s">
        <v>491</v>
      </c>
      <c r="C14" s="52" t="s">
        <v>486</v>
      </c>
      <c r="D14" s="104" t="s">
        <v>137</v>
      </c>
      <c r="E14" s="104" t="s">
        <v>562</v>
      </c>
      <c r="F14" s="101">
        <v>0</v>
      </c>
      <c r="G14" s="34">
        <v>0</v>
      </c>
      <c r="H14" s="104">
        <v>0</v>
      </c>
      <c r="I14" s="53">
        <v>0</v>
      </c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x14ac:dyDescent="0.3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x14ac:dyDescent="0.3">
      <c r="A16" s="1"/>
      <c r="B16" s="8" t="s">
        <v>7</v>
      </c>
      <c r="C16" s="9" t="s">
        <v>563</v>
      </c>
      <c r="D16" s="9"/>
      <c r="E16" s="9" t="s">
        <v>564</v>
      </c>
      <c r="F16" s="8"/>
      <c r="G16" s="8"/>
      <c r="H16" s="8"/>
      <c r="I16" s="8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x14ac:dyDescent="0.3">
      <c r="A17" s="11">
        <v>2</v>
      </c>
      <c r="B17" s="12" t="s">
        <v>10</v>
      </c>
      <c r="C17" s="93" t="s">
        <v>11</v>
      </c>
      <c r="D17" s="62"/>
      <c r="E17" s="94"/>
      <c r="F17" s="13" t="s">
        <v>12</v>
      </c>
      <c r="G17" s="13" t="s">
        <v>13</v>
      </c>
      <c r="H17" s="13" t="s">
        <v>14</v>
      </c>
      <c r="I17" s="14" t="s">
        <v>15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x14ac:dyDescent="0.3">
      <c r="A18" s="45">
        <v>10</v>
      </c>
      <c r="B18" s="46" t="s">
        <v>528</v>
      </c>
      <c r="C18" s="46" t="s">
        <v>489</v>
      </c>
      <c r="D18" s="102">
        <v>100.003</v>
      </c>
      <c r="E18" s="102">
        <v>99.001000000000005</v>
      </c>
      <c r="F18" s="96">
        <v>199.00400000000002</v>
      </c>
      <c r="G18" s="18">
        <v>10</v>
      </c>
      <c r="H18" s="102">
        <v>788.01499999999999</v>
      </c>
      <c r="I18" s="47">
        <v>38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x14ac:dyDescent="0.3">
      <c r="A19" s="21">
        <v>9</v>
      </c>
      <c r="B19" s="49" t="s">
        <v>520</v>
      </c>
      <c r="C19" s="49" t="s">
        <v>108</v>
      </c>
      <c r="D19" s="103">
        <v>97.001999999999995</v>
      </c>
      <c r="E19" s="103">
        <v>95</v>
      </c>
      <c r="F19" s="98">
        <v>192.00200000000001</v>
      </c>
      <c r="G19" s="28">
        <v>7</v>
      </c>
      <c r="H19" s="103">
        <v>780.01299999999992</v>
      </c>
      <c r="I19" s="50">
        <v>34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x14ac:dyDescent="0.3">
      <c r="A20" s="21">
        <v>5</v>
      </c>
      <c r="B20" s="49" t="s">
        <v>544</v>
      </c>
      <c r="C20" s="49" t="s">
        <v>489</v>
      </c>
      <c r="D20" s="103">
        <v>98.003</v>
      </c>
      <c r="E20" s="103">
        <v>97.001000000000005</v>
      </c>
      <c r="F20" s="98">
        <v>195.00400000000002</v>
      </c>
      <c r="G20" s="28">
        <v>9</v>
      </c>
      <c r="H20" s="103">
        <v>757.00900000000001</v>
      </c>
      <c r="I20" s="50">
        <v>24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x14ac:dyDescent="0.3">
      <c r="A21" s="48">
        <v>4</v>
      </c>
      <c r="B21" s="49" t="s">
        <v>556</v>
      </c>
      <c r="C21" s="49" t="s">
        <v>489</v>
      </c>
      <c r="D21" s="103">
        <v>94.001000000000005</v>
      </c>
      <c r="E21" s="103">
        <v>91.001000000000005</v>
      </c>
      <c r="F21" s="98">
        <v>185.00200000000001</v>
      </c>
      <c r="G21" s="28">
        <v>4</v>
      </c>
      <c r="H21" s="103">
        <v>752.01099999999997</v>
      </c>
      <c r="I21" s="50">
        <v>23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x14ac:dyDescent="0.3">
      <c r="A22" s="21">
        <v>7</v>
      </c>
      <c r="B22" s="49" t="s">
        <v>536</v>
      </c>
      <c r="C22" s="49" t="s">
        <v>482</v>
      </c>
      <c r="D22" s="103">
        <v>96.001999999999995</v>
      </c>
      <c r="E22" s="103">
        <v>94.001000000000005</v>
      </c>
      <c r="F22" s="98">
        <v>190.00299999999999</v>
      </c>
      <c r="G22" s="28">
        <v>5</v>
      </c>
      <c r="H22" s="103">
        <v>759.00600000000009</v>
      </c>
      <c r="I22" s="50">
        <v>22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x14ac:dyDescent="0.3">
      <c r="A23" s="21">
        <v>3</v>
      </c>
      <c r="B23" s="49" t="s">
        <v>132</v>
      </c>
      <c r="C23" s="49" t="s">
        <v>535</v>
      </c>
      <c r="D23" s="103">
        <v>97.003</v>
      </c>
      <c r="E23" s="103">
        <v>96.001000000000005</v>
      </c>
      <c r="F23" s="98">
        <v>193.00400000000002</v>
      </c>
      <c r="G23" s="28">
        <v>8</v>
      </c>
      <c r="H23" s="103">
        <v>671.01200000000006</v>
      </c>
      <c r="I23" s="50">
        <v>22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x14ac:dyDescent="0.3">
      <c r="A24" s="48">
        <v>2</v>
      </c>
      <c r="B24" s="49" t="s">
        <v>546</v>
      </c>
      <c r="C24" s="49" t="s">
        <v>489</v>
      </c>
      <c r="D24" s="103">
        <v>93.001000000000005</v>
      </c>
      <c r="E24" s="103">
        <v>89.001000000000005</v>
      </c>
      <c r="F24" s="98">
        <v>182.00200000000001</v>
      </c>
      <c r="G24" s="28">
        <v>3</v>
      </c>
      <c r="H24" s="103">
        <v>750.00600000000009</v>
      </c>
      <c r="I24" s="50">
        <v>21</v>
      </c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x14ac:dyDescent="0.3">
      <c r="A25" s="48">
        <v>6</v>
      </c>
      <c r="B25" s="49" t="s">
        <v>557</v>
      </c>
      <c r="C25" s="49" t="s">
        <v>489</v>
      </c>
      <c r="D25" s="103">
        <v>96.001000000000005</v>
      </c>
      <c r="E25" s="103">
        <v>95</v>
      </c>
      <c r="F25" s="98">
        <v>191.001</v>
      </c>
      <c r="G25" s="28">
        <v>6</v>
      </c>
      <c r="H25" s="103">
        <v>748.00299999999993</v>
      </c>
      <c r="I25" s="50">
        <v>18</v>
      </c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x14ac:dyDescent="0.3">
      <c r="A26" s="21">
        <v>1</v>
      </c>
      <c r="B26" s="27" t="s">
        <v>525</v>
      </c>
      <c r="C26" s="27" t="s">
        <v>489</v>
      </c>
      <c r="D26" s="98">
        <v>95.001000000000005</v>
      </c>
      <c r="E26" s="98">
        <v>87</v>
      </c>
      <c r="F26" s="98">
        <v>182.001</v>
      </c>
      <c r="G26" s="28">
        <v>2</v>
      </c>
      <c r="H26" s="98">
        <v>743.00399999999991</v>
      </c>
      <c r="I26" s="26">
        <v>14</v>
      </c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x14ac:dyDescent="0.3">
      <c r="A27" s="51">
        <v>8</v>
      </c>
      <c r="B27" s="52" t="s">
        <v>549</v>
      </c>
      <c r="C27" s="52" t="s">
        <v>482</v>
      </c>
      <c r="D27" s="104" t="s">
        <v>137</v>
      </c>
      <c r="E27" s="104" t="s">
        <v>562</v>
      </c>
      <c r="F27" s="101">
        <v>0</v>
      </c>
      <c r="G27" s="34">
        <v>0</v>
      </c>
      <c r="H27" s="104">
        <v>0</v>
      </c>
      <c r="I27" s="53">
        <v>0</v>
      </c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x14ac:dyDescent="0.3">
      <c r="A29" s="44"/>
      <c r="B29" s="44" t="s">
        <v>537</v>
      </c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x14ac:dyDescent="0.3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x14ac:dyDescent="0.3">
      <c r="A31" s="44"/>
      <c r="B31" s="10" t="s">
        <v>277</v>
      </c>
      <c r="E31" s="41" t="s">
        <v>392</v>
      </c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x14ac:dyDescent="0.3">
      <c r="A32" s="44"/>
      <c r="B32" s="10" t="s">
        <v>393</v>
      </c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x14ac:dyDescent="0.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x14ac:dyDescent="0.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x14ac:dyDescent="0.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x14ac:dyDescent="0.3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x14ac:dyDescent="0.3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</sheetData>
  <sheetProtection selectLockedCells="1" selectUnlockedCells="1"/>
  <mergeCells count="1">
    <mergeCell ref="D2:I2"/>
  </mergeCells>
  <hyperlinks>
    <hyperlink ref="B2" location="'Index'!A3" tooltip="Go to the Index sheet" display="á" xr:uid="{1ADD3B60-4FE0-4AD4-A515-7BEB17D9D79F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31C53-8A2A-4E39-B581-48D30A6657F3}">
  <sheetPr>
    <tabColor rgb="FFC00000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2" width="5" style="10"/>
    <col min="3" max="3" width="5.140625" style="10" bestFit="1" customWidth="1"/>
    <col min="4" max="4" width="8.7109375" style="10" customWidth="1"/>
    <col min="5" max="5" width="8.7109375" style="36" customWidth="1"/>
    <col min="6" max="6" width="8.7109375" style="10" customWidth="1"/>
    <col min="7" max="7" width="4.7109375" style="36" customWidth="1"/>
    <col min="8" max="8" width="20.7109375" style="10" customWidth="1"/>
    <col min="9" max="9" width="5" style="10"/>
    <col min="10" max="10" width="5.7109375" style="10" bestFit="1" customWidth="1"/>
    <col min="11" max="12" width="7.7109375" style="10" customWidth="1"/>
    <col min="13" max="13" width="9.7109375" style="10" customWidth="1"/>
    <col min="14" max="14" width="5" style="10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ht="18" x14ac:dyDescent="0.35">
      <c r="A1" s="2" t="s">
        <v>565</v>
      </c>
      <c r="B1" s="2"/>
      <c r="C1" s="2"/>
      <c r="D1" s="3"/>
      <c r="E1" s="3"/>
      <c r="F1" s="3"/>
      <c r="G1" s="57"/>
      <c r="H1" s="3"/>
      <c r="I1" s="4" t="s">
        <v>478</v>
      </c>
      <c r="J1" s="58">
        <v>2</v>
      </c>
      <c r="K1" s="2"/>
      <c r="L1" s="4">
        <v>192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60"/>
      <c r="I2" s="7" t="s">
        <v>328</v>
      </c>
      <c r="J2" s="7"/>
      <c r="K2" s="7"/>
      <c r="L2" s="7"/>
      <c r="M2" s="7"/>
      <c r="N2" s="7"/>
    </row>
    <row r="3" spans="1:25" ht="15.75" customHeight="1" x14ac:dyDescent="0.3">
      <c r="A3" s="8" t="s">
        <v>4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1" t="s">
        <v>566</v>
      </c>
      <c r="B4" s="62"/>
      <c r="C4" s="63">
        <v>584</v>
      </c>
      <c r="D4" s="62"/>
      <c r="E4" s="64" t="s">
        <v>15</v>
      </c>
      <c r="F4" s="105">
        <f>SUM(F5:F7)</f>
        <v>582.01199999999994</v>
      </c>
      <c r="G4" s="66" t="s">
        <v>290</v>
      </c>
      <c r="H4" s="61" t="s">
        <v>567</v>
      </c>
      <c r="I4" s="62"/>
      <c r="J4" s="63">
        <v>591</v>
      </c>
      <c r="K4" s="62"/>
      <c r="L4" s="64" t="s">
        <v>15</v>
      </c>
      <c r="M4" s="105">
        <f>SUM(M5:M7)</f>
        <v>596.01400000000001</v>
      </c>
      <c r="N4"/>
    </row>
    <row r="5" spans="1:25" ht="15.75" customHeight="1" x14ac:dyDescent="0.3">
      <c r="A5" s="106" t="s">
        <v>511</v>
      </c>
      <c r="B5" s="107"/>
      <c r="C5" s="108"/>
      <c r="D5" s="95">
        <v>97.001999999999995</v>
      </c>
      <c r="E5" s="95">
        <v>96.003</v>
      </c>
      <c r="F5" s="109">
        <f>SUM(D5:E5)</f>
        <v>193.005</v>
      </c>
      <c r="G5"/>
      <c r="H5" s="106" t="s">
        <v>481</v>
      </c>
      <c r="I5" s="107"/>
      <c r="J5" s="108"/>
      <c r="K5" s="95">
        <v>100.004</v>
      </c>
      <c r="L5" s="95">
        <v>100.003</v>
      </c>
      <c r="M5" s="109">
        <f>SUM(K5:L5)</f>
        <v>200.00700000000001</v>
      </c>
      <c r="N5"/>
    </row>
    <row r="6" spans="1:25" ht="15.75" customHeight="1" x14ac:dyDescent="0.3">
      <c r="A6" s="110" t="s">
        <v>501</v>
      </c>
      <c r="B6" s="111"/>
      <c r="C6" s="112"/>
      <c r="D6" s="113">
        <v>98.004000000000005</v>
      </c>
      <c r="E6" s="113">
        <v>96</v>
      </c>
      <c r="F6" s="114">
        <f>SUM(D6:E6)</f>
        <v>194.00400000000002</v>
      </c>
      <c r="G6"/>
      <c r="H6" s="110" t="s">
        <v>487</v>
      </c>
      <c r="I6" s="111"/>
      <c r="J6" s="112"/>
      <c r="K6" s="113">
        <v>99.001000000000005</v>
      </c>
      <c r="L6" s="113">
        <v>98.001999999999995</v>
      </c>
      <c r="M6" s="114">
        <f>SUM(K6:L6)</f>
        <v>197.00299999999999</v>
      </c>
      <c r="N6"/>
    </row>
    <row r="7" spans="1:25" ht="15.75" customHeight="1" x14ac:dyDescent="0.3">
      <c r="A7" s="115" t="s">
        <v>496</v>
      </c>
      <c r="B7" s="116"/>
      <c r="C7" s="117"/>
      <c r="D7" s="100">
        <v>99.001999999999995</v>
      </c>
      <c r="E7" s="100">
        <v>96.001000000000005</v>
      </c>
      <c r="F7" s="118">
        <f>SUM(D7:E7)</f>
        <v>195.00299999999999</v>
      </c>
      <c r="G7"/>
      <c r="H7" s="115" t="s">
        <v>483</v>
      </c>
      <c r="I7" s="116"/>
      <c r="J7" s="117"/>
      <c r="K7" s="100">
        <v>100.001</v>
      </c>
      <c r="L7" s="100">
        <v>99.003</v>
      </c>
      <c r="M7" s="118">
        <f>SUM(K7:L7)</f>
        <v>199.00400000000002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2"/>
    </row>
    <row r="9" spans="1:25" ht="15.75" customHeight="1" x14ac:dyDescent="0.3">
      <c r="A9" s="61" t="s">
        <v>568</v>
      </c>
      <c r="B9" s="62"/>
      <c r="C9" s="63">
        <v>586</v>
      </c>
      <c r="D9" s="62"/>
      <c r="E9" s="64" t="s">
        <v>15</v>
      </c>
      <c r="F9" s="105">
        <f>SUM(F10:F12)</f>
        <v>388.00800000000004</v>
      </c>
      <c r="G9" s="66" t="s">
        <v>290</v>
      </c>
      <c r="H9" s="72" t="s">
        <v>569</v>
      </c>
      <c r="I9" s="72"/>
      <c r="J9" s="119">
        <v>585</v>
      </c>
      <c r="K9" s="72"/>
      <c r="L9" s="72"/>
      <c r="M9" s="10">
        <v>585</v>
      </c>
      <c r="N9"/>
    </row>
    <row r="10" spans="1:25" ht="15.75" customHeight="1" x14ac:dyDescent="0.3">
      <c r="A10" s="106" t="s">
        <v>490</v>
      </c>
      <c r="B10" s="107"/>
      <c r="C10" s="108"/>
      <c r="D10" s="95">
        <v>98.001000000000005</v>
      </c>
      <c r="E10" s="95">
        <v>94.001000000000005</v>
      </c>
      <c r="F10" s="109">
        <f>SUM(D10:E10)</f>
        <v>192.00200000000001</v>
      </c>
      <c r="G10"/>
      <c r="H10" s="72"/>
      <c r="I10" s="72"/>
      <c r="J10" s="72"/>
      <c r="K10" s="72"/>
      <c r="L10" s="72"/>
      <c r="M10" s="72"/>
      <c r="N10"/>
    </row>
    <row r="11" spans="1:25" ht="15.75" customHeight="1" x14ac:dyDescent="0.3">
      <c r="A11" s="110" t="s">
        <v>515</v>
      </c>
      <c r="B11" s="111"/>
      <c r="C11" s="112"/>
      <c r="D11" s="113" t="s">
        <v>79</v>
      </c>
      <c r="E11" s="113"/>
      <c r="F11" s="114">
        <f>SUM(D11:E11)</f>
        <v>0</v>
      </c>
      <c r="G11"/>
      <c r="H11" s="72"/>
      <c r="I11" s="72"/>
      <c r="J11" s="72"/>
      <c r="K11" s="72"/>
      <c r="L11" s="72"/>
      <c r="M11" s="72"/>
      <c r="N11"/>
    </row>
    <row r="12" spans="1:25" ht="15.75" customHeight="1" x14ac:dyDescent="0.3">
      <c r="A12" s="115" t="s">
        <v>498</v>
      </c>
      <c r="B12" s="116"/>
      <c r="C12" s="117"/>
      <c r="D12" s="100">
        <v>99.004999999999995</v>
      </c>
      <c r="E12" s="100">
        <v>97.001000000000005</v>
      </c>
      <c r="F12" s="118">
        <f>SUM(D12:E12)</f>
        <v>196.006</v>
      </c>
      <c r="G12"/>
      <c r="H12" s="72"/>
      <c r="I12" s="72"/>
      <c r="J12" s="72"/>
      <c r="K12" s="72"/>
      <c r="L12" s="72"/>
      <c r="M12" s="72"/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1" t="s">
        <v>570</v>
      </c>
      <c r="B14" s="62"/>
      <c r="C14" s="63">
        <v>580</v>
      </c>
      <c r="D14" s="62"/>
      <c r="E14" s="64" t="s">
        <v>15</v>
      </c>
      <c r="F14" s="105">
        <f>SUM(F15:F17)</f>
        <v>581.01099999999997</v>
      </c>
      <c r="G14" s="66" t="s">
        <v>290</v>
      </c>
      <c r="H14" s="61" t="s">
        <v>571</v>
      </c>
      <c r="I14" s="62"/>
      <c r="J14" s="63">
        <v>585</v>
      </c>
      <c r="K14" s="62"/>
      <c r="L14" s="64" t="s">
        <v>15</v>
      </c>
      <c r="M14" s="105">
        <f>SUM(M15:M17)</f>
        <v>582.005</v>
      </c>
      <c r="N14"/>
    </row>
    <row r="15" spans="1:25" ht="15.75" customHeight="1" x14ac:dyDescent="0.3">
      <c r="A15" s="106" t="s">
        <v>507</v>
      </c>
      <c r="B15" s="107"/>
      <c r="C15" s="108"/>
      <c r="D15" s="95">
        <v>99.001999999999995</v>
      </c>
      <c r="E15" s="95">
        <v>97.001999999999995</v>
      </c>
      <c r="F15" s="109">
        <f>SUM(D15:E15)</f>
        <v>196.00399999999999</v>
      </c>
      <c r="G15"/>
      <c r="H15" s="106" t="s">
        <v>488</v>
      </c>
      <c r="I15" s="107"/>
      <c r="J15" s="108"/>
      <c r="K15" s="95">
        <v>99.001000000000005</v>
      </c>
      <c r="L15" s="95">
        <v>96</v>
      </c>
      <c r="M15" s="109">
        <f>SUM(K15:L15)</f>
        <v>195.001</v>
      </c>
      <c r="N15"/>
    </row>
    <row r="16" spans="1:25" ht="15.75" customHeight="1" x14ac:dyDescent="0.3">
      <c r="A16" s="110" t="s">
        <v>503</v>
      </c>
      <c r="B16" s="111"/>
      <c r="C16" s="112"/>
      <c r="D16" s="113">
        <v>96.003</v>
      </c>
      <c r="E16" s="113">
        <v>96.001000000000005</v>
      </c>
      <c r="F16" s="114">
        <f>SUM(D16:E16)</f>
        <v>192.00400000000002</v>
      </c>
      <c r="G16"/>
      <c r="H16" s="110" t="s">
        <v>509</v>
      </c>
      <c r="I16" s="111"/>
      <c r="J16" s="112"/>
      <c r="K16" s="113">
        <v>97</v>
      </c>
      <c r="L16" s="113">
        <v>95.001000000000005</v>
      </c>
      <c r="M16" s="114">
        <f>SUM(K16:L16)</f>
        <v>192.001</v>
      </c>
      <c r="N16"/>
    </row>
    <row r="17" spans="1:20" ht="15.75" customHeight="1" x14ac:dyDescent="0.3">
      <c r="A17" s="115" t="s">
        <v>542</v>
      </c>
      <c r="B17" s="116"/>
      <c r="C17" s="117"/>
      <c r="D17" s="100">
        <v>98.003</v>
      </c>
      <c r="E17" s="100">
        <v>95</v>
      </c>
      <c r="F17" s="118">
        <f>SUM(D17:E17)</f>
        <v>193.00299999999999</v>
      </c>
      <c r="G17"/>
      <c r="H17" s="115" t="s">
        <v>512</v>
      </c>
      <c r="I17" s="116"/>
      <c r="J17" s="117"/>
      <c r="K17" s="100">
        <v>99.001999999999995</v>
      </c>
      <c r="L17" s="100">
        <v>96.001000000000005</v>
      </c>
      <c r="M17" s="118">
        <f>SUM(K17:L17)</f>
        <v>195.00299999999999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E19" s="10"/>
      <c r="H19" s="73" t="s">
        <v>4</v>
      </c>
      <c r="I19" s="13" t="s">
        <v>296</v>
      </c>
      <c r="J19" s="13" t="s">
        <v>297</v>
      </c>
      <c r="K19" s="13" t="s">
        <v>298</v>
      </c>
      <c r="L19" s="13" t="s">
        <v>299</v>
      </c>
      <c r="M19" s="13" t="s">
        <v>14</v>
      </c>
      <c r="N19" s="14" t="s">
        <v>300</v>
      </c>
    </row>
    <row r="20" spans="1:20" ht="15.75" customHeight="1" x14ac:dyDescent="0.3">
      <c r="B20" s="10" t="s">
        <v>572</v>
      </c>
      <c r="E20" s="10"/>
      <c r="H20" s="74" t="s">
        <v>567</v>
      </c>
      <c r="I20" s="24">
        <v>4</v>
      </c>
      <c r="J20" s="24">
        <v>3</v>
      </c>
      <c r="K20" s="24">
        <v>1</v>
      </c>
      <c r="L20" s="24"/>
      <c r="M20" s="120">
        <v>2365.0479999999998</v>
      </c>
      <c r="N20" s="69">
        <v>7</v>
      </c>
    </row>
    <row r="21" spans="1:20" ht="15.75" customHeight="1" x14ac:dyDescent="0.3">
      <c r="B21" s="75" t="s">
        <v>573</v>
      </c>
      <c r="E21" s="10"/>
      <c r="H21" s="121" t="s">
        <v>571</v>
      </c>
      <c r="I21" s="28">
        <v>4</v>
      </c>
      <c r="J21" s="28">
        <v>3</v>
      </c>
      <c r="K21" s="28"/>
      <c r="L21" s="28">
        <v>1</v>
      </c>
      <c r="M21" s="122">
        <v>2339.0410000000002</v>
      </c>
      <c r="N21" s="29">
        <v>6</v>
      </c>
    </row>
    <row r="22" spans="1:20" ht="15.75" customHeight="1" x14ac:dyDescent="0.3">
      <c r="B22" s="9" t="s">
        <v>303</v>
      </c>
      <c r="E22" s="10"/>
      <c r="H22" s="70" t="s">
        <v>566</v>
      </c>
      <c r="I22" s="25">
        <v>4</v>
      </c>
      <c r="J22" s="25">
        <v>2</v>
      </c>
      <c r="K22" s="25">
        <v>1</v>
      </c>
      <c r="L22" s="25">
        <v>1</v>
      </c>
      <c r="M22" s="123">
        <v>2348.0450000000001</v>
      </c>
      <c r="N22" s="26">
        <v>5</v>
      </c>
    </row>
    <row r="23" spans="1:20" ht="15.75" customHeight="1" x14ac:dyDescent="0.3">
      <c r="H23" s="70" t="s">
        <v>569</v>
      </c>
      <c r="I23" s="28">
        <v>4</v>
      </c>
      <c r="J23" s="28">
        <v>1</v>
      </c>
      <c r="K23" s="28">
        <v>2</v>
      </c>
      <c r="L23" s="28">
        <v>1</v>
      </c>
      <c r="M23" s="122">
        <v>2340</v>
      </c>
      <c r="N23" s="29">
        <v>4</v>
      </c>
    </row>
    <row r="24" spans="1:20" ht="15.75" customHeight="1" x14ac:dyDescent="0.3">
      <c r="H24" s="70" t="s">
        <v>570</v>
      </c>
      <c r="I24" s="28">
        <v>4</v>
      </c>
      <c r="J24" s="28">
        <v>1</v>
      </c>
      <c r="K24" s="28"/>
      <c r="L24" s="28">
        <v>3</v>
      </c>
      <c r="M24" s="122">
        <v>2332.0389999999998</v>
      </c>
      <c r="N24" s="29">
        <v>2</v>
      </c>
    </row>
    <row r="25" spans="1:20" ht="15.75" customHeight="1" x14ac:dyDescent="0.3">
      <c r="H25" s="124" t="s">
        <v>568</v>
      </c>
      <c r="I25" s="34">
        <v>4</v>
      </c>
      <c r="J25" s="34"/>
      <c r="K25" s="34"/>
      <c r="L25" s="34">
        <v>4</v>
      </c>
      <c r="M25" s="125">
        <v>1755.027</v>
      </c>
      <c r="N25" s="35">
        <v>0</v>
      </c>
    </row>
    <row r="26" spans="1:20" ht="15.75" customHeight="1" x14ac:dyDescent="0.3"/>
    <row r="27" spans="1:20" ht="15.75" customHeight="1" x14ac:dyDescent="0.3">
      <c r="A27" s="77"/>
      <c r="B27" s="77"/>
      <c r="C27" s="77"/>
      <c r="D27" s="77"/>
      <c r="E27" s="78"/>
      <c r="F27" s="77"/>
      <c r="G27" s="78"/>
      <c r="H27" s="77"/>
      <c r="I27" s="77"/>
      <c r="J27" s="77"/>
      <c r="K27" s="77"/>
      <c r="L27" s="77"/>
      <c r="M27" s="77"/>
      <c r="N27" s="77"/>
      <c r="P27" s="79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1" t="s">
        <v>574</v>
      </c>
      <c r="B30" s="62"/>
      <c r="C30" s="63">
        <v>579</v>
      </c>
      <c r="D30" s="62"/>
      <c r="E30" s="64" t="s">
        <v>15</v>
      </c>
      <c r="F30" s="105">
        <f>SUM(F31:F33)</f>
        <v>587.00900000000001</v>
      </c>
      <c r="G30" s="66" t="s">
        <v>290</v>
      </c>
      <c r="H30" s="61" t="s">
        <v>575</v>
      </c>
      <c r="I30" s="62"/>
      <c r="J30" s="63">
        <v>575</v>
      </c>
      <c r="K30" s="62"/>
      <c r="L30" s="64" t="s">
        <v>15</v>
      </c>
      <c r="M30" s="105">
        <f>SUM(M31:M33)</f>
        <v>569.00700000000006</v>
      </c>
      <c r="N30"/>
      <c r="O30" s="44"/>
      <c r="P30" s="44"/>
      <c r="Q30" s="44"/>
      <c r="R30" s="44"/>
      <c r="S30" s="44"/>
      <c r="T30" s="44"/>
    </row>
    <row r="31" spans="1:20" ht="15.75" customHeight="1" x14ac:dyDescent="0.3">
      <c r="A31" s="106" t="s">
        <v>523</v>
      </c>
      <c r="B31" s="107"/>
      <c r="C31" s="108"/>
      <c r="D31" s="95">
        <v>98.001999999999995</v>
      </c>
      <c r="E31" s="95">
        <v>97.003</v>
      </c>
      <c r="F31" s="109">
        <f>SUM(D31:E31)</f>
        <v>195.005</v>
      </c>
      <c r="G31"/>
      <c r="H31" s="106" t="s">
        <v>525</v>
      </c>
      <c r="I31" s="107"/>
      <c r="J31" s="108"/>
      <c r="K31" s="95">
        <v>95.001000000000005</v>
      </c>
      <c r="L31" s="95">
        <v>87</v>
      </c>
      <c r="M31" s="109">
        <f>SUM(K31:L31)</f>
        <v>182.001</v>
      </c>
      <c r="N31"/>
      <c r="O31" s="44"/>
      <c r="P31" s="44"/>
      <c r="Q31" s="44"/>
      <c r="R31" s="44"/>
      <c r="S31" s="44"/>
      <c r="T31" s="44"/>
    </row>
    <row r="32" spans="1:20" ht="15.75" customHeight="1" x14ac:dyDescent="0.3">
      <c r="A32" s="110" t="s">
        <v>522</v>
      </c>
      <c r="B32" s="111"/>
      <c r="C32" s="112"/>
      <c r="D32" s="113">
        <v>98.001999999999995</v>
      </c>
      <c r="E32" s="113">
        <v>98.001000000000005</v>
      </c>
      <c r="F32" s="114">
        <f>SUM(D32:E32)</f>
        <v>196.00299999999999</v>
      </c>
      <c r="G32"/>
      <c r="H32" s="110" t="s">
        <v>528</v>
      </c>
      <c r="I32" s="111"/>
      <c r="J32" s="112"/>
      <c r="K32" s="113">
        <v>100.003</v>
      </c>
      <c r="L32" s="113">
        <v>99.001000000000005</v>
      </c>
      <c r="M32" s="114">
        <f>SUM(K32:L32)</f>
        <v>199.00400000000002</v>
      </c>
      <c r="N32"/>
      <c r="O32" s="44"/>
      <c r="P32" s="44"/>
      <c r="Q32" s="44"/>
      <c r="R32" s="44"/>
      <c r="S32" s="44"/>
      <c r="T32" s="44"/>
    </row>
    <row r="33" spans="1:20" ht="15.75" customHeight="1" x14ac:dyDescent="0.3">
      <c r="A33" s="115" t="s">
        <v>494</v>
      </c>
      <c r="B33" s="116"/>
      <c r="C33" s="117"/>
      <c r="D33" s="100">
        <v>98.001000000000005</v>
      </c>
      <c r="E33" s="100">
        <v>98</v>
      </c>
      <c r="F33" s="118">
        <f>SUM(D33:E33)</f>
        <v>196.001</v>
      </c>
      <c r="G33"/>
      <c r="H33" s="115" t="s">
        <v>534</v>
      </c>
      <c r="I33" s="116"/>
      <c r="J33" s="117"/>
      <c r="K33" s="100">
        <v>98.001999999999995</v>
      </c>
      <c r="L33" s="100">
        <v>90</v>
      </c>
      <c r="M33" s="118">
        <f>SUM(K33:L33)</f>
        <v>188.00200000000001</v>
      </c>
      <c r="N33"/>
      <c r="O33" s="44"/>
      <c r="P33" s="44"/>
      <c r="Q33" s="44"/>
      <c r="R33" s="44"/>
      <c r="S33" s="44"/>
      <c r="T33" s="44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4"/>
      <c r="P34" s="44"/>
      <c r="Q34" s="44"/>
      <c r="R34" s="44"/>
      <c r="S34" s="44"/>
      <c r="T34" s="44"/>
    </row>
    <row r="35" spans="1:20" ht="15.75" customHeight="1" x14ac:dyDescent="0.3">
      <c r="A35" s="61" t="s">
        <v>576</v>
      </c>
      <c r="B35" s="62"/>
      <c r="C35" s="63">
        <v>569</v>
      </c>
      <c r="D35" s="62"/>
      <c r="E35" s="64" t="s">
        <v>15</v>
      </c>
      <c r="F35" s="105">
        <f>SUM(F36:F38)</f>
        <v>580.01099999999997</v>
      </c>
      <c r="G35" s="66" t="s">
        <v>290</v>
      </c>
      <c r="H35" s="44" t="s">
        <v>577</v>
      </c>
      <c r="I35" s="44"/>
      <c r="J35" s="126">
        <v>564</v>
      </c>
      <c r="K35" s="44"/>
      <c r="L35" s="44"/>
      <c r="M35" s="44">
        <v>564</v>
      </c>
      <c r="N35"/>
      <c r="O35" s="44"/>
      <c r="P35" s="44"/>
      <c r="Q35" s="44"/>
      <c r="R35" s="44"/>
      <c r="S35" s="44"/>
      <c r="T35" s="44"/>
    </row>
    <row r="36" spans="1:20" ht="15.75" customHeight="1" x14ac:dyDescent="0.3">
      <c r="A36" s="106" t="s">
        <v>558</v>
      </c>
      <c r="B36" s="107"/>
      <c r="C36" s="108"/>
      <c r="D36" s="95">
        <v>95.001999999999995</v>
      </c>
      <c r="E36" s="95">
        <v>95.001000000000005</v>
      </c>
      <c r="F36" s="109">
        <f>SUM(D36:E36)</f>
        <v>190.00299999999999</v>
      </c>
      <c r="G36"/>
      <c r="H36" s="44"/>
      <c r="I36" s="44"/>
      <c r="J36" s="44"/>
      <c r="K36" s="44"/>
      <c r="L36" s="44"/>
      <c r="M36" s="44"/>
      <c r="N36"/>
      <c r="O36" s="44"/>
      <c r="P36" s="44"/>
      <c r="Q36" s="44"/>
      <c r="R36" s="44"/>
      <c r="S36" s="44"/>
      <c r="T36" s="44"/>
    </row>
    <row r="37" spans="1:20" ht="15.75" customHeight="1" x14ac:dyDescent="0.3">
      <c r="A37" s="110" t="s">
        <v>529</v>
      </c>
      <c r="B37" s="111"/>
      <c r="C37" s="112"/>
      <c r="D37" s="113">
        <v>97.004999999999995</v>
      </c>
      <c r="E37" s="113">
        <v>96.001999999999995</v>
      </c>
      <c r="F37" s="114">
        <f>SUM(D37:E37)</f>
        <v>193.00700000000001</v>
      </c>
      <c r="G37"/>
      <c r="H37" s="44"/>
      <c r="I37" s="44"/>
      <c r="J37" s="44"/>
      <c r="K37" s="44"/>
      <c r="L37" s="44"/>
      <c r="M37" s="44"/>
      <c r="N37"/>
      <c r="O37" s="44"/>
      <c r="P37" s="44"/>
      <c r="Q37" s="44"/>
      <c r="R37" s="44"/>
      <c r="S37" s="44"/>
      <c r="T37" s="44"/>
    </row>
    <row r="38" spans="1:20" ht="15.75" customHeight="1" x14ac:dyDescent="0.3">
      <c r="A38" s="115" t="s">
        <v>521</v>
      </c>
      <c r="B38" s="116"/>
      <c r="C38" s="117"/>
      <c r="D38" s="100">
        <v>99.001000000000005</v>
      </c>
      <c r="E38" s="100">
        <v>98</v>
      </c>
      <c r="F38" s="118">
        <f>SUM(D38:E38)</f>
        <v>197.001</v>
      </c>
      <c r="G38"/>
      <c r="H38" s="44"/>
      <c r="I38" s="44"/>
      <c r="J38" s="44"/>
      <c r="K38" s="44"/>
      <c r="L38" s="44"/>
      <c r="M38" s="44"/>
      <c r="N38"/>
      <c r="O38" s="44"/>
      <c r="P38" s="44"/>
      <c r="Q38" s="44"/>
      <c r="R38" s="44"/>
      <c r="S38" s="44"/>
      <c r="T38" s="44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4"/>
      <c r="P39" s="44"/>
      <c r="Q39" s="44"/>
      <c r="R39" s="44"/>
      <c r="S39" s="44"/>
      <c r="T39" s="44"/>
    </row>
    <row r="40" spans="1:20" ht="15.75" customHeight="1" x14ac:dyDescent="0.3">
      <c r="A40" s="61" t="s">
        <v>578</v>
      </c>
      <c r="B40" s="62"/>
      <c r="C40" s="63">
        <v>567</v>
      </c>
      <c r="D40" s="62"/>
      <c r="E40" s="64" t="s">
        <v>15</v>
      </c>
      <c r="F40" s="105">
        <f>SUM(F41:F43)</f>
        <v>568.00700000000006</v>
      </c>
      <c r="G40" s="66" t="s">
        <v>290</v>
      </c>
      <c r="H40" s="61" t="s">
        <v>579</v>
      </c>
      <c r="I40" s="62"/>
      <c r="J40" s="63">
        <v>558</v>
      </c>
      <c r="K40" s="62"/>
      <c r="L40" s="64" t="s">
        <v>15</v>
      </c>
      <c r="M40" s="105">
        <f>SUM(M41:M43)</f>
        <v>561.005</v>
      </c>
      <c r="N40"/>
      <c r="O40" s="44"/>
      <c r="P40" s="44"/>
      <c r="Q40" s="44"/>
      <c r="R40" s="44"/>
      <c r="S40" s="44"/>
      <c r="T40" s="44"/>
    </row>
    <row r="41" spans="1:20" ht="15.75" customHeight="1" x14ac:dyDescent="0.3">
      <c r="A41" s="106" t="s">
        <v>546</v>
      </c>
      <c r="B41" s="107"/>
      <c r="C41" s="108"/>
      <c r="D41" s="95">
        <v>93.001000000000005</v>
      </c>
      <c r="E41" s="95">
        <v>89.001000000000005</v>
      </c>
      <c r="F41" s="109">
        <f>SUM(D41:E41)</f>
        <v>182.00200000000001</v>
      </c>
      <c r="G41"/>
      <c r="H41" s="106" t="s">
        <v>556</v>
      </c>
      <c r="I41" s="107"/>
      <c r="J41" s="108"/>
      <c r="K41" s="95">
        <v>94.001000000000005</v>
      </c>
      <c r="L41" s="95">
        <v>91.001000000000005</v>
      </c>
      <c r="M41" s="109">
        <f>SUM(K41:L41)</f>
        <v>185.00200000000001</v>
      </c>
      <c r="N41"/>
      <c r="O41" s="44"/>
      <c r="P41" s="44"/>
      <c r="Q41" s="44"/>
      <c r="R41" s="44"/>
      <c r="S41" s="44"/>
      <c r="T41" s="44"/>
    </row>
    <row r="42" spans="1:20" ht="15.75" customHeight="1" x14ac:dyDescent="0.3">
      <c r="A42" s="110" t="s">
        <v>544</v>
      </c>
      <c r="B42" s="111"/>
      <c r="C42" s="112"/>
      <c r="D42" s="113">
        <v>98.003</v>
      </c>
      <c r="E42" s="113">
        <v>97.001000000000005</v>
      </c>
      <c r="F42" s="114">
        <f>SUM(D42:E42)</f>
        <v>195.00400000000002</v>
      </c>
      <c r="G42"/>
      <c r="H42" s="110" t="s">
        <v>548</v>
      </c>
      <c r="I42" s="111"/>
      <c r="J42" s="112"/>
      <c r="K42" s="113">
        <v>97</v>
      </c>
      <c r="L42" s="113">
        <v>86</v>
      </c>
      <c r="M42" s="114">
        <f>SUM(K42:L42)</f>
        <v>183</v>
      </c>
      <c r="N42"/>
      <c r="O42" s="44"/>
      <c r="P42" s="44"/>
      <c r="Q42" s="44"/>
      <c r="R42" s="44"/>
      <c r="S42" s="44"/>
      <c r="T42" s="44"/>
    </row>
    <row r="43" spans="1:20" ht="15.75" customHeight="1" x14ac:dyDescent="0.3">
      <c r="A43" s="115" t="s">
        <v>541</v>
      </c>
      <c r="B43" s="116"/>
      <c r="C43" s="117"/>
      <c r="D43" s="100">
        <v>96.001000000000005</v>
      </c>
      <c r="E43" s="100">
        <v>95</v>
      </c>
      <c r="F43" s="118">
        <f>SUM(D43:E43)</f>
        <v>191.001</v>
      </c>
      <c r="G43"/>
      <c r="H43" s="115" t="s">
        <v>543</v>
      </c>
      <c r="I43" s="116"/>
      <c r="J43" s="117"/>
      <c r="K43" s="100">
        <v>98</v>
      </c>
      <c r="L43" s="100">
        <v>95.003</v>
      </c>
      <c r="M43" s="118">
        <f>SUM(K43:L43)</f>
        <v>193.00299999999999</v>
      </c>
      <c r="N43"/>
      <c r="O43" s="44"/>
      <c r="P43" s="44"/>
      <c r="Q43" s="44"/>
      <c r="R43" s="44"/>
      <c r="S43" s="44"/>
      <c r="T43" s="44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4"/>
      <c r="P44" s="44"/>
      <c r="Q44" s="44"/>
      <c r="R44" s="44"/>
      <c r="S44" s="44"/>
      <c r="T44" s="44"/>
    </row>
    <row r="45" spans="1:20" ht="15.75" customHeight="1" x14ac:dyDescent="0.3">
      <c r="E45" s="10"/>
      <c r="H45" s="73" t="s">
        <v>7</v>
      </c>
      <c r="I45" s="13" t="s">
        <v>296</v>
      </c>
      <c r="J45" s="13" t="s">
        <v>297</v>
      </c>
      <c r="K45" s="13" t="s">
        <v>298</v>
      </c>
      <c r="L45" s="13" t="s">
        <v>299</v>
      </c>
      <c r="M45" s="13" t="s">
        <v>14</v>
      </c>
      <c r="N45" s="14" t="s">
        <v>300</v>
      </c>
    </row>
    <row r="46" spans="1:20" ht="15.75" customHeight="1" x14ac:dyDescent="0.3">
      <c r="B46" s="9" t="s">
        <v>580</v>
      </c>
      <c r="E46" s="10"/>
      <c r="H46" s="80" t="s">
        <v>574</v>
      </c>
      <c r="I46" s="68">
        <v>4</v>
      </c>
      <c r="J46" s="68">
        <v>4</v>
      </c>
      <c r="K46" s="68"/>
      <c r="L46" s="68"/>
      <c r="M46" s="127">
        <v>2344.0439999999999</v>
      </c>
      <c r="N46" s="81">
        <v>8</v>
      </c>
      <c r="O46" s="44"/>
      <c r="P46" s="44"/>
    </row>
    <row r="47" spans="1:20" ht="15.75" customHeight="1" x14ac:dyDescent="0.3">
      <c r="B47" s="82" t="s">
        <v>581</v>
      </c>
      <c r="E47" s="10"/>
      <c r="H47" s="83" t="s">
        <v>575</v>
      </c>
      <c r="I47" s="23">
        <v>4</v>
      </c>
      <c r="J47" s="23">
        <v>3</v>
      </c>
      <c r="K47" s="23"/>
      <c r="L47" s="23">
        <v>1</v>
      </c>
      <c r="M47" s="128">
        <v>2295.027</v>
      </c>
      <c r="N47" s="50">
        <v>6</v>
      </c>
      <c r="O47" s="44"/>
      <c r="P47" s="44"/>
    </row>
    <row r="48" spans="1:20" ht="15.75" customHeight="1" x14ac:dyDescent="0.3">
      <c r="B48" s="9" t="s">
        <v>303</v>
      </c>
      <c r="E48" s="10"/>
      <c r="H48" s="83" t="s">
        <v>578</v>
      </c>
      <c r="I48" s="23">
        <v>4</v>
      </c>
      <c r="J48" s="23">
        <v>2</v>
      </c>
      <c r="K48" s="23"/>
      <c r="L48" s="23">
        <v>2</v>
      </c>
      <c r="M48" s="128">
        <v>2279.0250000000005</v>
      </c>
      <c r="N48" s="50">
        <v>4</v>
      </c>
      <c r="O48" s="44"/>
      <c r="P48" s="44"/>
    </row>
    <row r="49" spans="1:16" ht="15.75" customHeight="1" x14ac:dyDescent="0.3">
      <c r="H49" s="83" t="s">
        <v>576</v>
      </c>
      <c r="I49" s="23">
        <v>4</v>
      </c>
      <c r="J49" s="23">
        <v>2</v>
      </c>
      <c r="K49" s="23"/>
      <c r="L49" s="23">
        <v>2</v>
      </c>
      <c r="M49" s="128">
        <v>2269.0330000000004</v>
      </c>
      <c r="N49" s="50">
        <v>4</v>
      </c>
      <c r="O49" s="44"/>
      <c r="P49" s="44"/>
    </row>
    <row r="50" spans="1:16" ht="15.75" customHeight="1" x14ac:dyDescent="0.3">
      <c r="H50" s="83" t="s">
        <v>579</v>
      </c>
      <c r="I50" s="23">
        <v>4</v>
      </c>
      <c r="J50" s="23">
        <v>1</v>
      </c>
      <c r="K50" s="23"/>
      <c r="L50" s="23">
        <v>3</v>
      </c>
      <c r="M50" s="128">
        <v>2254.0230000000001</v>
      </c>
      <c r="N50" s="50">
        <v>2</v>
      </c>
      <c r="O50" s="44"/>
      <c r="P50" s="44"/>
    </row>
    <row r="51" spans="1:16" ht="15.75" customHeight="1" x14ac:dyDescent="0.3">
      <c r="H51" s="84" t="s">
        <v>577</v>
      </c>
      <c r="I51" s="32">
        <v>4</v>
      </c>
      <c r="J51" s="32"/>
      <c r="K51" s="32"/>
      <c r="L51" s="32">
        <v>4</v>
      </c>
      <c r="M51" s="129">
        <v>2256</v>
      </c>
      <c r="N51" s="53">
        <v>0</v>
      </c>
      <c r="O51" s="44"/>
      <c r="P51" s="44"/>
    </row>
    <row r="52" spans="1:16" ht="15.75" customHeight="1" x14ac:dyDescent="0.3">
      <c r="A52" s="72"/>
      <c r="B52" s="72"/>
      <c r="C52" s="72"/>
      <c r="D52" s="72"/>
      <c r="E52" s="72"/>
      <c r="F52" s="72"/>
      <c r="G52" s="130"/>
      <c r="H52" s="72"/>
      <c r="I52" s="72"/>
      <c r="J52" s="72"/>
      <c r="K52" s="72"/>
      <c r="L52" s="72"/>
      <c r="M52" s="72"/>
      <c r="N52" s="72"/>
    </row>
    <row r="53" spans="1:16" ht="15.75" customHeight="1" x14ac:dyDescent="0.3">
      <c r="A53" s="72" t="s">
        <v>537</v>
      </c>
      <c r="B53" s="72"/>
      <c r="C53" s="72"/>
      <c r="D53" s="72"/>
      <c r="E53" s="72"/>
      <c r="F53" s="72"/>
      <c r="G53" s="130"/>
      <c r="H53" s="72"/>
      <c r="I53" s="72"/>
      <c r="J53" s="72"/>
      <c r="K53" s="72"/>
      <c r="L53" s="72"/>
      <c r="M53" s="72"/>
      <c r="N53" s="72"/>
    </row>
    <row r="54" spans="1:16" ht="15.75" customHeight="1" x14ac:dyDescent="0.3">
      <c r="A54" s="72"/>
      <c r="B54" s="72"/>
      <c r="C54" s="72"/>
      <c r="D54" s="72"/>
      <c r="E54" s="72"/>
      <c r="F54" s="72"/>
      <c r="G54" s="130"/>
      <c r="H54" s="72"/>
      <c r="I54" s="72"/>
      <c r="J54" s="72"/>
      <c r="K54" s="72"/>
      <c r="L54" s="72"/>
      <c r="M54" s="72"/>
      <c r="N54" s="72"/>
    </row>
    <row r="55" spans="1:16" ht="15.75" customHeight="1" x14ac:dyDescent="0.3">
      <c r="A55" s="10" t="s">
        <v>538</v>
      </c>
      <c r="E55" s="85" t="s">
        <v>392</v>
      </c>
      <c r="G55" s="10"/>
      <c r="H55" s="72"/>
      <c r="I55" s="72"/>
      <c r="J55" s="72"/>
      <c r="K55" s="72"/>
      <c r="L55" s="72"/>
      <c r="M55" s="72"/>
      <c r="N55" s="72"/>
    </row>
    <row r="56" spans="1:16" ht="15.75" customHeight="1" x14ac:dyDescent="0.3">
      <c r="A56" s="10" t="s">
        <v>393</v>
      </c>
      <c r="E56" s="10"/>
      <c r="H56" s="72"/>
      <c r="I56" s="72"/>
      <c r="J56" s="72"/>
      <c r="K56" s="72"/>
      <c r="L56" s="72"/>
      <c r="M56" s="72"/>
      <c r="N56" s="72"/>
    </row>
    <row r="57" spans="1:16" ht="15.75" customHeight="1" x14ac:dyDescent="0.3">
      <c r="A57" s="72"/>
      <c r="B57" s="72"/>
      <c r="C57" s="72"/>
      <c r="D57" s="72"/>
      <c r="E57" s="72"/>
      <c r="F57" s="72"/>
      <c r="G57" s="130"/>
      <c r="H57" s="72"/>
      <c r="I57" s="72"/>
      <c r="J57" s="72"/>
      <c r="K57" s="72"/>
      <c r="L57" s="72"/>
      <c r="M57" s="72"/>
      <c r="N57" s="72"/>
    </row>
    <row r="58" spans="1:16" ht="15.75" customHeight="1" x14ac:dyDescent="0.3">
      <c r="A58" s="72"/>
      <c r="B58" s="72"/>
      <c r="C58" s="72"/>
      <c r="D58" s="72"/>
      <c r="E58" s="72"/>
      <c r="F58" s="72"/>
      <c r="G58" s="130"/>
      <c r="H58" s="72"/>
      <c r="I58" s="72"/>
      <c r="J58" s="72"/>
      <c r="K58" s="72"/>
      <c r="L58" s="72"/>
      <c r="M58" s="72"/>
      <c r="N58" s="72"/>
    </row>
    <row r="59" spans="1:16" ht="15.75" customHeight="1" x14ac:dyDescent="0.3">
      <c r="A59" s="72"/>
      <c r="B59" s="72"/>
      <c r="C59" s="72"/>
      <c r="D59" s="72"/>
      <c r="E59" s="72"/>
      <c r="F59" s="72"/>
      <c r="G59" s="130"/>
      <c r="H59" s="72"/>
      <c r="I59" s="72"/>
      <c r="J59" s="72"/>
      <c r="K59" s="72"/>
      <c r="L59" s="72"/>
      <c r="M59" s="72"/>
      <c r="N59" s="72"/>
    </row>
    <row r="60" spans="1:16" ht="15.75" customHeight="1" x14ac:dyDescent="0.3">
      <c r="A60" s="72"/>
      <c r="B60" s="72"/>
      <c r="C60" s="72"/>
      <c r="D60" s="72"/>
      <c r="E60" s="72"/>
      <c r="F60" s="72"/>
      <c r="G60" s="130"/>
      <c r="H60" s="72"/>
      <c r="I60" s="72"/>
      <c r="J60" s="72"/>
      <c r="K60" s="72"/>
      <c r="L60" s="72"/>
      <c r="M60" s="72"/>
      <c r="N60" s="72"/>
    </row>
    <row r="61" spans="1:16" ht="15.75" customHeight="1" x14ac:dyDescent="0.3">
      <c r="A61" s="72"/>
      <c r="B61" s="72"/>
      <c r="C61" s="72"/>
      <c r="D61" s="72"/>
      <c r="E61" s="72"/>
      <c r="F61" s="72"/>
      <c r="G61" s="130"/>
      <c r="H61" s="72"/>
      <c r="I61" s="72"/>
      <c r="J61" s="72"/>
      <c r="K61" s="72"/>
      <c r="L61" s="72"/>
      <c r="M61" s="72"/>
      <c r="N61" s="72"/>
    </row>
    <row r="62" spans="1:16" ht="15.75" customHeight="1" x14ac:dyDescent="0.3">
      <c r="A62" s="72"/>
      <c r="B62" s="72"/>
      <c r="C62" s="72"/>
      <c r="D62" s="72"/>
      <c r="E62" s="72"/>
      <c r="F62" s="72"/>
      <c r="G62" s="130"/>
      <c r="H62" s="72"/>
      <c r="I62" s="72"/>
      <c r="J62" s="72"/>
      <c r="K62" s="72"/>
      <c r="L62" s="72"/>
      <c r="M62" s="72"/>
      <c r="N62" s="72"/>
    </row>
    <row r="63" spans="1:16" ht="15.75" customHeight="1" x14ac:dyDescent="0.3">
      <c r="A63" s="72"/>
      <c r="B63" s="72"/>
      <c r="C63" s="72"/>
      <c r="D63" s="72"/>
      <c r="E63" s="72"/>
      <c r="F63" s="72"/>
      <c r="G63" s="130"/>
      <c r="H63" s="72"/>
      <c r="I63" s="72"/>
      <c r="J63" s="72"/>
      <c r="K63" s="72"/>
      <c r="L63" s="72"/>
      <c r="M63" s="72"/>
      <c r="N63" s="72"/>
    </row>
    <row r="64" spans="1:16" ht="15.75" customHeight="1" x14ac:dyDescent="0.3">
      <c r="A64" s="72"/>
      <c r="B64" s="72"/>
      <c r="C64" s="72"/>
      <c r="D64" s="72"/>
      <c r="E64" s="72"/>
      <c r="F64" s="72"/>
      <c r="G64" s="130"/>
      <c r="H64" s="72"/>
      <c r="I64" s="72"/>
      <c r="J64" s="72"/>
      <c r="K64" s="72"/>
      <c r="L64" s="72"/>
      <c r="M64" s="72"/>
      <c r="N64" s="72"/>
    </row>
    <row r="65" spans="1:14" ht="15.75" customHeight="1" x14ac:dyDescent="0.3">
      <c r="A65" s="72"/>
      <c r="B65" s="72"/>
      <c r="C65" s="72"/>
      <c r="D65" s="72"/>
      <c r="E65" s="72"/>
      <c r="F65" s="72"/>
      <c r="G65" s="130"/>
      <c r="H65" s="72"/>
      <c r="I65" s="72"/>
      <c r="J65" s="72"/>
      <c r="K65" s="72"/>
      <c r="L65" s="72"/>
      <c r="M65" s="72"/>
      <c r="N65" s="72"/>
    </row>
    <row r="66" spans="1:14" ht="15.75" customHeight="1" x14ac:dyDescent="0.3">
      <c r="A66" s="72"/>
      <c r="B66" s="72"/>
      <c r="C66" s="72"/>
      <c r="D66" s="72"/>
      <c r="E66" s="72"/>
      <c r="F66" s="72"/>
      <c r="G66" s="130"/>
      <c r="H66" s="72"/>
      <c r="I66" s="72"/>
      <c r="J66" s="72"/>
      <c r="K66" s="72"/>
      <c r="L66" s="72"/>
      <c r="M66" s="72"/>
      <c r="N66" s="72"/>
    </row>
    <row r="67" spans="1:14" ht="15.75" customHeight="1" x14ac:dyDescent="0.3">
      <c r="A67" s="72"/>
      <c r="B67" s="72"/>
      <c r="C67" s="72"/>
      <c r="D67" s="72"/>
      <c r="E67" s="72"/>
      <c r="F67" s="72"/>
      <c r="G67" s="130"/>
      <c r="H67" s="72"/>
      <c r="I67" s="72"/>
      <c r="J67" s="72"/>
      <c r="K67" s="72"/>
      <c r="L67" s="72"/>
      <c r="M67" s="72"/>
      <c r="N67" s="72"/>
    </row>
    <row r="68" spans="1:14" ht="15.75" customHeight="1" x14ac:dyDescent="0.3">
      <c r="A68" s="72"/>
      <c r="B68" s="72"/>
      <c r="C68" s="72"/>
      <c r="D68" s="72"/>
      <c r="E68" s="72"/>
      <c r="F68" s="72"/>
      <c r="G68" s="130"/>
      <c r="H68" s="72"/>
      <c r="I68" s="72"/>
      <c r="J68" s="72"/>
      <c r="K68" s="72"/>
      <c r="L68" s="72"/>
      <c r="M68" s="72"/>
      <c r="N68" s="72"/>
    </row>
    <row r="69" spans="1:14" ht="15.75" customHeight="1" x14ac:dyDescent="0.3">
      <c r="A69" s="72"/>
      <c r="B69" s="72"/>
      <c r="C69" s="72"/>
      <c r="D69" s="72"/>
      <c r="E69" s="72"/>
      <c r="F69" s="72"/>
      <c r="G69" s="130"/>
      <c r="H69" s="72"/>
      <c r="I69" s="72"/>
      <c r="J69" s="72"/>
      <c r="K69" s="72"/>
      <c r="L69" s="72"/>
      <c r="M69" s="72"/>
      <c r="N69" s="72"/>
    </row>
    <row r="70" spans="1:14" ht="15.75" customHeight="1" x14ac:dyDescent="0.3">
      <c r="A70" s="72"/>
      <c r="B70" s="72"/>
      <c r="C70" s="72"/>
      <c r="D70" s="72"/>
      <c r="E70" s="72"/>
      <c r="F70" s="72"/>
      <c r="G70" s="130"/>
      <c r="H70" s="72"/>
      <c r="I70" s="72"/>
      <c r="J70" s="72"/>
      <c r="K70" s="72"/>
      <c r="L70" s="72"/>
      <c r="M70" s="72"/>
      <c r="N70" s="72"/>
    </row>
    <row r="71" spans="1:14" ht="15.75" customHeight="1" x14ac:dyDescent="0.3">
      <c r="A71" s="72"/>
      <c r="B71" s="72"/>
      <c r="C71" s="72"/>
      <c r="D71" s="72"/>
      <c r="E71" s="72"/>
      <c r="F71" s="72"/>
      <c r="G71" s="130"/>
      <c r="H71" s="72"/>
      <c r="I71" s="72"/>
      <c r="J71" s="72"/>
      <c r="K71" s="72"/>
      <c r="L71" s="72"/>
      <c r="M71" s="72"/>
      <c r="N71" s="72"/>
    </row>
    <row r="72" spans="1:14" ht="15.75" customHeight="1" x14ac:dyDescent="0.3">
      <c r="A72" s="72"/>
      <c r="B72" s="72"/>
      <c r="C72" s="72"/>
      <c r="D72" s="72"/>
      <c r="E72" s="72"/>
      <c r="F72" s="72"/>
      <c r="G72" s="130"/>
      <c r="H72" s="72"/>
      <c r="I72" s="72"/>
      <c r="J72" s="72"/>
      <c r="K72" s="72"/>
      <c r="L72" s="72"/>
      <c r="M72" s="72"/>
      <c r="N72" s="72"/>
    </row>
    <row r="73" spans="1:14" ht="15.75" customHeight="1" x14ac:dyDescent="0.3">
      <c r="A73" s="72"/>
      <c r="B73" s="72"/>
      <c r="C73" s="72"/>
      <c r="D73" s="72"/>
      <c r="E73" s="72"/>
      <c r="F73" s="72"/>
      <c r="G73" s="130"/>
      <c r="H73" s="72"/>
      <c r="I73" s="72"/>
      <c r="J73" s="72"/>
      <c r="K73" s="72"/>
      <c r="L73" s="72"/>
      <c r="M73" s="72"/>
      <c r="N73" s="72"/>
    </row>
    <row r="74" spans="1:14" ht="15.75" customHeight="1" x14ac:dyDescent="0.3">
      <c r="A74" s="72"/>
      <c r="B74" s="72"/>
      <c r="C74" s="72"/>
      <c r="D74" s="72"/>
      <c r="E74" s="72"/>
      <c r="F74" s="72"/>
      <c r="G74" s="130"/>
      <c r="H74" s="72"/>
      <c r="I74" s="72"/>
      <c r="J74" s="72"/>
      <c r="K74" s="72"/>
      <c r="L74" s="72"/>
      <c r="M74" s="72"/>
      <c r="N74" s="72"/>
    </row>
    <row r="75" spans="1:14" ht="15.75" customHeight="1" x14ac:dyDescent="0.3">
      <c r="A75" s="72"/>
      <c r="B75" s="72"/>
      <c r="C75" s="72"/>
      <c r="D75" s="72"/>
      <c r="E75" s="72"/>
      <c r="F75" s="72"/>
      <c r="G75" s="130"/>
      <c r="H75" s="72"/>
      <c r="I75" s="72"/>
      <c r="J75" s="72"/>
      <c r="K75" s="72"/>
      <c r="L75" s="72"/>
      <c r="M75" s="72"/>
      <c r="N75" s="72"/>
    </row>
    <row r="76" spans="1:14" ht="15.75" customHeight="1" x14ac:dyDescent="0.3">
      <c r="A76" s="72"/>
      <c r="B76" s="72"/>
      <c r="C76" s="72"/>
      <c r="D76" s="72"/>
      <c r="E76" s="72"/>
      <c r="F76" s="72"/>
      <c r="G76" s="130"/>
      <c r="H76" s="72"/>
      <c r="I76" s="72"/>
      <c r="J76" s="72"/>
      <c r="K76" s="72"/>
      <c r="L76" s="72"/>
      <c r="M76" s="72"/>
      <c r="N76" s="72"/>
    </row>
    <row r="77" spans="1:14" ht="15.75" customHeight="1" x14ac:dyDescent="0.3">
      <c r="A77" s="72"/>
      <c r="B77" s="72"/>
      <c r="C77" s="72"/>
      <c r="D77" s="72"/>
      <c r="E77" s="72"/>
      <c r="F77" s="72"/>
      <c r="G77" s="130"/>
      <c r="H77" s="72"/>
      <c r="I77" s="72"/>
      <c r="J77" s="72"/>
      <c r="K77" s="72"/>
      <c r="L77" s="72"/>
      <c r="M77" s="72"/>
      <c r="N77" s="72"/>
    </row>
    <row r="78" spans="1:14" ht="15.75" customHeight="1" x14ac:dyDescent="0.3">
      <c r="A78" s="72"/>
      <c r="B78" s="72"/>
      <c r="C78" s="72"/>
      <c r="D78" s="72"/>
      <c r="E78" s="72"/>
      <c r="F78" s="72"/>
      <c r="G78" s="130"/>
      <c r="H78" s="72"/>
      <c r="I78" s="72"/>
      <c r="J78" s="72"/>
      <c r="K78" s="72"/>
      <c r="L78" s="72"/>
      <c r="M78" s="72"/>
      <c r="N78" s="72"/>
    </row>
    <row r="79" spans="1:14" ht="15.75" customHeight="1" x14ac:dyDescent="0.3">
      <c r="A79" s="72"/>
      <c r="B79" s="72"/>
      <c r="C79" s="72"/>
      <c r="D79" s="72"/>
      <c r="E79" s="72"/>
      <c r="F79" s="72"/>
      <c r="G79" s="130"/>
      <c r="H79" s="72"/>
      <c r="I79" s="72"/>
      <c r="J79" s="72"/>
      <c r="K79" s="72"/>
      <c r="L79" s="72"/>
      <c r="M79" s="72"/>
      <c r="N79" s="72"/>
    </row>
    <row r="80" spans="1:14" ht="15.75" customHeight="1" x14ac:dyDescent="0.3">
      <c r="A80" s="72"/>
      <c r="B80" s="72"/>
      <c r="C80" s="72"/>
      <c r="D80" s="72"/>
      <c r="E80" s="72"/>
      <c r="F80" s="72"/>
      <c r="G80" s="130"/>
      <c r="H80" s="72"/>
      <c r="I80" s="72"/>
      <c r="J80" s="72"/>
      <c r="K80" s="72"/>
      <c r="L80" s="72"/>
      <c r="M80" s="72"/>
      <c r="N80" s="72"/>
    </row>
    <row r="81" spans="1:14" ht="15.75" customHeight="1" x14ac:dyDescent="0.3">
      <c r="A81" s="72"/>
      <c r="B81" s="72"/>
      <c r="C81" s="72"/>
      <c r="D81" s="72"/>
      <c r="E81" s="72"/>
      <c r="F81" s="72"/>
      <c r="G81" s="130"/>
      <c r="H81" s="72"/>
      <c r="I81" s="72"/>
      <c r="J81" s="72"/>
      <c r="K81" s="72"/>
      <c r="L81" s="72"/>
      <c r="M81" s="72"/>
      <c r="N81" s="72"/>
    </row>
    <row r="82" spans="1:14" ht="15.75" customHeight="1" x14ac:dyDescent="0.3">
      <c r="A82" s="72"/>
      <c r="B82" s="72"/>
      <c r="C82" s="72"/>
      <c r="D82" s="72"/>
      <c r="E82" s="72"/>
      <c r="F82" s="72"/>
      <c r="G82" s="130"/>
      <c r="H82" s="72"/>
      <c r="I82" s="72"/>
      <c r="J82" s="72"/>
      <c r="K82" s="72"/>
      <c r="L82" s="72"/>
      <c r="M82" s="72"/>
      <c r="N82" s="72"/>
    </row>
    <row r="83" spans="1:14" ht="15.75" customHeight="1" x14ac:dyDescent="0.3">
      <c r="A83" s="72"/>
      <c r="B83" s="72"/>
      <c r="C83" s="72"/>
      <c r="D83" s="72"/>
      <c r="E83" s="72"/>
      <c r="F83" s="72"/>
      <c r="G83" s="130"/>
      <c r="H83" s="72"/>
      <c r="I83" s="72"/>
      <c r="J83" s="72"/>
      <c r="K83" s="72"/>
      <c r="L83" s="72"/>
      <c r="M83" s="72"/>
      <c r="N83" s="72"/>
    </row>
    <row r="84" spans="1:14" ht="15.75" customHeight="1" x14ac:dyDescent="0.3">
      <c r="A84" s="72"/>
      <c r="B84" s="72"/>
      <c r="C84" s="72"/>
      <c r="D84" s="72"/>
      <c r="E84" s="72"/>
      <c r="F84" s="72"/>
      <c r="G84" s="130"/>
      <c r="H84" s="72"/>
      <c r="I84" s="72"/>
      <c r="J84" s="72"/>
      <c r="K84" s="72"/>
      <c r="L84" s="72"/>
      <c r="M84" s="72"/>
      <c r="N84" s="72"/>
    </row>
    <row r="85" spans="1:14" ht="15.75" customHeight="1" x14ac:dyDescent="0.3">
      <c r="A85" s="72"/>
      <c r="B85" s="72"/>
      <c r="C85" s="72"/>
      <c r="D85" s="72"/>
      <c r="E85" s="72"/>
      <c r="F85" s="72"/>
      <c r="G85" s="130"/>
      <c r="H85" s="72"/>
      <c r="I85" s="72"/>
      <c r="J85" s="72"/>
      <c r="K85" s="72"/>
      <c r="L85" s="72"/>
      <c r="M85" s="72"/>
      <c r="N85" s="72"/>
    </row>
    <row r="86" spans="1:14" ht="15.75" customHeight="1" x14ac:dyDescent="0.3">
      <c r="A86" s="72"/>
      <c r="B86" s="72"/>
      <c r="C86" s="72"/>
      <c r="D86" s="72"/>
      <c r="E86" s="72"/>
      <c r="F86" s="72"/>
      <c r="G86" s="130"/>
      <c r="H86" s="72"/>
      <c r="I86" s="72"/>
      <c r="J86" s="72"/>
      <c r="K86" s="72"/>
      <c r="L86" s="72"/>
      <c r="M86" s="72"/>
      <c r="N86" s="72"/>
    </row>
    <row r="87" spans="1:14" ht="15.75" customHeight="1" x14ac:dyDescent="0.3">
      <c r="A87" s="72"/>
      <c r="B87" s="72"/>
      <c r="C87" s="72"/>
      <c r="D87" s="72"/>
      <c r="E87" s="72"/>
      <c r="F87" s="72"/>
      <c r="G87" s="130"/>
      <c r="H87" s="72"/>
      <c r="I87" s="72"/>
      <c r="J87" s="72"/>
      <c r="K87" s="72"/>
      <c r="L87" s="72"/>
      <c r="M87" s="72"/>
      <c r="N87" s="72"/>
    </row>
    <row r="88" spans="1:14" ht="15.75" customHeight="1" x14ac:dyDescent="0.3">
      <c r="A88" s="72"/>
      <c r="B88" s="72"/>
      <c r="C88" s="72"/>
      <c r="D88" s="72"/>
      <c r="E88" s="72"/>
      <c r="F88" s="72"/>
      <c r="G88" s="130"/>
      <c r="H88" s="72"/>
      <c r="I88" s="72"/>
      <c r="J88" s="72"/>
      <c r="K88" s="72"/>
      <c r="L88" s="72"/>
      <c r="M88" s="72"/>
      <c r="N88" s="72"/>
    </row>
    <row r="89" spans="1:14" ht="15.75" customHeight="1" x14ac:dyDescent="0.3">
      <c r="A89" s="72"/>
      <c r="B89" s="72"/>
      <c r="C89" s="72"/>
      <c r="D89" s="72"/>
      <c r="E89" s="72"/>
      <c r="F89" s="72"/>
      <c r="G89" s="130"/>
      <c r="H89" s="72"/>
      <c r="I89" s="72"/>
      <c r="J89" s="72"/>
      <c r="K89" s="72"/>
      <c r="L89" s="72"/>
      <c r="M89" s="72"/>
      <c r="N89" s="72"/>
    </row>
    <row r="90" spans="1:14" ht="15.75" customHeight="1" x14ac:dyDescent="0.3">
      <c r="A90" s="72"/>
      <c r="B90" s="72"/>
      <c r="C90" s="72"/>
      <c r="D90" s="72"/>
      <c r="E90" s="72"/>
      <c r="F90" s="72"/>
      <c r="G90" s="130"/>
      <c r="H90" s="72"/>
      <c r="I90" s="72"/>
      <c r="J90" s="72"/>
      <c r="K90" s="72"/>
      <c r="L90" s="72"/>
      <c r="M90" s="72"/>
      <c r="N90" s="72"/>
    </row>
    <row r="91" spans="1:14" ht="15.75" customHeight="1" x14ac:dyDescent="0.3">
      <c r="A91" s="72"/>
      <c r="B91" s="72"/>
      <c r="C91" s="72"/>
      <c r="D91" s="72"/>
      <c r="E91" s="72"/>
      <c r="F91" s="72"/>
      <c r="G91" s="130"/>
      <c r="H91" s="72"/>
      <c r="I91" s="72"/>
      <c r="J91" s="72"/>
      <c r="K91" s="72"/>
      <c r="L91" s="72"/>
      <c r="M91" s="72"/>
      <c r="N91" s="72"/>
    </row>
    <row r="92" spans="1:14" ht="15.75" customHeight="1" x14ac:dyDescent="0.3">
      <c r="A92" s="72"/>
      <c r="B92" s="72"/>
      <c r="C92" s="72"/>
      <c r="D92" s="72"/>
      <c r="E92" s="72"/>
      <c r="F92" s="72"/>
      <c r="G92" s="130"/>
      <c r="H92" s="72"/>
      <c r="I92" s="72"/>
      <c r="J92" s="72"/>
      <c r="K92" s="72"/>
      <c r="L92" s="72"/>
      <c r="M92" s="72"/>
      <c r="N92" s="72"/>
    </row>
    <row r="93" spans="1:14" ht="15.75" customHeight="1" x14ac:dyDescent="0.3">
      <c r="A93" s="72"/>
      <c r="B93" s="72"/>
      <c r="C93" s="72"/>
      <c r="D93" s="72"/>
      <c r="E93" s="72"/>
      <c r="F93" s="72"/>
      <c r="G93" s="130"/>
      <c r="H93" s="72"/>
      <c r="I93" s="72"/>
      <c r="J93" s="72"/>
      <c r="K93" s="72"/>
      <c r="L93" s="72"/>
      <c r="M93" s="72"/>
      <c r="N93" s="72"/>
    </row>
    <row r="94" spans="1:14" ht="15.75" customHeight="1" x14ac:dyDescent="0.3">
      <c r="A94" s="72"/>
      <c r="B94" s="72"/>
      <c r="C94" s="72"/>
      <c r="D94" s="72"/>
      <c r="E94" s="72"/>
      <c r="F94" s="72"/>
      <c r="G94" s="130"/>
      <c r="H94" s="72"/>
      <c r="I94" s="72"/>
      <c r="J94" s="72"/>
      <c r="K94" s="72"/>
      <c r="L94" s="72"/>
      <c r="M94" s="72"/>
      <c r="N94" s="72"/>
    </row>
    <row r="95" spans="1:14" ht="15.75" customHeight="1" x14ac:dyDescent="0.3">
      <c r="A95" s="72"/>
      <c r="B95" s="72"/>
      <c r="C95" s="72"/>
      <c r="D95" s="72"/>
      <c r="E95" s="72"/>
      <c r="F95" s="72"/>
      <c r="G95" s="130"/>
      <c r="H95" s="72"/>
      <c r="I95" s="72"/>
      <c r="J95" s="72"/>
      <c r="K95" s="72"/>
      <c r="L95" s="72"/>
      <c r="M95" s="72"/>
      <c r="N95" s="72"/>
    </row>
    <row r="96" spans="1:14" ht="15.75" customHeight="1" x14ac:dyDescent="0.3">
      <c r="A96" s="72"/>
      <c r="B96" s="72"/>
      <c r="C96" s="72"/>
      <c r="D96" s="72"/>
      <c r="E96" s="72"/>
      <c r="F96" s="72"/>
      <c r="G96" s="130"/>
      <c r="H96" s="72"/>
      <c r="I96" s="72"/>
      <c r="J96" s="72"/>
      <c r="K96" s="72"/>
      <c r="L96" s="72"/>
      <c r="M96" s="72"/>
      <c r="N96" s="72"/>
    </row>
    <row r="97" spans="1:14" ht="15.75" customHeight="1" x14ac:dyDescent="0.3">
      <c r="A97" s="72"/>
      <c r="B97" s="72"/>
      <c r="C97" s="72"/>
      <c r="D97" s="72"/>
      <c r="E97" s="72"/>
      <c r="F97" s="72"/>
      <c r="G97" s="130"/>
      <c r="H97" s="72"/>
      <c r="I97" s="72"/>
      <c r="J97" s="72"/>
      <c r="K97" s="72"/>
      <c r="L97" s="72"/>
      <c r="M97" s="72"/>
      <c r="N97" s="72"/>
    </row>
    <row r="98" spans="1:14" ht="15.75" customHeight="1" x14ac:dyDescent="0.3">
      <c r="A98" s="72"/>
      <c r="B98" s="72"/>
      <c r="C98" s="72"/>
      <c r="D98" s="72"/>
      <c r="E98" s="72"/>
      <c r="F98" s="72"/>
      <c r="G98" s="130"/>
      <c r="H98" s="72"/>
      <c r="I98" s="72"/>
      <c r="J98" s="72"/>
      <c r="K98" s="72"/>
      <c r="L98" s="72"/>
      <c r="M98" s="72"/>
      <c r="N98" s="72"/>
    </row>
    <row r="99" spans="1:14" ht="15.75" customHeight="1" x14ac:dyDescent="0.3">
      <c r="A99" s="72"/>
      <c r="B99" s="72"/>
      <c r="C99" s="72"/>
      <c r="D99" s="72"/>
      <c r="E99" s="72"/>
      <c r="F99" s="72"/>
      <c r="G99" s="130"/>
      <c r="H99" s="72"/>
      <c r="I99" s="72"/>
      <c r="J99" s="72"/>
      <c r="K99" s="72"/>
      <c r="L99" s="72"/>
      <c r="M99" s="72"/>
      <c r="N99" s="72"/>
    </row>
    <row r="100" spans="1:14" ht="15.75" customHeight="1" x14ac:dyDescent="0.3">
      <c r="A100" s="72"/>
      <c r="B100" s="72"/>
      <c r="C100" s="72"/>
      <c r="D100" s="72"/>
      <c r="E100" s="72"/>
      <c r="F100" s="72"/>
      <c r="G100" s="130"/>
      <c r="H100" s="72"/>
      <c r="I100" s="72"/>
      <c r="J100" s="72"/>
      <c r="K100" s="72"/>
      <c r="L100" s="72"/>
      <c r="M100" s="72"/>
      <c r="N100" s="72"/>
    </row>
    <row r="101" spans="1:14" ht="15.75" customHeight="1" x14ac:dyDescent="0.3">
      <c r="A101" s="72"/>
      <c r="B101" s="72"/>
      <c r="C101" s="72"/>
      <c r="D101" s="72"/>
      <c r="E101" s="72"/>
      <c r="F101" s="72"/>
      <c r="G101" s="130"/>
      <c r="H101" s="72"/>
      <c r="I101" s="72"/>
      <c r="J101" s="72"/>
      <c r="K101" s="72"/>
      <c r="L101" s="72"/>
      <c r="M101" s="72"/>
      <c r="N101" s="72"/>
    </row>
    <row r="102" spans="1:14" ht="15.75" customHeight="1" x14ac:dyDescent="0.3">
      <c r="A102" s="72"/>
      <c r="B102" s="72"/>
      <c r="C102" s="72"/>
      <c r="D102" s="72"/>
      <c r="E102" s="72"/>
      <c r="F102" s="72"/>
      <c r="G102" s="130"/>
      <c r="H102" s="72"/>
      <c r="I102" s="72"/>
      <c r="J102" s="72"/>
      <c r="K102" s="72"/>
      <c r="L102" s="72"/>
      <c r="M102" s="72"/>
      <c r="N102" s="72"/>
    </row>
    <row r="103" spans="1:14" ht="15.75" customHeight="1" x14ac:dyDescent="0.3">
      <c r="A103" s="72"/>
      <c r="B103" s="72"/>
      <c r="C103" s="72"/>
      <c r="D103" s="72"/>
      <c r="E103" s="72"/>
      <c r="F103" s="72"/>
      <c r="G103" s="130"/>
      <c r="H103" s="72"/>
      <c r="I103" s="72"/>
      <c r="J103" s="72"/>
      <c r="K103" s="72"/>
      <c r="L103" s="72"/>
      <c r="M103" s="72"/>
      <c r="N103" s="72"/>
    </row>
    <row r="104" spans="1:14" ht="15.75" customHeight="1" x14ac:dyDescent="0.3">
      <c r="A104" s="72"/>
      <c r="B104" s="72"/>
      <c r="C104" s="72"/>
      <c r="D104" s="72"/>
      <c r="E104" s="72"/>
      <c r="F104" s="72"/>
      <c r="G104" s="130"/>
      <c r="H104" s="72"/>
      <c r="I104" s="72"/>
      <c r="J104" s="72"/>
      <c r="K104" s="72"/>
      <c r="L104" s="72"/>
      <c r="M104" s="72"/>
      <c r="N104" s="72"/>
    </row>
    <row r="105" spans="1:14" ht="15.75" customHeight="1" x14ac:dyDescent="0.3">
      <c r="A105" s="72"/>
      <c r="B105" s="72"/>
      <c r="C105" s="72"/>
      <c r="D105" s="72"/>
      <c r="E105" s="72"/>
      <c r="F105" s="72"/>
      <c r="G105" s="130"/>
      <c r="H105" s="72"/>
      <c r="I105" s="72"/>
      <c r="J105" s="72"/>
      <c r="K105" s="72"/>
      <c r="L105" s="72"/>
      <c r="M105" s="72"/>
      <c r="N105" s="72"/>
    </row>
    <row r="106" spans="1:14" ht="15.75" customHeight="1" x14ac:dyDescent="0.3">
      <c r="A106" s="72"/>
      <c r="B106" s="72"/>
      <c r="C106" s="72"/>
      <c r="D106" s="72"/>
      <c r="E106" s="72"/>
      <c r="F106" s="72"/>
      <c r="G106" s="130"/>
      <c r="H106" s="72"/>
      <c r="I106" s="72"/>
      <c r="J106" s="72"/>
      <c r="K106" s="72"/>
      <c r="L106" s="72"/>
      <c r="M106" s="72"/>
      <c r="N106" s="72"/>
    </row>
    <row r="107" spans="1:14" ht="15.75" customHeight="1" x14ac:dyDescent="0.3">
      <c r="A107" s="72"/>
      <c r="B107" s="72"/>
      <c r="C107" s="72"/>
      <c r="D107" s="72"/>
      <c r="E107" s="72"/>
      <c r="F107" s="72"/>
      <c r="G107" s="130"/>
      <c r="H107" s="72"/>
      <c r="I107" s="72"/>
      <c r="J107" s="72"/>
      <c r="K107" s="72"/>
      <c r="L107" s="72"/>
      <c r="M107" s="72"/>
      <c r="N107" s="72"/>
    </row>
    <row r="108" spans="1:14" ht="15.75" customHeight="1" x14ac:dyDescent="0.3">
      <c r="A108" s="72"/>
      <c r="B108" s="72"/>
      <c r="C108" s="72"/>
      <c r="D108" s="72"/>
      <c r="E108" s="72"/>
      <c r="F108" s="72"/>
      <c r="G108" s="130"/>
      <c r="H108" s="72"/>
      <c r="I108" s="72"/>
      <c r="J108" s="72"/>
      <c r="K108" s="72"/>
      <c r="L108" s="72"/>
      <c r="M108" s="72"/>
      <c r="N108" s="72"/>
    </row>
    <row r="109" spans="1:14" ht="15.75" customHeight="1" x14ac:dyDescent="0.3">
      <c r="A109" s="72"/>
      <c r="B109" s="72"/>
      <c r="C109" s="72"/>
      <c r="D109" s="72"/>
      <c r="E109" s="72"/>
      <c r="F109" s="72"/>
      <c r="G109" s="130"/>
      <c r="H109" s="72"/>
      <c r="I109" s="72"/>
      <c r="J109" s="72"/>
      <c r="K109" s="72"/>
      <c r="L109" s="72"/>
      <c r="M109" s="72"/>
      <c r="N109" s="72"/>
    </row>
    <row r="110" spans="1:14" ht="15.75" customHeight="1" x14ac:dyDescent="0.3">
      <c r="A110" s="72"/>
      <c r="B110" s="72"/>
      <c r="C110" s="72"/>
      <c r="D110" s="72"/>
      <c r="E110" s="72"/>
      <c r="F110" s="72"/>
      <c r="G110" s="130"/>
      <c r="H110" s="72"/>
      <c r="I110" s="72"/>
      <c r="J110" s="72"/>
      <c r="K110" s="72"/>
      <c r="L110" s="72"/>
      <c r="M110" s="72"/>
      <c r="N110" s="72"/>
    </row>
    <row r="111" spans="1:14" ht="15.75" customHeight="1" x14ac:dyDescent="0.3">
      <c r="A111" s="72"/>
      <c r="B111" s="72"/>
      <c r="C111" s="72"/>
      <c r="D111" s="72"/>
      <c r="E111" s="72"/>
      <c r="F111" s="72"/>
      <c r="G111" s="130"/>
      <c r="H111" s="72"/>
      <c r="I111" s="72"/>
      <c r="J111" s="72"/>
      <c r="K111" s="72"/>
      <c r="L111" s="72"/>
      <c r="M111" s="72"/>
      <c r="N111" s="72"/>
    </row>
  </sheetData>
  <mergeCells count="1">
    <mergeCell ref="I2:N2"/>
  </mergeCells>
  <hyperlinks>
    <hyperlink ref="A2" location="'Index'!A3" tooltip="Go to the Index sheet" display="á" xr:uid="{2C8D149C-E484-4F09-8D6D-6E21A125A4E7}"/>
  </hyperlinks>
  <printOptions horizontalCentered="1"/>
  <pageMargins left="0.31496062992126" right="0.31496062992126" top="1.1023622047244099" bottom="0.59055118110236204" header="0.39370078740157499" footer="0.39370078740157499"/>
  <pageSetup paperSize="9" scale="7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3A603-8E72-45B5-9C43-75DF7B0293E8}">
  <sheetPr>
    <tabColor rgb="FFC00000"/>
    <pageSetUpPr fitToPage="1"/>
  </sheetPr>
  <dimension ref="A1:Y66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7"/>
      <c r="B1" s="2" t="s">
        <v>582</v>
      </c>
      <c r="C1" s="2"/>
      <c r="D1" s="3"/>
      <c r="E1" s="3"/>
      <c r="F1" s="3"/>
      <c r="G1" s="3"/>
      <c r="H1" s="3"/>
      <c r="I1" s="4" t="s">
        <v>478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0"/>
      <c r="B2" s="5" t="s">
        <v>2</v>
      </c>
      <c r="C2" s="60"/>
      <c r="D2" s="7" t="s">
        <v>328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583</v>
      </c>
      <c r="D3" s="9"/>
      <c r="E3" s="9" t="s">
        <v>584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93" t="s">
        <v>11</v>
      </c>
      <c r="D4" s="62"/>
      <c r="E4" s="94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2</v>
      </c>
      <c r="B5" s="16" t="s">
        <v>160</v>
      </c>
      <c r="C5" s="16" t="s">
        <v>110</v>
      </c>
      <c r="D5" s="95">
        <v>100.002</v>
      </c>
      <c r="E5" s="95">
        <v>99.001999999999995</v>
      </c>
      <c r="F5" s="96">
        <f t="shared" ref="F5:F13" si="0">SUM(D5:E5)</f>
        <v>199.00399999999999</v>
      </c>
      <c r="G5" s="18">
        <v>6</v>
      </c>
      <c r="H5" s="131">
        <v>799.02499999999998</v>
      </c>
      <c r="I5" s="40">
        <v>30</v>
      </c>
      <c r="K5" s="10"/>
    </row>
    <row r="6" spans="1:25" ht="15.75" customHeight="1" x14ac:dyDescent="0.3">
      <c r="A6" s="21">
        <v>6</v>
      </c>
      <c r="B6" s="27" t="s">
        <v>158</v>
      </c>
      <c r="C6" s="27" t="s">
        <v>159</v>
      </c>
      <c r="D6" s="97">
        <v>100.002</v>
      </c>
      <c r="E6" s="97">
        <v>99.001999999999995</v>
      </c>
      <c r="F6" s="98">
        <f t="shared" si="0"/>
        <v>199.00399999999999</v>
      </c>
      <c r="G6" s="24">
        <v>6</v>
      </c>
      <c r="H6" s="98">
        <v>798.02300000000002</v>
      </c>
      <c r="I6" s="29">
        <v>30</v>
      </c>
      <c r="K6" s="10"/>
    </row>
    <row r="7" spans="1:25" ht="15.75" customHeight="1" x14ac:dyDescent="0.3">
      <c r="A7" s="21">
        <v>9</v>
      </c>
      <c r="B7" s="27" t="s">
        <v>485</v>
      </c>
      <c r="C7" s="27" t="s">
        <v>486</v>
      </c>
      <c r="D7" s="97">
        <v>100.003</v>
      </c>
      <c r="E7" s="97">
        <v>99.001000000000005</v>
      </c>
      <c r="F7" s="98">
        <f t="shared" si="0"/>
        <v>199.00400000000002</v>
      </c>
      <c r="G7" s="24">
        <v>6</v>
      </c>
      <c r="H7" s="98">
        <v>798.01700000000005</v>
      </c>
      <c r="I7" s="29">
        <v>27</v>
      </c>
      <c r="J7" s="89"/>
      <c r="K7" s="10"/>
    </row>
    <row r="8" spans="1:25" ht="15.75" customHeight="1" x14ac:dyDescent="0.3">
      <c r="A8" s="21">
        <v>4</v>
      </c>
      <c r="B8" s="27" t="s">
        <v>515</v>
      </c>
      <c r="C8" s="27" t="s">
        <v>268</v>
      </c>
      <c r="D8" s="97">
        <v>100.002</v>
      </c>
      <c r="E8" s="97">
        <v>100.001</v>
      </c>
      <c r="F8" s="98">
        <f t="shared" si="0"/>
        <v>200.00299999999999</v>
      </c>
      <c r="G8" s="24">
        <v>8</v>
      </c>
      <c r="H8" s="98">
        <v>798.01600000000008</v>
      </c>
      <c r="I8" s="29">
        <v>25</v>
      </c>
    </row>
    <row r="9" spans="1:25" ht="15.75" customHeight="1" x14ac:dyDescent="0.3">
      <c r="A9" s="21">
        <v>8</v>
      </c>
      <c r="B9" s="27" t="s">
        <v>585</v>
      </c>
      <c r="C9" s="27" t="s">
        <v>586</v>
      </c>
      <c r="D9" s="97">
        <v>100.001</v>
      </c>
      <c r="E9" s="97">
        <v>99.004000000000005</v>
      </c>
      <c r="F9" s="98">
        <f t="shared" si="0"/>
        <v>199.005</v>
      </c>
      <c r="G9" s="24">
        <v>7</v>
      </c>
      <c r="H9" s="98">
        <v>796.01599999999996</v>
      </c>
      <c r="I9" s="29">
        <v>24</v>
      </c>
    </row>
    <row r="10" spans="1:25" x14ac:dyDescent="0.3">
      <c r="A10" s="21">
        <v>5</v>
      </c>
      <c r="B10" s="27" t="s">
        <v>587</v>
      </c>
      <c r="C10" s="27" t="s">
        <v>586</v>
      </c>
      <c r="D10" s="97">
        <v>100.003</v>
      </c>
      <c r="E10" s="97">
        <v>100.003</v>
      </c>
      <c r="F10" s="98">
        <f t="shared" si="0"/>
        <v>200.006</v>
      </c>
      <c r="G10" s="24">
        <v>9</v>
      </c>
      <c r="H10" s="98">
        <v>794.01599999999996</v>
      </c>
      <c r="I10" s="29">
        <v>18</v>
      </c>
    </row>
    <row r="11" spans="1:25" x14ac:dyDescent="0.3">
      <c r="A11" s="21">
        <v>7</v>
      </c>
      <c r="B11" s="27" t="s">
        <v>484</v>
      </c>
      <c r="C11" s="27" t="s">
        <v>110</v>
      </c>
      <c r="D11" s="97">
        <v>100.002</v>
      </c>
      <c r="E11" s="97">
        <v>99.001999999999995</v>
      </c>
      <c r="F11" s="98">
        <f t="shared" si="0"/>
        <v>199.00399999999999</v>
      </c>
      <c r="G11" s="24">
        <v>6</v>
      </c>
      <c r="H11" s="98">
        <v>793.02200000000005</v>
      </c>
      <c r="I11" s="29">
        <v>17</v>
      </c>
    </row>
    <row r="12" spans="1:25" x14ac:dyDescent="0.3">
      <c r="A12" s="21">
        <v>3</v>
      </c>
      <c r="B12" s="27" t="s">
        <v>481</v>
      </c>
      <c r="C12" s="27" t="s">
        <v>482</v>
      </c>
      <c r="D12" s="97">
        <v>100.001</v>
      </c>
      <c r="E12" s="97">
        <v>99.001000000000005</v>
      </c>
      <c r="F12" s="98">
        <f t="shared" si="0"/>
        <v>199.00200000000001</v>
      </c>
      <c r="G12" s="24">
        <v>2</v>
      </c>
      <c r="H12" s="98">
        <v>790.01099999999997</v>
      </c>
      <c r="I12" s="29">
        <v>10</v>
      </c>
    </row>
    <row r="13" spans="1:25" x14ac:dyDescent="0.3">
      <c r="A13" s="30">
        <v>1</v>
      </c>
      <c r="B13" s="31" t="s">
        <v>588</v>
      </c>
      <c r="C13" s="31" t="s">
        <v>586</v>
      </c>
      <c r="D13" s="100">
        <v>96.001999999999995</v>
      </c>
      <c r="E13" s="100">
        <v>95</v>
      </c>
      <c r="F13" s="101">
        <f t="shared" si="0"/>
        <v>191.00200000000001</v>
      </c>
      <c r="G13" s="33">
        <v>1</v>
      </c>
      <c r="H13" s="101">
        <v>778.00800000000004</v>
      </c>
      <c r="I13" s="56">
        <v>7</v>
      </c>
    </row>
    <row r="15" spans="1:25" x14ac:dyDescent="0.3">
      <c r="A15" s="1"/>
      <c r="B15" s="8" t="s">
        <v>7</v>
      </c>
      <c r="C15" s="9" t="s">
        <v>589</v>
      </c>
      <c r="D15" s="9"/>
      <c r="E15" s="9" t="s">
        <v>590</v>
      </c>
      <c r="F15" s="8"/>
      <c r="G15" s="8"/>
      <c r="H15" s="8"/>
      <c r="I15" s="8"/>
    </row>
    <row r="16" spans="1:25" x14ac:dyDescent="0.3">
      <c r="A16" s="11">
        <v>2</v>
      </c>
      <c r="B16" s="12" t="s">
        <v>10</v>
      </c>
      <c r="C16" s="93" t="s">
        <v>11</v>
      </c>
      <c r="D16" s="62"/>
      <c r="E16" s="94"/>
      <c r="F16" s="13" t="s">
        <v>12</v>
      </c>
      <c r="G16" s="13" t="s">
        <v>13</v>
      </c>
      <c r="H16" s="13" t="s">
        <v>14</v>
      </c>
      <c r="I16" s="14" t="s">
        <v>15</v>
      </c>
    </row>
    <row r="17" spans="1:9" x14ac:dyDescent="0.3">
      <c r="A17" s="15">
        <v>9</v>
      </c>
      <c r="B17" s="16" t="s">
        <v>591</v>
      </c>
      <c r="C17" s="16" t="s">
        <v>482</v>
      </c>
      <c r="D17" s="95">
        <v>100.002</v>
      </c>
      <c r="E17" s="95">
        <v>100.001</v>
      </c>
      <c r="F17" s="96">
        <f t="shared" ref="F17:F25" si="1">SUM(D17:E17)</f>
        <v>200.00299999999999</v>
      </c>
      <c r="G17" s="18">
        <v>9</v>
      </c>
      <c r="H17" s="96">
        <v>797.01900000000001</v>
      </c>
      <c r="I17" s="19">
        <v>34</v>
      </c>
    </row>
    <row r="18" spans="1:9" x14ac:dyDescent="0.3">
      <c r="A18" s="21">
        <v>7</v>
      </c>
      <c r="B18" s="27" t="s">
        <v>592</v>
      </c>
      <c r="C18" s="27" t="s">
        <v>62</v>
      </c>
      <c r="D18" s="97">
        <v>100.001</v>
      </c>
      <c r="E18" s="97">
        <v>99.001000000000005</v>
      </c>
      <c r="F18" s="98">
        <f t="shared" si="1"/>
        <v>199.00200000000001</v>
      </c>
      <c r="G18" s="24">
        <v>6</v>
      </c>
      <c r="H18" s="98">
        <v>799.01599999999985</v>
      </c>
      <c r="I18" s="29">
        <v>32</v>
      </c>
    </row>
    <row r="19" spans="1:9" x14ac:dyDescent="0.3">
      <c r="A19" s="21">
        <v>6</v>
      </c>
      <c r="B19" s="27" t="s">
        <v>593</v>
      </c>
      <c r="C19" s="27" t="s">
        <v>482</v>
      </c>
      <c r="D19" s="97">
        <v>100.002</v>
      </c>
      <c r="E19" s="97">
        <v>100</v>
      </c>
      <c r="F19" s="98">
        <f t="shared" si="1"/>
        <v>200.00200000000001</v>
      </c>
      <c r="G19" s="24">
        <v>8</v>
      </c>
      <c r="H19" s="98">
        <v>792.00600000000009</v>
      </c>
      <c r="I19" s="29">
        <v>22</v>
      </c>
    </row>
    <row r="20" spans="1:9" x14ac:dyDescent="0.3">
      <c r="A20" s="21">
        <v>8</v>
      </c>
      <c r="B20" s="27" t="s">
        <v>483</v>
      </c>
      <c r="C20" s="27" t="s">
        <v>482</v>
      </c>
      <c r="D20" s="97">
        <v>100.002</v>
      </c>
      <c r="E20" s="97">
        <v>99.001000000000005</v>
      </c>
      <c r="F20" s="98">
        <f t="shared" si="1"/>
        <v>199.00299999999999</v>
      </c>
      <c r="G20" s="24">
        <v>7</v>
      </c>
      <c r="H20" s="98">
        <v>792.0150000000001</v>
      </c>
      <c r="I20" s="29">
        <v>21</v>
      </c>
    </row>
    <row r="21" spans="1:9" x14ac:dyDescent="0.3">
      <c r="A21" s="21">
        <v>1</v>
      </c>
      <c r="B21" s="27" t="s">
        <v>594</v>
      </c>
      <c r="C21" s="27" t="s">
        <v>586</v>
      </c>
      <c r="D21" s="97">
        <v>99.003</v>
      </c>
      <c r="E21" s="97">
        <v>99.003</v>
      </c>
      <c r="F21" s="98">
        <f t="shared" si="1"/>
        <v>198.006</v>
      </c>
      <c r="G21" s="24">
        <v>5</v>
      </c>
      <c r="H21" s="98">
        <v>791.01300000000003</v>
      </c>
      <c r="I21" s="26">
        <v>21</v>
      </c>
    </row>
    <row r="22" spans="1:9" x14ac:dyDescent="0.3">
      <c r="A22" s="21">
        <v>3</v>
      </c>
      <c r="B22" s="27" t="s">
        <v>511</v>
      </c>
      <c r="C22" s="27" t="s">
        <v>497</v>
      </c>
      <c r="D22" s="97">
        <v>99.001000000000005</v>
      </c>
      <c r="E22" s="97">
        <v>98.001999999999995</v>
      </c>
      <c r="F22" s="98">
        <f t="shared" si="1"/>
        <v>197.00299999999999</v>
      </c>
      <c r="G22" s="24">
        <v>3</v>
      </c>
      <c r="H22" s="98">
        <v>791.01099999999997</v>
      </c>
      <c r="I22" s="29">
        <v>18</v>
      </c>
    </row>
    <row r="23" spans="1:9" x14ac:dyDescent="0.3">
      <c r="A23" s="21">
        <v>2</v>
      </c>
      <c r="B23" s="27" t="s">
        <v>499</v>
      </c>
      <c r="C23" s="27" t="s">
        <v>500</v>
      </c>
      <c r="D23" s="97">
        <v>99.001000000000005</v>
      </c>
      <c r="E23" s="97">
        <v>97.001000000000005</v>
      </c>
      <c r="F23" s="98">
        <f t="shared" si="1"/>
        <v>196.00200000000001</v>
      </c>
      <c r="G23" s="24">
        <v>2</v>
      </c>
      <c r="H23" s="98">
        <v>789.01</v>
      </c>
      <c r="I23" s="29">
        <v>18</v>
      </c>
    </row>
    <row r="24" spans="1:9" x14ac:dyDescent="0.3">
      <c r="A24" s="21">
        <v>4</v>
      </c>
      <c r="B24" s="27" t="s">
        <v>501</v>
      </c>
      <c r="C24" s="27" t="s">
        <v>497</v>
      </c>
      <c r="D24" s="97">
        <v>99.004000000000005</v>
      </c>
      <c r="E24" s="97">
        <v>99.001999999999995</v>
      </c>
      <c r="F24" s="98">
        <f t="shared" si="1"/>
        <v>198.006</v>
      </c>
      <c r="G24" s="24">
        <v>5</v>
      </c>
      <c r="H24" s="98">
        <v>782.01799999999992</v>
      </c>
      <c r="I24" s="29">
        <v>14</v>
      </c>
    </row>
    <row r="25" spans="1:9" x14ac:dyDescent="0.3">
      <c r="A25" s="30">
        <v>5</v>
      </c>
      <c r="B25" s="31" t="s">
        <v>491</v>
      </c>
      <c r="C25" s="31" t="s">
        <v>486</v>
      </c>
      <c r="D25" s="100" t="s">
        <v>137</v>
      </c>
      <c r="E25" s="100"/>
      <c r="F25" s="101">
        <f t="shared" si="1"/>
        <v>0</v>
      </c>
      <c r="G25" s="33">
        <v>0</v>
      </c>
      <c r="H25" s="101">
        <v>0</v>
      </c>
      <c r="I25" s="35">
        <v>0</v>
      </c>
    </row>
    <row r="27" spans="1:9" x14ac:dyDescent="0.3">
      <c r="A27" s="1"/>
      <c r="B27" s="8" t="s">
        <v>46</v>
      </c>
      <c r="C27" s="9" t="s">
        <v>595</v>
      </c>
      <c r="D27" s="9"/>
      <c r="E27" s="9" t="s">
        <v>596</v>
      </c>
      <c r="F27" s="8"/>
      <c r="G27" s="8"/>
      <c r="H27" s="8"/>
      <c r="I27" s="8"/>
    </row>
    <row r="28" spans="1:9" x14ac:dyDescent="0.3">
      <c r="A28" s="11">
        <v>2</v>
      </c>
      <c r="B28" s="12" t="s">
        <v>10</v>
      </c>
      <c r="C28" s="93" t="s">
        <v>11</v>
      </c>
      <c r="D28" s="62"/>
      <c r="E28" s="94"/>
      <c r="F28" s="13" t="s">
        <v>12</v>
      </c>
      <c r="G28" s="13" t="s">
        <v>13</v>
      </c>
      <c r="H28" s="13" t="s">
        <v>14</v>
      </c>
      <c r="I28" s="14" t="s">
        <v>15</v>
      </c>
    </row>
    <row r="29" spans="1:9" x14ac:dyDescent="0.3">
      <c r="A29" s="15">
        <v>8</v>
      </c>
      <c r="B29" s="16" t="s">
        <v>487</v>
      </c>
      <c r="C29" s="16" t="s">
        <v>482</v>
      </c>
      <c r="D29" s="95">
        <v>100.005</v>
      </c>
      <c r="E29" s="95">
        <v>100.002</v>
      </c>
      <c r="F29" s="96">
        <f t="shared" ref="F29:F37" si="2">SUM(D29:E29)</f>
        <v>200.00700000000001</v>
      </c>
      <c r="G29" s="18">
        <v>9</v>
      </c>
      <c r="H29" s="96">
        <v>791.0150000000001</v>
      </c>
      <c r="I29" s="19">
        <v>30</v>
      </c>
    </row>
    <row r="30" spans="1:9" x14ac:dyDescent="0.3">
      <c r="A30" s="21">
        <v>1</v>
      </c>
      <c r="B30" s="27" t="s">
        <v>597</v>
      </c>
      <c r="C30" s="27" t="s">
        <v>382</v>
      </c>
      <c r="D30" s="97">
        <v>98</v>
      </c>
      <c r="E30" s="97">
        <v>97.003</v>
      </c>
      <c r="F30" s="98">
        <f t="shared" si="2"/>
        <v>195.00299999999999</v>
      </c>
      <c r="G30" s="24">
        <v>6</v>
      </c>
      <c r="H30" s="98">
        <v>789.01299999999992</v>
      </c>
      <c r="I30" s="26">
        <v>29</v>
      </c>
    </row>
    <row r="31" spans="1:9" x14ac:dyDescent="0.3">
      <c r="A31" s="21">
        <v>6</v>
      </c>
      <c r="B31" s="27" t="s">
        <v>61</v>
      </c>
      <c r="C31" s="27" t="s">
        <v>62</v>
      </c>
      <c r="D31" s="97">
        <v>99.001000000000005</v>
      </c>
      <c r="E31" s="97">
        <v>97</v>
      </c>
      <c r="F31" s="98">
        <f t="shared" si="2"/>
        <v>196.001</v>
      </c>
      <c r="G31" s="24">
        <v>7</v>
      </c>
      <c r="H31" s="98">
        <v>788.00900000000001</v>
      </c>
      <c r="I31" s="29">
        <v>29</v>
      </c>
    </row>
    <row r="32" spans="1:9" x14ac:dyDescent="0.3">
      <c r="A32" s="21">
        <v>7</v>
      </c>
      <c r="B32" s="27" t="s">
        <v>598</v>
      </c>
      <c r="C32" s="27" t="s">
        <v>586</v>
      </c>
      <c r="D32" s="97">
        <v>99.001999999999995</v>
      </c>
      <c r="E32" s="97">
        <v>96.001000000000005</v>
      </c>
      <c r="F32" s="98">
        <f t="shared" si="2"/>
        <v>195.00299999999999</v>
      </c>
      <c r="G32" s="24">
        <v>6</v>
      </c>
      <c r="H32" s="98">
        <v>785.00700000000006</v>
      </c>
      <c r="I32" s="29">
        <v>23</v>
      </c>
    </row>
    <row r="33" spans="1:9" x14ac:dyDescent="0.3">
      <c r="A33" s="21">
        <v>3</v>
      </c>
      <c r="B33" s="27" t="s">
        <v>505</v>
      </c>
      <c r="C33" s="27" t="s">
        <v>110</v>
      </c>
      <c r="D33" s="97">
        <v>99.001999999999995</v>
      </c>
      <c r="E33" s="97">
        <v>96.001000000000005</v>
      </c>
      <c r="F33" s="98">
        <f t="shared" si="2"/>
        <v>195.00299999999999</v>
      </c>
      <c r="G33" s="24">
        <v>6</v>
      </c>
      <c r="H33" s="98">
        <v>784.01099999999997</v>
      </c>
      <c r="I33" s="29">
        <v>22</v>
      </c>
    </row>
    <row r="34" spans="1:9" x14ac:dyDescent="0.3">
      <c r="A34" s="21">
        <v>9</v>
      </c>
      <c r="B34" s="27" t="s">
        <v>599</v>
      </c>
      <c r="C34" s="27" t="s">
        <v>159</v>
      </c>
      <c r="D34" s="97">
        <v>98.001000000000005</v>
      </c>
      <c r="E34" s="97">
        <v>96.001999999999995</v>
      </c>
      <c r="F34" s="98">
        <f t="shared" si="2"/>
        <v>194.00299999999999</v>
      </c>
      <c r="G34" s="24">
        <v>3</v>
      </c>
      <c r="H34" s="98">
        <v>776.00700000000006</v>
      </c>
      <c r="I34" s="29">
        <v>17</v>
      </c>
    </row>
    <row r="35" spans="1:9" x14ac:dyDescent="0.3">
      <c r="A35" s="21">
        <v>5</v>
      </c>
      <c r="B35" s="27" t="s">
        <v>600</v>
      </c>
      <c r="C35" s="27" t="s">
        <v>586</v>
      </c>
      <c r="D35" s="97">
        <v>99.001000000000005</v>
      </c>
      <c r="E35" s="97">
        <v>97.001999999999995</v>
      </c>
      <c r="F35" s="98">
        <f t="shared" si="2"/>
        <v>196.00299999999999</v>
      </c>
      <c r="G35" s="24">
        <v>8</v>
      </c>
      <c r="H35" s="98">
        <v>776.00800000000004</v>
      </c>
      <c r="I35" s="29">
        <v>15</v>
      </c>
    </row>
    <row r="36" spans="1:9" x14ac:dyDescent="0.3">
      <c r="A36" s="21">
        <v>2</v>
      </c>
      <c r="B36" s="27" t="s">
        <v>490</v>
      </c>
      <c r="C36" s="27" t="s">
        <v>268</v>
      </c>
      <c r="D36" s="97">
        <v>95</v>
      </c>
      <c r="E36" s="97">
        <v>94.001999999999995</v>
      </c>
      <c r="F36" s="98">
        <f t="shared" si="2"/>
        <v>189.00200000000001</v>
      </c>
      <c r="G36" s="24">
        <v>1</v>
      </c>
      <c r="H36" s="98">
        <v>772.01199999999994</v>
      </c>
      <c r="I36" s="29">
        <v>10</v>
      </c>
    </row>
    <row r="37" spans="1:9" x14ac:dyDescent="0.3">
      <c r="A37" s="30">
        <v>4</v>
      </c>
      <c r="B37" s="31" t="s">
        <v>601</v>
      </c>
      <c r="C37" s="31" t="s">
        <v>602</v>
      </c>
      <c r="D37" s="100">
        <v>95.001000000000005</v>
      </c>
      <c r="E37" s="100">
        <v>95</v>
      </c>
      <c r="F37" s="101">
        <f t="shared" si="2"/>
        <v>190.001</v>
      </c>
      <c r="G37" s="33">
        <v>2</v>
      </c>
      <c r="H37" s="101">
        <v>770.00799999999992</v>
      </c>
      <c r="I37" s="35">
        <v>9</v>
      </c>
    </row>
    <row r="39" spans="1:9" x14ac:dyDescent="0.3">
      <c r="A39" s="1"/>
      <c r="B39" s="8" t="s">
        <v>49</v>
      </c>
      <c r="C39" s="9" t="s">
        <v>603</v>
      </c>
      <c r="D39" s="9"/>
      <c r="E39" s="9" t="s">
        <v>604</v>
      </c>
      <c r="F39" s="8"/>
      <c r="G39" s="8"/>
      <c r="H39" s="8"/>
      <c r="I39" s="8"/>
    </row>
    <row r="40" spans="1:9" x14ac:dyDescent="0.3">
      <c r="A40" s="11">
        <v>2</v>
      </c>
      <c r="B40" s="12" t="s">
        <v>10</v>
      </c>
      <c r="C40" s="93" t="s">
        <v>11</v>
      </c>
      <c r="D40" s="62"/>
      <c r="E40" s="94"/>
      <c r="F40" s="13" t="s">
        <v>12</v>
      </c>
      <c r="G40" s="13" t="s">
        <v>13</v>
      </c>
      <c r="H40" s="13" t="s">
        <v>14</v>
      </c>
      <c r="I40" s="14" t="s">
        <v>15</v>
      </c>
    </row>
    <row r="41" spans="1:9" x14ac:dyDescent="0.3">
      <c r="A41" s="15">
        <v>2</v>
      </c>
      <c r="B41" s="16" t="s">
        <v>513</v>
      </c>
      <c r="C41" s="16" t="s">
        <v>500</v>
      </c>
      <c r="D41" s="95">
        <v>100.004</v>
      </c>
      <c r="E41" s="95">
        <v>98.001000000000005</v>
      </c>
      <c r="F41" s="96">
        <f t="shared" ref="F41:F49" si="3">SUM(D41:E41)</f>
        <v>198.005</v>
      </c>
      <c r="G41" s="18">
        <v>8</v>
      </c>
      <c r="H41" s="96">
        <v>793.01200000000006</v>
      </c>
      <c r="I41" s="19">
        <v>33</v>
      </c>
    </row>
    <row r="42" spans="1:9" x14ac:dyDescent="0.3">
      <c r="A42" s="21">
        <v>9</v>
      </c>
      <c r="B42" s="27" t="s">
        <v>524</v>
      </c>
      <c r="C42" s="27" t="s">
        <v>500</v>
      </c>
      <c r="D42" s="97">
        <v>99</v>
      </c>
      <c r="E42" s="97">
        <v>97.001000000000005</v>
      </c>
      <c r="F42" s="98">
        <f t="shared" si="3"/>
        <v>196.001</v>
      </c>
      <c r="G42" s="24">
        <v>5</v>
      </c>
      <c r="H42" s="98">
        <v>789.00800000000004</v>
      </c>
      <c r="I42" s="29">
        <v>27</v>
      </c>
    </row>
    <row r="43" spans="1:9" x14ac:dyDescent="0.3">
      <c r="A43" s="21">
        <v>7</v>
      </c>
      <c r="B43" s="27" t="s">
        <v>605</v>
      </c>
      <c r="C43" s="27" t="s">
        <v>110</v>
      </c>
      <c r="D43" s="97">
        <v>99.001000000000005</v>
      </c>
      <c r="E43" s="97">
        <v>99</v>
      </c>
      <c r="F43" s="98">
        <f t="shared" si="3"/>
        <v>198.001</v>
      </c>
      <c r="G43" s="24">
        <v>7</v>
      </c>
      <c r="H43" s="98">
        <v>786.00800000000004</v>
      </c>
      <c r="I43" s="29">
        <v>26</v>
      </c>
    </row>
    <row r="44" spans="1:9" x14ac:dyDescent="0.3">
      <c r="A44" s="21">
        <v>1</v>
      </c>
      <c r="B44" s="27" t="s">
        <v>507</v>
      </c>
      <c r="C44" s="27" t="s">
        <v>482</v>
      </c>
      <c r="D44" s="97">
        <v>100.001</v>
      </c>
      <c r="E44" s="97">
        <v>99</v>
      </c>
      <c r="F44" s="98">
        <f t="shared" si="3"/>
        <v>199.001</v>
      </c>
      <c r="G44" s="24">
        <v>9</v>
      </c>
      <c r="H44" s="98">
        <v>785.01199999999994</v>
      </c>
      <c r="I44" s="26">
        <v>23</v>
      </c>
    </row>
    <row r="45" spans="1:9" x14ac:dyDescent="0.3">
      <c r="A45" s="21">
        <v>3</v>
      </c>
      <c r="B45" s="27" t="s">
        <v>606</v>
      </c>
      <c r="C45" s="27" t="s">
        <v>64</v>
      </c>
      <c r="D45" s="97">
        <v>100.001</v>
      </c>
      <c r="E45" s="97">
        <v>98</v>
      </c>
      <c r="F45" s="98">
        <f t="shared" si="3"/>
        <v>198.001</v>
      </c>
      <c r="G45" s="24">
        <v>7</v>
      </c>
      <c r="H45" s="98">
        <v>779.00800000000004</v>
      </c>
      <c r="I45" s="29">
        <v>20</v>
      </c>
    </row>
    <row r="46" spans="1:9" x14ac:dyDescent="0.3">
      <c r="A46" s="21">
        <v>6</v>
      </c>
      <c r="B46" s="27" t="s">
        <v>496</v>
      </c>
      <c r="C46" s="27" t="s">
        <v>497</v>
      </c>
      <c r="D46" s="97">
        <v>98.003</v>
      </c>
      <c r="E46" s="97">
        <v>97.001999999999995</v>
      </c>
      <c r="F46" s="98">
        <f t="shared" si="3"/>
        <v>195.005</v>
      </c>
      <c r="G46" s="24">
        <v>3</v>
      </c>
      <c r="H46" s="98">
        <v>782.01499999999999</v>
      </c>
      <c r="I46" s="29">
        <v>19</v>
      </c>
    </row>
    <row r="47" spans="1:9" x14ac:dyDescent="0.3">
      <c r="A47" s="21">
        <v>5</v>
      </c>
      <c r="B47" s="27" t="s">
        <v>514</v>
      </c>
      <c r="C47" s="27" t="s">
        <v>62</v>
      </c>
      <c r="D47" s="97">
        <v>98.001000000000005</v>
      </c>
      <c r="E47" s="97">
        <v>96.001000000000005</v>
      </c>
      <c r="F47" s="98">
        <f t="shared" si="3"/>
        <v>194.00200000000001</v>
      </c>
      <c r="G47" s="24">
        <v>2</v>
      </c>
      <c r="H47" s="98">
        <v>775.00900000000001</v>
      </c>
      <c r="I47" s="29">
        <v>15</v>
      </c>
    </row>
    <row r="48" spans="1:9" x14ac:dyDescent="0.3">
      <c r="A48" s="21">
        <v>4</v>
      </c>
      <c r="B48" s="27" t="s">
        <v>607</v>
      </c>
      <c r="C48" s="27" t="s">
        <v>145</v>
      </c>
      <c r="D48" s="97">
        <v>99.001000000000005</v>
      </c>
      <c r="E48" s="97">
        <v>97</v>
      </c>
      <c r="F48" s="98">
        <f t="shared" si="3"/>
        <v>196.001</v>
      </c>
      <c r="G48" s="24">
        <v>5</v>
      </c>
      <c r="H48" s="98">
        <v>582.00300000000004</v>
      </c>
      <c r="I48" s="29">
        <v>10</v>
      </c>
    </row>
    <row r="49" spans="1:9" x14ac:dyDescent="0.3">
      <c r="A49" s="30">
        <v>8</v>
      </c>
      <c r="B49" s="31" t="s">
        <v>508</v>
      </c>
      <c r="C49" s="31" t="s">
        <v>145</v>
      </c>
      <c r="D49" s="100" t="s">
        <v>79</v>
      </c>
      <c r="E49" s="100"/>
      <c r="F49" s="101">
        <f t="shared" si="3"/>
        <v>0</v>
      </c>
      <c r="G49" s="33">
        <v>0</v>
      </c>
      <c r="H49" s="101">
        <v>296.00099999999998</v>
      </c>
      <c r="I49" s="35">
        <v>9</v>
      </c>
    </row>
    <row r="51" spans="1:9" x14ac:dyDescent="0.3">
      <c r="A51" s="1"/>
      <c r="B51" s="8" t="s">
        <v>82</v>
      </c>
      <c r="C51" s="9" t="s">
        <v>608</v>
      </c>
      <c r="D51" s="9"/>
      <c r="E51" s="9" t="s">
        <v>609</v>
      </c>
      <c r="F51" s="8"/>
      <c r="G51" s="8"/>
      <c r="H51" s="8"/>
      <c r="I51" s="8"/>
    </row>
    <row r="52" spans="1:9" x14ac:dyDescent="0.3">
      <c r="A52" s="11">
        <v>2</v>
      </c>
      <c r="B52" s="12" t="s">
        <v>10</v>
      </c>
      <c r="C52" s="93" t="s">
        <v>11</v>
      </c>
      <c r="D52" s="62"/>
      <c r="E52" s="94"/>
      <c r="F52" s="13" t="s">
        <v>12</v>
      </c>
      <c r="G52" s="13" t="s">
        <v>13</v>
      </c>
      <c r="H52" s="13" t="s">
        <v>14</v>
      </c>
      <c r="I52" s="14" t="s">
        <v>15</v>
      </c>
    </row>
    <row r="53" spans="1:9" x14ac:dyDescent="0.3">
      <c r="A53" s="15">
        <v>6</v>
      </c>
      <c r="B53" s="16" t="s">
        <v>610</v>
      </c>
      <c r="C53" s="16" t="s">
        <v>586</v>
      </c>
      <c r="D53" s="95">
        <v>100.003</v>
      </c>
      <c r="E53" s="95">
        <v>98</v>
      </c>
      <c r="F53" s="96">
        <f t="shared" ref="F53:F61" si="4">SUM(D53:E53)</f>
        <v>198.00299999999999</v>
      </c>
      <c r="G53" s="18">
        <v>9</v>
      </c>
      <c r="H53" s="96">
        <v>794.01199999999994</v>
      </c>
      <c r="I53" s="19">
        <v>36</v>
      </c>
    </row>
    <row r="54" spans="1:9" x14ac:dyDescent="0.3">
      <c r="A54" s="21">
        <v>4</v>
      </c>
      <c r="B54" s="27" t="s">
        <v>510</v>
      </c>
      <c r="C54" s="27" t="s">
        <v>110</v>
      </c>
      <c r="D54" s="97">
        <v>100</v>
      </c>
      <c r="E54" s="97">
        <v>98.001000000000005</v>
      </c>
      <c r="F54" s="98">
        <f t="shared" si="4"/>
        <v>198.001</v>
      </c>
      <c r="G54" s="24">
        <v>8</v>
      </c>
      <c r="H54" s="98">
        <v>784.00699999999995</v>
      </c>
      <c r="I54" s="29">
        <v>29</v>
      </c>
    </row>
    <row r="55" spans="1:9" x14ac:dyDescent="0.3">
      <c r="A55" s="21">
        <v>5</v>
      </c>
      <c r="B55" s="27" t="s">
        <v>520</v>
      </c>
      <c r="C55" s="27" t="s">
        <v>108</v>
      </c>
      <c r="D55" s="97">
        <v>99.001000000000005</v>
      </c>
      <c r="E55" s="97">
        <v>97</v>
      </c>
      <c r="F55" s="98">
        <f t="shared" si="4"/>
        <v>196.001</v>
      </c>
      <c r="G55" s="24">
        <v>6</v>
      </c>
      <c r="H55" s="98">
        <v>778.00699999999995</v>
      </c>
      <c r="I55" s="29">
        <v>23</v>
      </c>
    </row>
    <row r="56" spans="1:9" x14ac:dyDescent="0.3">
      <c r="A56" s="21">
        <v>7</v>
      </c>
      <c r="B56" s="27" t="s">
        <v>611</v>
      </c>
      <c r="C56" s="27" t="s">
        <v>602</v>
      </c>
      <c r="D56" s="97">
        <v>98</v>
      </c>
      <c r="E56" s="97">
        <v>97.001999999999995</v>
      </c>
      <c r="F56" s="98">
        <f t="shared" si="4"/>
        <v>195.00200000000001</v>
      </c>
      <c r="G56" s="24">
        <v>5</v>
      </c>
      <c r="H56" s="98">
        <v>774.01</v>
      </c>
      <c r="I56" s="29">
        <v>22</v>
      </c>
    </row>
    <row r="57" spans="1:9" x14ac:dyDescent="0.3">
      <c r="A57" s="21">
        <v>1</v>
      </c>
      <c r="B57" s="27" t="s">
        <v>542</v>
      </c>
      <c r="C57" s="27" t="s">
        <v>482</v>
      </c>
      <c r="D57" s="97">
        <v>98</v>
      </c>
      <c r="E57" s="97">
        <v>97.001999999999995</v>
      </c>
      <c r="F57" s="98">
        <f t="shared" si="4"/>
        <v>195.00200000000001</v>
      </c>
      <c r="G57" s="24">
        <v>5</v>
      </c>
      <c r="H57" s="98">
        <v>773.00499999999988</v>
      </c>
      <c r="I57" s="26">
        <v>18</v>
      </c>
    </row>
    <row r="58" spans="1:9" x14ac:dyDescent="0.3">
      <c r="A58" s="21">
        <v>3</v>
      </c>
      <c r="B58" s="27" t="s">
        <v>612</v>
      </c>
      <c r="C58" s="27" t="s">
        <v>613</v>
      </c>
      <c r="D58" s="97">
        <v>98.001999999999995</v>
      </c>
      <c r="E58" s="97">
        <v>94.001999999999995</v>
      </c>
      <c r="F58" s="98">
        <f t="shared" si="4"/>
        <v>192.00399999999999</v>
      </c>
      <c r="G58" s="24">
        <v>3</v>
      </c>
      <c r="H58" s="98">
        <v>771.00800000000004</v>
      </c>
      <c r="I58" s="29">
        <v>17</v>
      </c>
    </row>
    <row r="59" spans="1:9" x14ac:dyDescent="0.3">
      <c r="A59" s="21">
        <v>8</v>
      </c>
      <c r="B59" s="27" t="s">
        <v>614</v>
      </c>
      <c r="C59" s="27" t="s">
        <v>495</v>
      </c>
      <c r="D59" s="97">
        <v>100.001</v>
      </c>
      <c r="E59" s="97">
        <v>96.001000000000005</v>
      </c>
      <c r="F59" s="98">
        <f t="shared" si="4"/>
        <v>196.00200000000001</v>
      </c>
      <c r="G59" s="24">
        <v>7</v>
      </c>
      <c r="H59" s="98">
        <v>771.00299999999993</v>
      </c>
      <c r="I59" s="29">
        <v>17</v>
      </c>
    </row>
    <row r="60" spans="1:9" x14ac:dyDescent="0.3">
      <c r="A60" s="21">
        <v>2</v>
      </c>
      <c r="B60" s="27" t="s">
        <v>615</v>
      </c>
      <c r="C60" s="27" t="s">
        <v>268</v>
      </c>
      <c r="D60" s="97">
        <v>94.001000000000005</v>
      </c>
      <c r="E60" s="97">
        <v>92</v>
      </c>
      <c r="F60" s="98">
        <f t="shared" si="4"/>
        <v>186.001</v>
      </c>
      <c r="G60" s="24">
        <v>2</v>
      </c>
      <c r="H60" s="98">
        <v>748.00600000000009</v>
      </c>
      <c r="I60" s="29">
        <v>13</v>
      </c>
    </row>
    <row r="61" spans="1:9" x14ac:dyDescent="0.3">
      <c r="A61" s="30">
        <v>9</v>
      </c>
      <c r="B61" s="31" t="s">
        <v>616</v>
      </c>
      <c r="C61" s="31" t="s">
        <v>500</v>
      </c>
      <c r="D61" s="100">
        <v>0</v>
      </c>
      <c r="E61" s="100">
        <v>0</v>
      </c>
      <c r="F61" s="101">
        <f t="shared" si="4"/>
        <v>0</v>
      </c>
      <c r="G61" s="33">
        <v>0</v>
      </c>
      <c r="H61" s="101">
        <v>573.00400000000002</v>
      </c>
      <c r="I61" s="35">
        <v>8</v>
      </c>
    </row>
    <row r="63" spans="1:9" x14ac:dyDescent="0.3">
      <c r="B63" s="10" t="s">
        <v>537</v>
      </c>
    </row>
    <row r="65" spans="2:5" x14ac:dyDescent="0.3">
      <c r="B65" s="10" t="s">
        <v>538</v>
      </c>
      <c r="E65" s="41" t="s">
        <v>392</v>
      </c>
    </row>
    <row r="66" spans="2:5" x14ac:dyDescent="0.3">
      <c r="B66" s="10" t="s">
        <v>393</v>
      </c>
    </row>
  </sheetData>
  <mergeCells count="1">
    <mergeCell ref="D2:I2"/>
  </mergeCells>
  <hyperlinks>
    <hyperlink ref="B2" location="'Index'!A3" tooltip="Go to the Index sheet" display="á" xr:uid="{D6DAA25F-D5E0-4889-B851-B020685169B9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4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F3759-0203-42B2-A6FF-A6912211D8AF}">
  <sheetPr>
    <tabColor rgb="FFC00000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7"/>
      <c r="B1" s="2" t="s">
        <v>582</v>
      </c>
      <c r="C1" s="2"/>
      <c r="D1" s="3"/>
      <c r="E1" s="3"/>
      <c r="F1" s="3"/>
      <c r="G1" s="3"/>
      <c r="H1" s="3"/>
      <c r="I1" s="4" t="s">
        <v>478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0"/>
      <c r="B2" s="5" t="s">
        <v>2</v>
      </c>
      <c r="C2" s="42"/>
      <c r="D2" s="43" t="s">
        <v>328</v>
      </c>
      <c r="E2" s="43"/>
      <c r="F2" s="43"/>
      <c r="G2" s="43"/>
      <c r="H2" s="43"/>
      <c r="I2" s="4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85</v>
      </c>
      <c r="C3" s="9" t="s">
        <v>617</v>
      </c>
      <c r="D3" s="9"/>
      <c r="E3" s="9" t="s">
        <v>551</v>
      </c>
      <c r="F3" s="8"/>
      <c r="G3" s="8"/>
      <c r="H3" s="8"/>
      <c r="I3" s="8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2</v>
      </c>
      <c r="B4" s="12" t="s">
        <v>10</v>
      </c>
      <c r="C4" s="93" t="s">
        <v>11</v>
      </c>
      <c r="D4" s="62"/>
      <c r="E4" s="94"/>
      <c r="F4" s="13" t="s">
        <v>12</v>
      </c>
      <c r="G4" s="13" t="s">
        <v>13</v>
      </c>
      <c r="H4" s="13" t="s">
        <v>14</v>
      </c>
      <c r="I4" s="14" t="s">
        <v>15</v>
      </c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45">
        <v>2</v>
      </c>
      <c r="B5" s="46" t="s">
        <v>503</v>
      </c>
      <c r="C5" s="46" t="s">
        <v>482</v>
      </c>
      <c r="D5" s="95">
        <v>99</v>
      </c>
      <c r="E5" s="95">
        <v>89</v>
      </c>
      <c r="F5" s="96">
        <f t="shared" ref="F5:F13" si="0">SUM(D5:E5)</f>
        <v>188</v>
      </c>
      <c r="G5" s="18">
        <v>3</v>
      </c>
      <c r="H5" s="102">
        <v>773.00500000000011</v>
      </c>
      <c r="I5" s="47">
        <v>27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21">
        <v>9</v>
      </c>
      <c r="B6" s="49" t="s">
        <v>528</v>
      </c>
      <c r="C6" s="49" t="s">
        <v>500</v>
      </c>
      <c r="D6" s="97">
        <v>97.001999999999995</v>
      </c>
      <c r="E6" s="97">
        <v>94</v>
      </c>
      <c r="F6" s="98">
        <f t="shared" si="0"/>
        <v>191.00200000000001</v>
      </c>
      <c r="G6" s="24">
        <v>6</v>
      </c>
      <c r="H6" s="103">
        <v>768.00700000000006</v>
      </c>
      <c r="I6" s="50">
        <v>25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48">
        <v>4</v>
      </c>
      <c r="B7" s="49" t="s">
        <v>530</v>
      </c>
      <c r="C7" s="49" t="s">
        <v>110</v>
      </c>
      <c r="D7" s="97">
        <v>99</v>
      </c>
      <c r="E7" s="97">
        <v>98.001999999999995</v>
      </c>
      <c r="F7" s="98">
        <f t="shared" si="0"/>
        <v>197.00200000000001</v>
      </c>
      <c r="G7" s="24">
        <v>9</v>
      </c>
      <c r="H7" s="103">
        <v>772.00600000000009</v>
      </c>
      <c r="I7" s="50">
        <v>24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21">
        <v>5</v>
      </c>
      <c r="B8" s="49" t="s">
        <v>618</v>
      </c>
      <c r="C8" s="49" t="s">
        <v>110</v>
      </c>
      <c r="D8" s="97">
        <v>95</v>
      </c>
      <c r="E8" s="97">
        <v>93.003</v>
      </c>
      <c r="F8" s="98">
        <f t="shared" si="0"/>
        <v>188.00299999999999</v>
      </c>
      <c r="G8" s="24">
        <v>4</v>
      </c>
      <c r="H8" s="103">
        <v>767.00800000000004</v>
      </c>
      <c r="I8" s="50">
        <v>23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48">
        <v>8</v>
      </c>
      <c r="B9" s="49" t="s">
        <v>552</v>
      </c>
      <c r="C9" s="49" t="s">
        <v>110</v>
      </c>
      <c r="D9" s="97">
        <v>96.001999999999995</v>
      </c>
      <c r="E9" s="97">
        <v>96</v>
      </c>
      <c r="F9" s="98">
        <f t="shared" si="0"/>
        <v>192.00200000000001</v>
      </c>
      <c r="G9" s="24">
        <v>7</v>
      </c>
      <c r="H9" s="103">
        <v>764.01</v>
      </c>
      <c r="I9" s="50">
        <v>22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x14ac:dyDescent="0.3">
      <c r="A10" s="21">
        <v>3</v>
      </c>
      <c r="B10" s="49" t="s">
        <v>619</v>
      </c>
      <c r="C10" s="49" t="s">
        <v>268</v>
      </c>
      <c r="D10" s="97">
        <v>96.001000000000005</v>
      </c>
      <c r="E10" s="97">
        <v>89.001000000000005</v>
      </c>
      <c r="F10" s="98">
        <f t="shared" si="0"/>
        <v>185.00200000000001</v>
      </c>
      <c r="G10" s="24">
        <v>2</v>
      </c>
      <c r="H10" s="103">
        <v>760.00900000000001</v>
      </c>
      <c r="I10" s="50">
        <v>20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x14ac:dyDescent="0.3">
      <c r="A11" s="48">
        <v>6</v>
      </c>
      <c r="B11" s="49" t="s">
        <v>620</v>
      </c>
      <c r="C11" s="49" t="s">
        <v>602</v>
      </c>
      <c r="D11" s="97">
        <v>99.001000000000005</v>
      </c>
      <c r="E11" s="97">
        <v>94</v>
      </c>
      <c r="F11" s="98">
        <f t="shared" si="0"/>
        <v>193.001</v>
      </c>
      <c r="G11" s="24">
        <v>8</v>
      </c>
      <c r="H11" s="103">
        <v>761.00699999999995</v>
      </c>
      <c r="I11" s="50">
        <v>17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x14ac:dyDescent="0.3">
      <c r="A12" s="21">
        <v>7</v>
      </c>
      <c r="B12" s="49" t="s">
        <v>621</v>
      </c>
      <c r="C12" s="49" t="s">
        <v>622</v>
      </c>
      <c r="D12" s="97">
        <v>97</v>
      </c>
      <c r="E12" s="97">
        <v>84.001000000000005</v>
      </c>
      <c r="F12" s="98">
        <f t="shared" si="0"/>
        <v>181.001</v>
      </c>
      <c r="G12" s="24">
        <v>1</v>
      </c>
      <c r="H12" s="103">
        <v>753.00699999999995</v>
      </c>
      <c r="I12" s="50">
        <v>15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x14ac:dyDescent="0.3">
      <c r="A13" s="30">
        <v>1</v>
      </c>
      <c r="B13" s="31" t="s">
        <v>512</v>
      </c>
      <c r="C13" s="31" t="s">
        <v>500</v>
      </c>
      <c r="D13" s="100">
        <v>95.001000000000005</v>
      </c>
      <c r="E13" s="100">
        <v>94</v>
      </c>
      <c r="F13" s="101">
        <f t="shared" si="0"/>
        <v>189.001</v>
      </c>
      <c r="G13" s="33">
        <v>5</v>
      </c>
      <c r="H13" s="101">
        <v>747.00199999999995</v>
      </c>
      <c r="I13" s="56">
        <v>10</v>
      </c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x14ac:dyDescent="0.3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x14ac:dyDescent="0.3">
      <c r="A15" s="1"/>
      <c r="B15" s="8" t="s">
        <v>111</v>
      </c>
      <c r="C15" s="9" t="s">
        <v>623</v>
      </c>
      <c r="D15" s="9"/>
      <c r="E15" s="9" t="s">
        <v>624</v>
      </c>
      <c r="F15" s="8"/>
      <c r="G15" s="8"/>
      <c r="H15" s="8"/>
      <c r="I15" s="8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x14ac:dyDescent="0.3">
      <c r="A16" s="11">
        <v>2</v>
      </c>
      <c r="B16" s="12" t="s">
        <v>10</v>
      </c>
      <c r="C16" s="93" t="s">
        <v>11</v>
      </c>
      <c r="D16" s="62"/>
      <c r="E16" s="94"/>
      <c r="F16" s="13" t="s">
        <v>12</v>
      </c>
      <c r="G16" s="13" t="s">
        <v>13</v>
      </c>
      <c r="H16" s="13" t="s">
        <v>14</v>
      </c>
      <c r="I16" s="14" t="s">
        <v>15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x14ac:dyDescent="0.3">
      <c r="A17" s="15">
        <v>3</v>
      </c>
      <c r="B17" s="46" t="s">
        <v>625</v>
      </c>
      <c r="C17" s="46" t="s">
        <v>145</v>
      </c>
      <c r="D17" s="95">
        <v>97.001000000000005</v>
      </c>
      <c r="E17" s="95">
        <v>95</v>
      </c>
      <c r="F17" s="96">
        <f t="shared" ref="F17:F24" si="1">SUM(D17:E17)</f>
        <v>192.001</v>
      </c>
      <c r="G17" s="18">
        <v>3</v>
      </c>
      <c r="H17" s="102">
        <v>775.00700000000006</v>
      </c>
      <c r="I17" s="47">
        <v>25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x14ac:dyDescent="0.3">
      <c r="A18" s="48">
        <v>6</v>
      </c>
      <c r="B18" s="49" t="s">
        <v>626</v>
      </c>
      <c r="C18" s="49" t="s">
        <v>613</v>
      </c>
      <c r="D18" s="97">
        <v>99.001999999999995</v>
      </c>
      <c r="E18" s="97">
        <v>96</v>
      </c>
      <c r="F18" s="98">
        <f t="shared" si="1"/>
        <v>195.00200000000001</v>
      </c>
      <c r="G18" s="24">
        <v>6</v>
      </c>
      <c r="H18" s="103">
        <v>774.00900000000001</v>
      </c>
      <c r="I18" s="50">
        <v>24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x14ac:dyDescent="0.3">
      <c r="A19" s="21">
        <v>5</v>
      </c>
      <c r="B19" s="49" t="s">
        <v>545</v>
      </c>
      <c r="C19" s="49" t="s">
        <v>145</v>
      </c>
      <c r="D19" s="97">
        <v>98.001999999999995</v>
      </c>
      <c r="E19" s="97">
        <v>97.001000000000005</v>
      </c>
      <c r="F19" s="98">
        <f t="shared" si="1"/>
        <v>195.00299999999999</v>
      </c>
      <c r="G19" s="24">
        <v>7</v>
      </c>
      <c r="H19" s="103">
        <v>673.00800000000004</v>
      </c>
      <c r="I19" s="50">
        <v>22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x14ac:dyDescent="0.3">
      <c r="A20" s="21">
        <v>7</v>
      </c>
      <c r="B20" s="49" t="s">
        <v>388</v>
      </c>
      <c r="C20" s="49" t="s">
        <v>268</v>
      </c>
      <c r="D20" s="97">
        <v>99.001999999999995</v>
      </c>
      <c r="E20" s="97">
        <v>95</v>
      </c>
      <c r="F20" s="98">
        <f t="shared" si="1"/>
        <v>194.00200000000001</v>
      </c>
      <c r="G20" s="24">
        <v>5</v>
      </c>
      <c r="H20" s="103">
        <v>770.00499999999988</v>
      </c>
      <c r="I20" s="50">
        <v>21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x14ac:dyDescent="0.3">
      <c r="A21" s="48">
        <v>8</v>
      </c>
      <c r="B21" s="49" t="s">
        <v>521</v>
      </c>
      <c r="C21" s="49" t="s">
        <v>268</v>
      </c>
      <c r="D21" s="97">
        <v>98</v>
      </c>
      <c r="E21" s="97">
        <v>92</v>
      </c>
      <c r="F21" s="98">
        <f t="shared" si="1"/>
        <v>190</v>
      </c>
      <c r="G21" s="24">
        <v>2</v>
      </c>
      <c r="H21" s="103">
        <v>764.00300000000004</v>
      </c>
      <c r="I21" s="50">
        <v>16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x14ac:dyDescent="0.3">
      <c r="A22" s="48">
        <v>4</v>
      </c>
      <c r="B22" s="49" t="s">
        <v>627</v>
      </c>
      <c r="C22" s="49" t="s">
        <v>268</v>
      </c>
      <c r="D22" s="97">
        <v>99.001000000000005</v>
      </c>
      <c r="E22" s="97">
        <v>98.001000000000005</v>
      </c>
      <c r="F22" s="98">
        <f t="shared" si="1"/>
        <v>197.00200000000001</v>
      </c>
      <c r="G22" s="24">
        <v>8</v>
      </c>
      <c r="H22" s="103">
        <v>577.00299999999993</v>
      </c>
      <c r="I22" s="50">
        <v>15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x14ac:dyDescent="0.3">
      <c r="A23" s="21">
        <v>1</v>
      </c>
      <c r="B23" s="27" t="s">
        <v>628</v>
      </c>
      <c r="C23" s="27" t="s">
        <v>500</v>
      </c>
      <c r="D23" s="97">
        <v>96</v>
      </c>
      <c r="E23" s="97">
        <v>88</v>
      </c>
      <c r="F23" s="98">
        <f t="shared" si="1"/>
        <v>184</v>
      </c>
      <c r="G23" s="24">
        <v>1</v>
      </c>
      <c r="H23" s="98">
        <v>746.00099999999998</v>
      </c>
      <c r="I23" s="26">
        <v>11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x14ac:dyDescent="0.3">
      <c r="A24" s="51">
        <v>2</v>
      </c>
      <c r="B24" s="52" t="s">
        <v>629</v>
      </c>
      <c r="C24" s="52" t="s">
        <v>268</v>
      </c>
      <c r="D24" s="100">
        <v>97</v>
      </c>
      <c r="E24" s="100">
        <v>96.001000000000005</v>
      </c>
      <c r="F24" s="101">
        <f t="shared" si="1"/>
        <v>193.001</v>
      </c>
      <c r="G24" s="33">
        <v>4</v>
      </c>
      <c r="H24" s="104">
        <v>729.00099999999998</v>
      </c>
      <c r="I24" s="53">
        <v>10</v>
      </c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x14ac:dyDescent="0.3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x14ac:dyDescent="0.3">
      <c r="A26" s="1"/>
      <c r="B26" s="8" t="s">
        <v>114</v>
      </c>
      <c r="C26" s="9" t="s">
        <v>630</v>
      </c>
      <c r="D26" s="9"/>
      <c r="E26" s="9" t="s">
        <v>631</v>
      </c>
      <c r="F26" s="8"/>
      <c r="G26" s="8"/>
      <c r="H26" s="8"/>
      <c r="I26" s="8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x14ac:dyDescent="0.3">
      <c r="A27" s="11">
        <v>2</v>
      </c>
      <c r="B27" s="12" t="s">
        <v>10</v>
      </c>
      <c r="C27" s="93" t="s">
        <v>11</v>
      </c>
      <c r="D27" s="62"/>
      <c r="E27" s="94"/>
      <c r="F27" s="13" t="s">
        <v>12</v>
      </c>
      <c r="G27" s="13" t="s">
        <v>13</v>
      </c>
      <c r="H27" s="13" t="s">
        <v>14</v>
      </c>
      <c r="I27" s="14" t="s">
        <v>15</v>
      </c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x14ac:dyDescent="0.3">
      <c r="A28" s="15">
        <v>7</v>
      </c>
      <c r="B28" s="46" t="s">
        <v>632</v>
      </c>
      <c r="C28" s="46" t="s">
        <v>110</v>
      </c>
      <c r="D28" s="95">
        <v>99.001999999999995</v>
      </c>
      <c r="E28" s="95">
        <v>97.003</v>
      </c>
      <c r="F28" s="96">
        <f t="shared" ref="F28:F35" si="2">SUM(D28:E28)</f>
        <v>196.005</v>
      </c>
      <c r="G28" s="18">
        <v>6</v>
      </c>
      <c r="H28" s="102">
        <v>788.01620000000003</v>
      </c>
      <c r="I28" s="47">
        <v>29</v>
      </c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x14ac:dyDescent="0.3">
      <c r="A29" s="48">
        <v>8</v>
      </c>
      <c r="B29" s="49" t="s">
        <v>633</v>
      </c>
      <c r="C29" s="49" t="s">
        <v>110</v>
      </c>
      <c r="D29" s="97">
        <v>99</v>
      </c>
      <c r="E29" s="97">
        <v>98</v>
      </c>
      <c r="F29" s="98">
        <f t="shared" si="2"/>
        <v>197</v>
      </c>
      <c r="G29" s="24">
        <v>7</v>
      </c>
      <c r="H29" s="103">
        <v>783.00599999999997</v>
      </c>
      <c r="I29" s="50">
        <v>26</v>
      </c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x14ac:dyDescent="0.3">
      <c r="A30" s="48">
        <v>6</v>
      </c>
      <c r="B30" s="49" t="s">
        <v>634</v>
      </c>
      <c r="C30" s="49" t="s">
        <v>535</v>
      </c>
      <c r="D30" s="97">
        <v>99.001999999999995</v>
      </c>
      <c r="E30" s="97">
        <v>99.001000000000005</v>
      </c>
      <c r="F30" s="98">
        <f t="shared" si="2"/>
        <v>198.00299999999999</v>
      </c>
      <c r="G30" s="24">
        <v>8</v>
      </c>
      <c r="H30" s="103">
        <v>777.00900000000001</v>
      </c>
      <c r="I30" s="50">
        <v>26</v>
      </c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x14ac:dyDescent="0.3">
      <c r="A31" s="21">
        <v>1</v>
      </c>
      <c r="B31" s="27" t="s">
        <v>511</v>
      </c>
      <c r="C31" s="27" t="s">
        <v>268</v>
      </c>
      <c r="D31" s="97">
        <v>95.001000000000005</v>
      </c>
      <c r="E31" s="97">
        <v>95</v>
      </c>
      <c r="F31" s="98">
        <f t="shared" si="2"/>
        <v>190.001</v>
      </c>
      <c r="G31" s="24">
        <v>3</v>
      </c>
      <c r="H31" s="98">
        <v>771.00299999999993</v>
      </c>
      <c r="I31" s="26">
        <v>20</v>
      </c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x14ac:dyDescent="0.3">
      <c r="A32" s="21">
        <v>3</v>
      </c>
      <c r="B32" s="49" t="s">
        <v>553</v>
      </c>
      <c r="C32" s="49" t="s">
        <v>420</v>
      </c>
      <c r="D32" s="97">
        <v>99.001000000000005</v>
      </c>
      <c r="E32" s="97">
        <v>94.001000000000005</v>
      </c>
      <c r="F32" s="98">
        <f t="shared" si="2"/>
        <v>193.00200000000001</v>
      </c>
      <c r="G32" s="24">
        <v>4</v>
      </c>
      <c r="H32" s="103">
        <v>759.00499999999988</v>
      </c>
      <c r="I32" s="50">
        <v>16</v>
      </c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x14ac:dyDescent="0.3">
      <c r="A33" s="21">
        <v>5</v>
      </c>
      <c r="B33" s="49" t="s">
        <v>635</v>
      </c>
      <c r="C33" s="49" t="s">
        <v>268</v>
      </c>
      <c r="D33" s="97">
        <v>95</v>
      </c>
      <c r="E33" s="97">
        <v>93</v>
      </c>
      <c r="F33" s="98">
        <f t="shared" si="2"/>
        <v>188</v>
      </c>
      <c r="G33" s="24">
        <v>2</v>
      </c>
      <c r="H33" s="103">
        <v>750.00300000000004</v>
      </c>
      <c r="I33" s="50">
        <v>12</v>
      </c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x14ac:dyDescent="0.3">
      <c r="A34" s="48">
        <v>4</v>
      </c>
      <c r="B34" s="49" t="s">
        <v>636</v>
      </c>
      <c r="C34" s="49" t="s">
        <v>602</v>
      </c>
      <c r="D34" s="97">
        <v>99.001000000000005</v>
      </c>
      <c r="E34" s="97">
        <v>97</v>
      </c>
      <c r="F34" s="98">
        <f t="shared" si="2"/>
        <v>196.001</v>
      </c>
      <c r="G34" s="24">
        <v>5</v>
      </c>
      <c r="H34" s="103">
        <v>750.00299999999993</v>
      </c>
      <c r="I34" s="50">
        <v>12</v>
      </c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x14ac:dyDescent="0.3">
      <c r="A35" s="51">
        <v>2</v>
      </c>
      <c r="B35" s="52" t="s">
        <v>549</v>
      </c>
      <c r="C35" s="52" t="s">
        <v>482</v>
      </c>
      <c r="D35" s="100" t="s">
        <v>137</v>
      </c>
      <c r="E35" s="100"/>
      <c r="F35" s="101">
        <f t="shared" si="2"/>
        <v>0</v>
      </c>
      <c r="G35" s="33">
        <v>0</v>
      </c>
      <c r="H35" s="104">
        <v>0</v>
      </c>
      <c r="I35" s="53">
        <v>0</v>
      </c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x14ac:dyDescent="0.3">
      <c r="A37" s="1"/>
      <c r="B37" s="8" t="s">
        <v>138</v>
      </c>
      <c r="C37" s="9" t="s">
        <v>637</v>
      </c>
      <c r="D37" s="9"/>
      <c r="E37" s="9" t="s">
        <v>638</v>
      </c>
      <c r="F37" s="8"/>
      <c r="G37" s="8"/>
      <c r="H37" s="8"/>
      <c r="I37" s="8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x14ac:dyDescent="0.3">
      <c r="A38" s="11">
        <v>2</v>
      </c>
      <c r="B38" s="12" t="s">
        <v>10</v>
      </c>
      <c r="C38" s="93" t="s">
        <v>11</v>
      </c>
      <c r="D38" s="62"/>
      <c r="E38" s="94"/>
      <c r="F38" s="13" t="s">
        <v>12</v>
      </c>
      <c r="G38" s="13" t="s">
        <v>13</v>
      </c>
      <c r="H38" s="13" t="s">
        <v>14</v>
      </c>
      <c r="I38" s="14" t="s">
        <v>15</v>
      </c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x14ac:dyDescent="0.3">
      <c r="A39" s="45">
        <v>4</v>
      </c>
      <c r="B39" s="46" t="s">
        <v>639</v>
      </c>
      <c r="C39" s="46" t="s">
        <v>268</v>
      </c>
      <c r="D39" s="95">
        <v>95.001000000000005</v>
      </c>
      <c r="E39" s="95">
        <v>95</v>
      </c>
      <c r="F39" s="96">
        <f t="shared" ref="F39:F46" si="3">SUM(D39:E39)</f>
        <v>190.001</v>
      </c>
      <c r="G39" s="18">
        <v>6</v>
      </c>
      <c r="H39" s="102">
        <v>763.00400000000002</v>
      </c>
      <c r="I39" s="47">
        <v>28</v>
      </c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x14ac:dyDescent="0.3">
      <c r="A40" s="21">
        <v>1</v>
      </c>
      <c r="B40" s="27" t="s">
        <v>640</v>
      </c>
      <c r="C40" s="27" t="s">
        <v>382</v>
      </c>
      <c r="D40" s="97">
        <v>94.001000000000005</v>
      </c>
      <c r="E40" s="97">
        <v>93</v>
      </c>
      <c r="F40" s="98">
        <f t="shared" si="3"/>
        <v>187.001</v>
      </c>
      <c r="G40" s="24">
        <v>4</v>
      </c>
      <c r="H40" s="98">
        <v>767.005</v>
      </c>
      <c r="I40" s="26">
        <v>27</v>
      </c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x14ac:dyDescent="0.3">
      <c r="A41" s="48">
        <v>8</v>
      </c>
      <c r="B41" s="49" t="s">
        <v>558</v>
      </c>
      <c r="C41" s="49" t="s">
        <v>268</v>
      </c>
      <c r="D41" s="97">
        <v>97.001000000000005</v>
      </c>
      <c r="E41" s="97">
        <v>95</v>
      </c>
      <c r="F41" s="98">
        <f t="shared" si="3"/>
        <v>192.001</v>
      </c>
      <c r="G41" s="24">
        <v>8</v>
      </c>
      <c r="H41" s="103">
        <v>755.005</v>
      </c>
      <c r="I41" s="50">
        <v>24</v>
      </c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x14ac:dyDescent="0.3">
      <c r="A42" s="21">
        <v>5</v>
      </c>
      <c r="B42" s="49" t="s">
        <v>641</v>
      </c>
      <c r="C42" s="49" t="s">
        <v>268</v>
      </c>
      <c r="D42" s="97">
        <v>97</v>
      </c>
      <c r="E42" s="97">
        <v>95.001000000000005</v>
      </c>
      <c r="F42" s="98">
        <f t="shared" si="3"/>
        <v>192.001</v>
      </c>
      <c r="G42" s="24">
        <v>8</v>
      </c>
      <c r="H42" s="103">
        <v>730.00399999999991</v>
      </c>
      <c r="I42" s="50">
        <v>20</v>
      </c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x14ac:dyDescent="0.3">
      <c r="A43" s="48">
        <v>2</v>
      </c>
      <c r="B43" s="49" t="s">
        <v>642</v>
      </c>
      <c r="C43" s="49" t="s">
        <v>500</v>
      </c>
      <c r="D43" s="97">
        <v>93.001000000000005</v>
      </c>
      <c r="E43" s="97">
        <v>93</v>
      </c>
      <c r="F43" s="98">
        <f t="shared" si="3"/>
        <v>186.001</v>
      </c>
      <c r="G43" s="24">
        <v>3</v>
      </c>
      <c r="H43" s="103">
        <v>746.00400000000002</v>
      </c>
      <c r="I43" s="50">
        <v>18</v>
      </c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x14ac:dyDescent="0.3">
      <c r="A44" s="21">
        <v>7</v>
      </c>
      <c r="B44" s="49" t="s">
        <v>643</v>
      </c>
      <c r="C44" s="49" t="s">
        <v>268</v>
      </c>
      <c r="D44" s="97">
        <v>95.001000000000005</v>
      </c>
      <c r="E44" s="97">
        <v>94</v>
      </c>
      <c r="F44" s="98">
        <f t="shared" si="3"/>
        <v>189.001</v>
      </c>
      <c r="G44" s="24">
        <v>5</v>
      </c>
      <c r="H44" s="103">
        <v>732.00199999999995</v>
      </c>
      <c r="I44" s="50">
        <v>13</v>
      </c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x14ac:dyDescent="0.3">
      <c r="A45" s="21">
        <v>3</v>
      </c>
      <c r="B45" s="49" t="s">
        <v>644</v>
      </c>
      <c r="C45" s="49" t="s">
        <v>268</v>
      </c>
      <c r="D45" s="97">
        <v>90</v>
      </c>
      <c r="E45" s="132">
        <v>89</v>
      </c>
      <c r="F45" s="98">
        <f t="shared" si="3"/>
        <v>179</v>
      </c>
      <c r="G45" s="24">
        <v>2</v>
      </c>
      <c r="H45" s="103">
        <v>714.00099999999998</v>
      </c>
      <c r="I45" s="50">
        <v>12</v>
      </c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x14ac:dyDescent="0.3">
      <c r="A46" s="51">
        <v>6</v>
      </c>
      <c r="B46" s="52" t="s">
        <v>645</v>
      </c>
      <c r="C46" s="52" t="s">
        <v>268</v>
      </c>
      <c r="D46" s="100" t="s">
        <v>79</v>
      </c>
      <c r="E46" s="100"/>
      <c r="F46" s="101">
        <f t="shared" si="3"/>
        <v>0</v>
      </c>
      <c r="G46" s="33">
        <v>0</v>
      </c>
      <c r="H46" s="104">
        <v>0</v>
      </c>
      <c r="I46" s="53">
        <v>0</v>
      </c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x14ac:dyDescent="0.3">
      <c r="A48" s="1"/>
      <c r="B48" s="8" t="s">
        <v>141</v>
      </c>
      <c r="C48" s="9" t="s">
        <v>646</v>
      </c>
      <c r="D48" s="9"/>
      <c r="E48" s="9" t="s">
        <v>647</v>
      </c>
      <c r="F48" s="8"/>
      <c r="G48" s="8"/>
      <c r="H48" s="8"/>
      <c r="I48" s="8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x14ac:dyDescent="0.3">
      <c r="A49" s="11">
        <v>2</v>
      </c>
      <c r="B49" s="12" t="s">
        <v>10</v>
      </c>
      <c r="C49" s="93" t="s">
        <v>11</v>
      </c>
      <c r="D49" s="62"/>
      <c r="E49" s="94"/>
      <c r="F49" s="13" t="s">
        <v>12</v>
      </c>
      <c r="G49" s="13" t="s">
        <v>13</v>
      </c>
      <c r="H49" s="13" t="s">
        <v>14</v>
      </c>
      <c r="I49" s="14" t="s">
        <v>15</v>
      </c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x14ac:dyDescent="0.3">
      <c r="A50" s="45">
        <v>4</v>
      </c>
      <c r="B50" s="46" t="s">
        <v>648</v>
      </c>
      <c r="C50" s="46" t="s">
        <v>535</v>
      </c>
      <c r="D50" s="95">
        <v>99</v>
      </c>
      <c r="E50" s="95">
        <v>98.001000000000005</v>
      </c>
      <c r="F50" s="96">
        <f t="shared" ref="F50:F57" si="4">SUM(D50:E50)</f>
        <v>197.001</v>
      </c>
      <c r="G50" s="18">
        <v>8</v>
      </c>
      <c r="H50" s="102">
        <v>767.00599999999997</v>
      </c>
      <c r="I50" s="47">
        <v>32</v>
      </c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x14ac:dyDescent="0.3">
      <c r="A51" s="48">
        <v>8</v>
      </c>
      <c r="B51" s="49" t="s">
        <v>649</v>
      </c>
      <c r="C51" s="49" t="s">
        <v>268</v>
      </c>
      <c r="D51" s="97">
        <v>95.001000000000005</v>
      </c>
      <c r="E51" s="97">
        <v>91</v>
      </c>
      <c r="F51" s="98">
        <f t="shared" si="4"/>
        <v>186.001</v>
      </c>
      <c r="G51" s="24">
        <v>7</v>
      </c>
      <c r="H51" s="103">
        <v>698.00299999999993</v>
      </c>
      <c r="I51" s="50">
        <v>24</v>
      </c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x14ac:dyDescent="0.3">
      <c r="A52" s="21">
        <v>5</v>
      </c>
      <c r="B52" s="49" t="s">
        <v>650</v>
      </c>
      <c r="C52" s="49" t="s">
        <v>268</v>
      </c>
      <c r="D52" s="97">
        <v>85</v>
      </c>
      <c r="E52" s="97">
        <v>84</v>
      </c>
      <c r="F52" s="98">
        <f t="shared" si="4"/>
        <v>169</v>
      </c>
      <c r="G52" s="24">
        <v>3</v>
      </c>
      <c r="H52" s="103">
        <v>706.00099999999998</v>
      </c>
      <c r="I52" s="50">
        <v>23</v>
      </c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x14ac:dyDescent="0.3">
      <c r="A53" s="21">
        <v>3</v>
      </c>
      <c r="B53" s="49" t="s">
        <v>651</v>
      </c>
      <c r="C53" s="49" t="s">
        <v>268</v>
      </c>
      <c r="D53" s="97">
        <v>90</v>
      </c>
      <c r="E53" s="97">
        <v>88</v>
      </c>
      <c r="F53" s="98">
        <f t="shared" si="4"/>
        <v>178</v>
      </c>
      <c r="G53" s="24">
        <v>5</v>
      </c>
      <c r="H53" s="103">
        <v>606.00199999999995</v>
      </c>
      <c r="I53" s="50">
        <v>19</v>
      </c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x14ac:dyDescent="0.3">
      <c r="A54" s="48">
        <v>2</v>
      </c>
      <c r="B54" s="49" t="s">
        <v>652</v>
      </c>
      <c r="C54" s="49" t="s">
        <v>268</v>
      </c>
      <c r="D54" s="97">
        <v>87</v>
      </c>
      <c r="E54" s="97">
        <v>83</v>
      </c>
      <c r="F54" s="98">
        <f t="shared" si="4"/>
        <v>170</v>
      </c>
      <c r="G54" s="24">
        <v>4</v>
      </c>
      <c r="H54" s="103">
        <v>635</v>
      </c>
      <c r="I54" s="50">
        <v>18</v>
      </c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x14ac:dyDescent="0.3">
      <c r="A55" s="21">
        <v>1</v>
      </c>
      <c r="B55" s="27" t="s">
        <v>653</v>
      </c>
      <c r="C55" s="27" t="s">
        <v>268</v>
      </c>
      <c r="D55" s="97">
        <v>91</v>
      </c>
      <c r="E55" s="97">
        <v>90</v>
      </c>
      <c r="F55" s="98">
        <f t="shared" si="4"/>
        <v>181</v>
      </c>
      <c r="G55" s="24">
        <v>6</v>
      </c>
      <c r="H55" s="98">
        <v>558</v>
      </c>
      <c r="I55" s="26">
        <v>16</v>
      </c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x14ac:dyDescent="0.3">
      <c r="A56" s="48">
        <v>6</v>
      </c>
      <c r="B56" s="49" t="s">
        <v>360</v>
      </c>
      <c r="C56" s="49" t="s">
        <v>268</v>
      </c>
      <c r="D56" s="97" t="s">
        <v>79</v>
      </c>
      <c r="E56" s="97"/>
      <c r="F56" s="98">
        <f t="shared" si="4"/>
        <v>0</v>
      </c>
      <c r="G56" s="24">
        <v>0</v>
      </c>
      <c r="H56" s="103">
        <v>0</v>
      </c>
      <c r="I56" s="50">
        <v>0</v>
      </c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x14ac:dyDescent="0.3">
      <c r="A57" s="30">
        <v>7</v>
      </c>
      <c r="B57" s="52" t="s">
        <v>654</v>
      </c>
      <c r="C57" s="52" t="s">
        <v>268</v>
      </c>
      <c r="D57" s="100" t="s">
        <v>79</v>
      </c>
      <c r="E57" s="100"/>
      <c r="F57" s="101">
        <f t="shared" si="4"/>
        <v>0</v>
      </c>
      <c r="G57" s="33">
        <v>0</v>
      </c>
      <c r="H57" s="104">
        <v>0</v>
      </c>
      <c r="I57" s="53">
        <v>0</v>
      </c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x14ac:dyDescent="0.3">
      <c r="A59" s="44"/>
      <c r="B59" s="44" t="s">
        <v>537</v>
      </c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x14ac:dyDescent="0.3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x14ac:dyDescent="0.3">
      <c r="A61" s="44"/>
      <c r="B61" s="10" t="s">
        <v>538</v>
      </c>
      <c r="E61" s="41" t="s">
        <v>392</v>
      </c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x14ac:dyDescent="0.3">
      <c r="A62" s="44"/>
      <c r="B62" s="10" t="s">
        <v>393</v>
      </c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</sheetData>
  <mergeCells count="1">
    <mergeCell ref="D2:I2"/>
  </mergeCells>
  <hyperlinks>
    <hyperlink ref="B2" location="'Index'!A3" tooltip="Go to the Index sheet" display="á" xr:uid="{D236209C-B90C-43CA-B1DB-8D1748778551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FDB9A-E45C-410F-8CD1-AE19D8562BA4}">
  <sheetPr>
    <tabColor rgb="FFC00000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7"/>
      <c r="B1" s="2" t="s">
        <v>582</v>
      </c>
      <c r="C1" s="2"/>
      <c r="D1" s="3"/>
      <c r="E1" s="3"/>
      <c r="F1" s="3" t="s">
        <v>278</v>
      </c>
      <c r="G1" s="3"/>
      <c r="H1" s="3"/>
      <c r="I1" s="4" t="s">
        <v>478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0"/>
      <c r="B2" s="5" t="s">
        <v>2</v>
      </c>
      <c r="C2" s="42"/>
      <c r="D2" s="43" t="s">
        <v>328</v>
      </c>
      <c r="E2" s="43"/>
      <c r="F2" s="43"/>
      <c r="G2" s="43"/>
      <c r="H2" s="43"/>
      <c r="I2" s="4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4</v>
      </c>
      <c r="C3" s="9" t="s">
        <v>655</v>
      </c>
      <c r="D3" s="9"/>
      <c r="E3" s="9" t="s">
        <v>656</v>
      </c>
      <c r="F3" s="8"/>
      <c r="G3" s="8"/>
      <c r="H3" s="8"/>
      <c r="I3" s="8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2</v>
      </c>
      <c r="B4" s="12" t="s">
        <v>10</v>
      </c>
      <c r="C4" s="93" t="s">
        <v>11</v>
      </c>
      <c r="D4" s="62"/>
      <c r="E4" s="94"/>
      <c r="F4" s="13" t="s">
        <v>12</v>
      </c>
      <c r="G4" s="13" t="s">
        <v>13</v>
      </c>
      <c r="H4" s="13" t="s">
        <v>14</v>
      </c>
      <c r="I4" s="14" t="s">
        <v>15</v>
      </c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45">
        <v>4</v>
      </c>
      <c r="B5" s="46" t="s">
        <v>158</v>
      </c>
      <c r="C5" s="46" t="s">
        <v>159</v>
      </c>
      <c r="D5" s="102">
        <v>100.002</v>
      </c>
      <c r="E5" s="102">
        <v>99.001999999999995</v>
      </c>
      <c r="F5" s="96">
        <v>199.00399999999999</v>
      </c>
      <c r="G5" s="18">
        <v>6</v>
      </c>
      <c r="H5" s="102">
        <v>798.02300000000002</v>
      </c>
      <c r="I5" s="47">
        <v>26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48">
        <v>6</v>
      </c>
      <c r="B6" s="49" t="s">
        <v>485</v>
      </c>
      <c r="C6" s="49" t="s">
        <v>486</v>
      </c>
      <c r="D6" s="103">
        <v>100.003</v>
      </c>
      <c r="E6" s="103">
        <v>99.001000000000005</v>
      </c>
      <c r="F6" s="98">
        <v>199.00400000000002</v>
      </c>
      <c r="G6" s="28">
        <v>6</v>
      </c>
      <c r="H6" s="103">
        <v>798.01700000000005</v>
      </c>
      <c r="I6" s="50">
        <v>25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21">
        <v>3</v>
      </c>
      <c r="B7" s="49" t="s">
        <v>487</v>
      </c>
      <c r="C7" s="49" t="s">
        <v>482</v>
      </c>
      <c r="D7" s="103">
        <v>100.005</v>
      </c>
      <c r="E7" s="103">
        <v>100.002</v>
      </c>
      <c r="F7" s="98">
        <v>200.00700000000001</v>
      </c>
      <c r="G7" s="28">
        <v>7</v>
      </c>
      <c r="H7" s="103">
        <v>791.0150000000001</v>
      </c>
      <c r="I7" s="50">
        <v>21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21">
        <v>7</v>
      </c>
      <c r="B8" s="49" t="s">
        <v>524</v>
      </c>
      <c r="C8" s="49" t="s">
        <v>500</v>
      </c>
      <c r="D8" s="103">
        <v>99</v>
      </c>
      <c r="E8" s="103">
        <v>97.001000000000005</v>
      </c>
      <c r="F8" s="98">
        <v>196.001</v>
      </c>
      <c r="G8" s="28">
        <v>3</v>
      </c>
      <c r="H8" s="103">
        <v>789.00800000000004</v>
      </c>
      <c r="I8" s="50">
        <v>15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21">
        <v>5</v>
      </c>
      <c r="B9" s="49" t="s">
        <v>599</v>
      </c>
      <c r="C9" s="49" t="s">
        <v>159</v>
      </c>
      <c r="D9" s="103">
        <v>98.001000000000005</v>
      </c>
      <c r="E9" s="103">
        <v>96.001999999999995</v>
      </c>
      <c r="F9" s="98">
        <v>194.00299999999999</v>
      </c>
      <c r="G9" s="28">
        <v>2</v>
      </c>
      <c r="H9" s="103">
        <v>776.00700000000006</v>
      </c>
      <c r="I9" s="50">
        <v>12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x14ac:dyDescent="0.3">
      <c r="A10" s="21">
        <v>1</v>
      </c>
      <c r="B10" s="27" t="s">
        <v>507</v>
      </c>
      <c r="C10" s="27" t="s">
        <v>482</v>
      </c>
      <c r="D10" s="98">
        <v>100.001</v>
      </c>
      <c r="E10" s="98">
        <v>99</v>
      </c>
      <c r="F10" s="98">
        <v>199.001</v>
      </c>
      <c r="G10" s="28">
        <v>4</v>
      </c>
      <c r="H10" s="98">
        <v>785.01199999999994</v>
      </c>
      <c r="I10" s="26">
        <v>11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x14ac:dyDescent="0.3">
      <c r="A11" s="51">
        <v>2</v>
      </c>
      <c r="B11" s="52" t="s">
        <v>491</v>
      </c>
      <c r="C11" s="52" t="s">
        <v>486</v>
      </c>
      <c r="D11" s="104" t="s">
        <v>137</v>
      </c>
      <c r="E11" s="104" t="s">
        <v>562</v>
      </c>
      <c r="F11" s="101">
        <v>0</v>
      </c>
      <c r="G11" s="34">
        <v>0</v>
      </c>
      <c r="H11" s="104">
        <v>0</v>
      </c>
      <c r="I11" s="53">
        <v>0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x14ac:dyDescent="0.3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x14ac:dyDescent="0.3">
      <c r="A13" s="1"/>
      <c r="B13" s="8" t="s">
        <v>7</v>
      </c>
      <c r="C13" s="9" t="s">
        <v>657</v>
      </c>
      <c r="D13" s="9"/>
      <c r="E13" s="9" t="s">
        <v>658</v>
      </c>
      <c r="F13" s="8"/>
      <c r="G13" s="8"/>
      <c r="H13" s="8"/>
      <c r="I13" s="8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x14ac:dyDescent="0.3">
      <c r="A14" s="11">
        <v>2</v>
      </c>
      <c r="B14" s="12" t="s">
        <v>10</v>
      </c>
      <c r="C14" s="93" t="s">
        <v>11</v>
      </c>
      <c r="D14" s="62"/>
      <c r="E14" s="94"/>
      <c r="F14" s="13" t="s">
        <v>12</v>
      </c>
      <c r="G14" s="13" t="s">
        <v>13</v>
      </c>
      <c r="H14" s="13" t="s">
        <v>14</v>
      </c>
      <c r="I14" s="14" t="s">
        <v>15</v>
      </c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x14ac:dyDescent="0.3">
      <c r="A15" s="15">
        <v>5</v>
      </c>
      <c r="B15" s="46" t="s">
        <v>520</v>
      </c>
      <c r="C15" s="46" t="s">
        <v>108</v>
      </c>
      <c r="D15" s="102">
        <v>99.001000000000005</v>
      </c>
      <c r="E15" s="102">
        <v>97</v>
      </c>
      <c r="F15" s="96">
        <v>196.001</v>
      </c>
      <c r="G15" s="18">
        <v>5</v>
      </c>
      <c r="H15" s="102">
        <v>778.00699999999995</v>
      </c>
      <c r="I15" s="47">
        <v>19</v>
      </c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x14ac:dyDescent="0.3">
      <c r="A16" s="21">
        <v>1</v>
      </c>
      <c r="B16" s="27" t="s">
        <v>503</v>
      </c>
      <c r="C16" s="27" t="s">
        <v>482</v>
      </c>
      <c r="D16" s="98">
        <v>99</v>
      </c>
      <c r="E16" s="98">
        <v>89</v>
      </c>
      <c r="F16" s="98">
        <v>188</v>
      </c>
      <c r="G16" s="28">
        <v>3</v>
      </c>
      <c r="H16" s="98">
        <v>773.00500000000011</v>
      </c>
      <c r="I16" s="26">
        <v>19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x14ac:dyDescent="0.3">
      <c r="A17" s="48">
        <v>4</v>
      </c>
      <c r="B17" s="49" t="s">
        <v>648</v>
      </c>
      <c r="C17" s="49" t="s">
        <v>535</v>
      </c>
      <c r="D17" s="103">
        <v>99</v>
      </c>
      <c r="E17" s="103">
        <v>98.001000000000005</v>
      </c>
      <c r="F17" s="98">
        <v>197.001</v>
      </c>
      <c r="G17" s="28">
        <v>6</v>
      </c>
      <c r="H17" s="103">
        <v>767.00599999999997</v>
      </c>
      <c r="I17" s="50">
        <v>18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x14ac:dyDescent="0.3">
      <c r="A18" s="48">
        <v>6</v>
      </c>
      <c r="B18" s="49" t="s">
        <v>528</v>
      </c>
      <c r="C18" s="49" t="s">
        <v>500</v>
      </c>
      <c r="D18" s="103">
        <v>97.001999999999995</v>
      </c>
      <c r="E18" s="103">
        <v>94</v>
      </c>
      <c r="F18" s="98">
        <v>191.00200000000001</v>
      </c>
      <c r="G18" s="28">
        <v>4</v>
      </c>
      <c r="H18" s="103">
        <v>768.00700000000006</v>
      </c>
      <c r="I18" s="50">
        <v>16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x14ac:dyDescent="0.3">
      <c r="A19" s="48">
        <v>2</v>
      </c>
      <c r="B19" s="49" t="s">
        <v>628</v>
      </c>
      <c r="C19" s="49" t="s">
        <v>500</v>
      </c>
      <c r="D19" s="103">
        <v>96</v>
      </c>
      <c r="E19" s="103">
        <v>88</v>
      </c>
      <c r="F19" s="98">
        <v>184</v>
      </c>
      <c r="G19" s="28">
        <v>2</v>
      </c>
      <c r="H19" s="103">
        <v>746.00099999999998</v>
      </c>
      <c r="I19" s="50">
        <v>9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x14ac:dyDescent="0.3">
      <c r="A20" s="30">
        <v>3</v>
      </c>
      <c r="B20" s="52" t="s">
        <v>549</v>
      </c>
      <c r="C20" s="52" t="s">
        <v>482</v>
      </c>
      <c r="D20" s="104" t="s">
        <v>137</v>
      </c>
      <c r="E20" s="104" t="s">
        <v>562</v>
      </c>
      <c r="F20" s="101">
        <v>0</v>
      </c>
      <c r="G20" s="34">
        <v>0</v>
      </c>
      <c r="H20" s="104">
        <v>0</v>
      </c>
      <c r="I20" s="53">
        <v>0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x14ac:dyDescent="0.3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x14ac:dyDescent="0.3">
      <c r="A22" s="44"/>
      <c r="B22" s="44" t="s">
        <v>537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x14ac:dyDescent="0.3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x14ac:dyDescent="0.3">
      <c r="A24" s="44"/>
      <c r="B24" s="10" t="s">
        <v>277</v>
      </c>
      <c r="E24" s="41" t="s">
        <v>392</v>
      </c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x14ac:dyDescent="0.3">
      <c r="A25" s="44"/>
      <c r="B25" s="10" t="s">
        <v>393</v>
      </c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x14ac:dyDescent="0.3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x14ac:dyDescent="0.3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x14ac:dyDescent="0.3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x14ac:dyDescent="0.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x14ac:dyDescent="0.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x14ac:dyDescent="0.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x14ac:dyDescent="0.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x14ac:dyDescent="0.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x14ac:dyDescent="0.3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x14ac:dyDescent="0.3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</sheetData>
  <sheetProtection selectLockedCells="1" selectUnlockedCells="1"/>
  <mergeCells count="1">
    <mergeCell ref="D2:I2"/>
  </mergeCells>
  <hyperlinks>
    <hyperlink ref="B2" location="'Index'!A3" tooltip="Go to the Index sheet" display="á" xr:uid="{88B4668A-F0DE-4927-A221-F2A22A1D60EC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0DF46-0C57-447A-8B88-F49A9995D22C}">
  <sheetPr>
    <tabColor rgb="FFC00000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36" customWidth="1"/>
    <col min="6" max="6" width="8.7109375" style="10" customWidth="1"/>
    <col min="7" max="7" width="4.7109375" style="36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ht="18" x14ac:dyDescent="0.35">
      <c r="A1" s="2" t="s">
        <v>659</v>
      </c>
      <c r="B1" s="2"/>
      <c r="C1" s="2"/>
      <c r="D1" s="3"/>
      <c r="E1" s="3"/>
      <c r="F1" s="3"/>
      <c r="G1" s="57"/>
      <c r="H1" s="3"/>
      <c r="I1" s="4" t="s">
        <v>478</v>
      </c>
      <c r="J1" s="58">
        <v>2</v>
      </c>
      <c r="K1" s="2"/>
      <c r="L1" s="4">
        <v>192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60"/>
      <c r="I2" s="7" t="s">
        <v>328</v>
      </c>
      <c r="J2" s="7"/>
      <c r="K2" s="7"/>
      <c r="L2" s="7"/>
      <c r="M2" s="7"/>
      <c r="N2" s="7"/>
    </row>
    <row r="3" spans="1:25" ht="15.75" customHeight="1" x14ac:dyDescent="0.3">
      <c r="A3" s="8" t="s">
        <v>4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1" t="s">
        <v>566</v>
      </c>
      <c r="B4" s="62"/>
      <c r="C4" s="63">
        <v>588</v>
      </c>
      <c r="D4" s="62"/>
      <c r="E4" s="64" t="s">
        <v>15</v>
      </c>
      <c r="F4" s="105">
        <f>SUM(F5:F7)</f>
        <v>590.01400000000001</v>
      </c>
      <c r="G4" s="66" t="s">
        <v>290</v>
      </c>
      <c r="H4" s="61" t="s">
        <v>567</v>
      </c>
      <c r="I4" s="62"/>
      <c r="J4" s="63">
        <v>595</v>
      </c>
      <c r="K4" s="62"/>
      <c r="L4" s="64" t="s">
        <v>15</v>
      </c>
      <c r="M4" s="105">
        <f>SUM(M5:M7)</f>
        <v>598.00800000000004</v>
      </c>
      <c r="N4"/>
    </row>
    <row r="5" spans="1:25" ht="15.75" customHeight="1" x14ac:dyDescent="0.3">
      <c r="A5" s="106" t="s">
        <v>511</v>
      </c>
      <c r="B5" s="107"/>
      <c r="C5" s="108"/>
      <c r="D5" s="95">
        <v>99.001000000000005</v>
      </c>
      <c r="E5" s="95">
        <v>98.001999999999995</v>
      </c>
      <c r="F5" s="109">
        <f>SUM(D5:E5)</f>
        <v>197.00299999999999</v>
      </c>
      <c r="G5"/>
      <c r="H5" s="106" t="s">
        <v>481</v>
      </c>
      <c r="I5" s="107"/>
      <c r="J5" s="108"/>
      <c r="K5" s="95">
        <v>100.001</v>
      </c>
      <c r="L5" s="95">
        <v>99.001000000000005</v>
      </c>
      <c r="M5" s="109">
        <f>SUM(K5:L5)</f>
        <v>199.00200000000001</v>
      </c>
      <c r="N5"/>
    </row>
    <row r="6" spans="1:25" ht="15.75" customHeight="1" x14ac:dyDescent="0.3">
      <c r="A6" s="110" t="s">
        <v>501</v>
      </c>
      <c r="B6" s="111"/>
      <c r="C6" s="112"/>
      <c r="D6" s="113">
        <v>99.004000000000005</v>
      </c>
      <c r="E6" s="113">
        <v>99.001999999999995</v>
      </c>
      <c r="F6" s="114">
        <f>SUM(D6:E6)</f>
        <v>198.006</v>
      </c>
      <c r="G6"/>
      <c r="H6" s="110" t="s">
        <v>483</v>
      </c>
      <c r="I6" s="111"/>
      <c r="J6" s="112"/>
      <c r="K6" s="113">
        <v>100.002</v>
      </c>
      <c r="L6" s="113">
        <v>99.001000000000005</v>
      </c>
      <c r="M6" s="114">
        <f>SUM(K6:L6)</f>
        <v>199.00299999999999</v>
      </c>
      <c r="N6"/>
    </row>
    <row r="7" spans="1:25" ht="15.75" customHeight="1" x14ac:dyDescent="0.3">
      <c r="A7" s="115" t="s">
        <v>496</v>
      </c>
      <c r="B7" s="116"/>
      <c r="C7" s="117"/>
      <c r="D7" s="100">
        <v>98.003</v>
      </c>
      <c r="E7" s="100">
        <v>97.001999999999995</v>
      </c>
      <c r="F7" s="118">
        <f>SUM(D7:E7)</f>
        <v>195.005</v>
      </c>
      <c r="G7"/>
      <c r="H7" s="115" t="s">
        <v>591</v>
      </c>
      <c r="I7" s="116"/>
      <c r="J7" s="117"/>
      <c r="K7" s="100">
        <v>100.002</v>
      </c>
      <c r="L7" s="100">
        <v>100.001</v>
      </c>
      <c r="M7" s="118">
        <f>SUM(K7:L7)</f>
        <v>200.00299999999999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2"/>
    </row>
    <row r="9" spans="1:25" ht="15.75" customHeight="1" x14ac:dyDescent="0.3">
      <c r="A9" s="61" t="s">
        <v>568</v>
      </c>
      <c r="B9" s="62"/>
      <c r="C9" s="63">
        <v>586</v>
      </c>
      <c r="D9" s="62"/>
      <c r="E9" s="64" t="s">
        <v>15</v>
      </c>
      <c r="F9" s="105">
        <f>SUM(F10:F12)</f>
        <v>575.00599999999997</v>
      </c>
      <c r="G9" s="66" t="s">
        <v>290</v>
      </c>
      <c r="H9" s="72" t="s">
        <v>660</v>
      </c>
      <c r="I9" s="72"/>
      <c r="J9" s="119">
        <v>578</v>
      </c>
      <c r="K9" s="72"/>
      <c r="L9" s="72"/>
      <c r="M9" s="10">
        <v>578</v>
      </c>
      <c r="N9"/>
    </row>
    <row r="10" spans="1:25" ht="15.75" customHeight="1" x14ac:dyDescent="0.3">
      <c r="A10" s="106" t="s">
        <v>490</v>
      </c>
      <c r="B10" s="107"/>
      <c r="C10" s="108"/>
      <c r="D10" s="95">
        <v>95</v>
      </c>
      <c r="E10" s="95">
        <v>94.001999999999995</v>
      </c>
      <c r="F10" s="109">
        <f>SUM(D10:E10)</f>
        <v>189.00200000000001</v>
      </c>
      <c r="G10"/>
      <c r="H10" s="72"/>
      <c r="I10" s="72"/>
      <c r="J10" s="72"/>
      <c r="K10" s="72"/>
      <c r="L10" s="72"/>
      <c r="M10" s="72"/>
      <c r="N10"/>
    </row>
    <row r="11" spans="1:25" ht="15.75" customHeight="1" x14ac:dyDescent="0.3">
      <c r="A11" s="110" t="s">
        <v>515</v>
      </c>
      <c r="B11" s="111"/>
      <c r="C11" s="112"/>
      <c r="D11" s="113">
        <v>100.002</v>
      </c>
      <c r="E11" s="113">
        <v>100.001</v>
      </c>
      <c r="F11" s="114">
        <f>SUM(D11:E11)</f>
        <v>200.00299999999999</v>
      </c>
      <c r="G11"/>
      <c r="H11" s="72"/>
      <c r="I11" s="72"/>
      <c r="J11" s="72"/>
      <c r="K11" s="72"/>
      <c r="L11" s="72"/>
      <c r="M11" s="72"/>
      <c r="N11"/>
    </row>
    <row r="12" spans="1:25" ht="15.75" customHeight="1" x14ac:dyDescent="0.3">
      <c r="A12" s="115" t="s">
        <v>615</v>
      </c>
      <c r="B12" s="116"/>
      <c r="C12" s="117"/>
      <c r="D12" s="100">
        <v>94.001000000000005</v>
      </c>
      <c r="E12" s="100">
        <v>92</v>
      </c>
      <c r="F12" s="118">
        <f>SUM(D12:E12)</f>
        <v>186.001</v>
      </c>
      <c r="G12"/>
      <c r="H12" s="72"/>
      <c r="I12" s="72"/>
      <c r="J12" s="72"/>
      <c r="K12" s="72"/>
      <c r="L12" s="72"/>
      <c r="M12" s="72"/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1" t="s">
        <v>570</v>
      </c>
      <c r="B14" s="62"/>
      <c r="C14" s="63">
        <v>587</v>
      </c>
      <c r="D14" s="62"/>
      <c r="E14" s="64" t="s">
        <v>15</v>
      </c>
      <c r="F14" s="105">
        <f>SUM(F15:F17)</f>
        <v>599.01</v>
      </c>
      <c r="G14" s="66" t="s">
        <v>290</v>
      </c>
      <c r="H14" s="61" t="s">
        <v>661</v>
      </c>
      <c r="I14" s="62"/>
      <c r="J14" s="63">
        <v>570</v>
      </c>
      <c r="K14" s="62"/>
      <c r="L14" s="64" t="s">
        <v>15</v>
      </c>
      <c r="M14" s="105">
        <f>SUM(M15:M17)</f>
        <v>383.00200000000001</v>
      </c>
      <c r="N14"/>
    </row>
    <row r="15" spans="1:25" ht="15.75" customHeight="1" x14ac:dyDescent="0.3">
      <c r="A15" s="106" t="s">
        <v>507</v>
      </c>
      <c r="B15" s="107"/>
      <c r="C15" s="108"/>
      <c r="D15" s="95">
        <v>100.001</v>
      </c>
      <c r="E15" s="95">
        <v>99</v>
      </c>
      <c r="F15" s="109">
        <f>SUM(D15:E15)</f>
        <v>199.001</v>
      </c>
      <c r="G15"/>
      <c r="H15" s="106" t="s">
        <v>503</v>
      </c>
      <c r="I15" s="107"/>
      <c r="J15" s="108"/>
      <c r="K15" s="95">
        <v>99</v>
      </c>
      <c r="L15" s="95">
        <v>89</v>
      </c>
      <c r="M15" s="109">
        <f>SUM(K15:L15)</f>
        <v>188</v>
      </c>
      <c r="N15"/>
    </row>
    <row r="16" spans="1:25" ht="15.75" customHeight="1" x14ac:dyDescent="0.3">
      <c r="A16" s="110" t="s">
        <v>487</v>
      </c>
      <c r="B16" s="111"/>
      <c r="C16" s="112"/>
      <c r="D16" s="113">
        <v>100.005</v>
      </c>
      <c r="E16" s="113">
        <v>100.002</v>
      </c>
      <c r="F16" s="114">
        <f>SUM(D16:E16)</f>
        <v>200.00700000000001</v>
      </c>
      <c r="G16"/>
      <c r="H16" s="110" t="s">
        <v>542</v>
      </c>
      <c r="I16" s="111"/>
      <c r="J16" s="112"/>
      <c r="K16" s="113">
        <v>98</v>
      </c>
      <c r="L16" s="113">
        <v>97.001999999999995</v>
      </c>
      <c r="M16" s="114">
        <f>SUM(K16:L16)</f>
        <v>195.00200000000001</v>
      </c>
      <c r="N16"/>
    </row>
    <row r="17" spans="1:20" ht="15.75" customHeight="1" x14ac:dyDescent="0.3">
      <c r="A17" s="115" t="s">
        <v>593</v>
      </c>
      <c r="B17" s="116"/>
      <c r="C17" s="117"/>
      <c r="D17" s="100">
        <v>100.002</v>
      </c>
      <c r="E17" s="100">
        <v>100</v>
      </c>
      <c r="F17" s="118">
        <f>SUM(D17:E17)</f>
        <v>200.00200000000001</v>
      </c>
      <c r="G17"/>
      <c r="H17" s="115" t="s">
        <v>549</v>
      </c>
      <c r="I17" s="116"/>
      <c r="J17" s="117"/>
      <c r="K17" s="100" t="s">
        <v>137</v>
      </c>
      <c r="L17" s="100"/>
      <c r="M17" s="118">
        <f>SUM(K17:L17)</f>
        <v>0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E19" s="10"/>
      <c r="H19" s="73" t="s">
        <v>4</v>
      </c>
      <c r="I19" s="13" t="s">
        <v>296</v>
      </c>
      <c r="J19" s="13" t="s">
        <v>297</v>
      </c>
      <c r="K19" s="13" t="s">
        <v>298</v>
      </c>
      <c r="L19" s="13" t="s">
        <v>299</v>
      </c>
      <c r="M19" s="13" t="s">
        <v>14</v>
      </c>
      <c r="N19" s="14" t="s">
        <v>300</v>
      </c>
    </row>
    <row r="20" spans="1:20" ht="15.75" customHeight="1" x14ac:dyDescent="0.3">
      <c r="B20" s="10" t="s">
        <v>662</v>
      </c>
      <c r="E20" s="10"/>
      <c r="H20" s="74" t="s">
        <v>567</v>
      </c>
      <c r="I20" s="24">
        <v>4</v>
      </c>
      <c r="J20" s="24">
        <v>4</v>
      </c>
      <c r="K20" s="24"/>
      <c r="L20" s="24"/>
      <c r="M20" s="120">
        <v>2379.0450000000001</v>
      </c>
      <c r="N20" s="69">
        <v>8</v>
      </c>
    </row>
    <row r="21" spans="1:20" ht="15.75" customHeight="1" x14ac:dyDescent="0.3">
      <c r="B21" s="75" t="s">
        <v>663</v>
      </c>
      <c r="E21" s="10"/>
      <c r="H21" s="121" t="s">
        <v>570</v>
      </c>
      <c r="I21" s="28">
        <v>4</v>
      </c>
      <c r="J21" s="28">
        <v>3</v>
      </c>
      <c r="K21" s="28"/>
      <c r="L21" s="28">
        <v>1</v>
      </c>
      <c r="M21" s="122">
        <v>2368.0330000000004</v>
      </c>
      <c r="N21" s="29">
        <v>6</v>
      </c>
    </row>
    <row r="22" spans="1:20" ht="15.75" customHeight="1" x14ac:dyDescent="0.3">
      <c r="B22" s="9" t="s">
        <v>303</v>
      </c>
      <c r="E22" s="10"/>
      <c r="H22" s="121" t="s">
        <v>566</v>
      </c>
      <c r="I22" s="25">
        <v>4</v>
      </c>
      <c r="J22" s="25">
        <v>2</v>
      </c>
      <c r="K22" s="25"/>
      <c r="L22" s="25">
        <v>2</v>
      </c>
      <c r="M22" s="123">
        <v>2355.0439999999999</v>
      </c>
      <c r="N22" s="26">
        <v>4</v>
      </c>
    </row>
    <row r="23" spans="1:20" ht="15.75" customHeight="1" x14ac:dyDescent="0.3">
      <c r="H23" s="70" t="s">
        <v>660</v>
      </c>
      <c r="I23" s="28">
        <v>4</v>
      </c>
      <c r="J23" s="28">
        <v>2</v>
      </c>
      <c r="K23" s="28"/>
      <c r="L23" s="28">
        <v>2</v>
      </c>
      <c r="M23" s="122">
        <v>2312</v>
      </c>
      <c r="N23" s="29">
        <v>4</v>
      </c>
    </row>
    <row r="24" spans="1:20" ht="15.75" customHeight="1" x14ac:dyDescent="0.3">
      <c r="H24" s="70" t="s">
        <v>568</v>
      </c>
      <c r="I24" s="28">
        <v>4</v>
      </c>
      <c r="J24" s="28">
        <v>1</v>
      </c>
      <c r="K24" s="28"/>
      <c r="L24" s="28">
        <v>3</v>
      </c>
      <c r="M24" s="122">
        <v>2318.0340000000001</v>
      </c>
      <c r="N24" s="29">
        <v>2</v>
      </c>
    </row>
    <row r="25" spans="1:20" ht="15.75" customHeight="1" x14ac:dyDescent="0.3">
      <c r="H25" s="71" t="s">
        <v>661</v>
      </c>
      <c r="I25" s="34">
        <v>4</v>
      </c>
      <c r="J25" s="34"/>
      <c r="K25" s="34"/>
      <c r="L25" s="34">
        <v>4</v>
      </c>
      <c r="M25" s="125">
        <v>1546.01</v>
      </c>
      <c r="N25" s="35">
        <v>0</v>
      </c>
    </row>
    <row r="26" spans="1:20" ht="15.75" customHeight="1" x14ac:dyDescent="0.3"/>
    <row r="27" spans="1:20" ht="15.75" customHeight="1" x14ac:dyDescent="0.3">
      <c r="A27" s="77"/>
      <c r="B27" s="77"/>
      <c r="C27" s="77"/>
      <c r="D27" s="77"/>
      <c r="E27" s="78"/>
      <c r="F27" s="77"/>
      <c r="G27" s="78"/>
      <c r="H27" s="77"/>
      <c r="I27" s="77"/>
      <c r="J27" s="77"/>
      <c r="K27" s="77"/>
      <c r="L27" s="77"/>
      <c r="M27" s="77"/>
      <c r="N27" s="77"/>
      <c r="P27" s="79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1" t="s">
        <v>664</v>
      </c>
      <c r="B30" s="62"/>
      <c r="C30" s="63">
        <v>569</v>
      </c>
      <c r="D30" s="62"/>
      <c r="E30" s="64" t="s">
        <v>15</v>
      </c>
      <c r="F30" s="105">
        <f>SUM(F31:F33)</f>
        <v>575.00500000000011</v>
      </c>
      <c r="G30" s="66" t="s">
        <v>290</v>
      </c>
      <c r="H30" s="61" t="s">
        <v>665</v>
      </c>
      <c r="I30" s="62"/>
      <c r="J30" s="63">
        <v>558</v>
      </c>
      <c r="K30" s="62"/>
      <c r="L30" s="64" t="s">
        <v>15</v>
      </c>
      <c r="M30" s="105">
        <f>SUM(M31:M33)</f>
        <v>559.00099999999998</v>
      </c>
      <c r="N30"/>
      <c r="O30" s="44"/>
      <c r="P30" s="44"/>
      <c r="Q30" s="44"/>
      <c r="R30" s="44"/>
      <c r="S30" s="44"/>
      <c r="T30" s="44"/>
    </row>
    <row r="31" spans="1:20" ht="15.75" customHeight="1" x14ac:dyDescent="0.3">
      <c r="A31" s="106" t="s">
        <v>619</v>
      </c>
      <c r="B31" s="107"/>
      <c r="C31" s="108"/>
      <c r="D31" s="95">
        <v>96.001000000000005</v>
      </c>
      <c r="E31" s="95">
        <v>89.001000000000005</v>
      </c>
      <c r="F31" s="109">
        <f>SUM(D31:E31)</f>
        <v>185.00200000000001</v>
      </c>
      <c r="G31"/>
      <c r="H31" s="106" t="s">
        <v>644</v>
      </c>
      <c r="I31" s="107"/>
      <c r="J31" s="108"/>
      <c r="K31" s="95">
        <v>90</v>
      </c>
      <c r="L31" s="133">
        <v>89</v>
      </c>
      <c r="M31" s="109">
        <f>SUM(K31:L31)</f>
        <v>179</v>
      </c>
      <c r="N31"/>
      <c r="O31" s="44"/>
      <c r="P31" s="44"/>
      <c r="Q31" s="44"/>
      <c r="R31" s="44"/>
      <c r="S31" s="44"/>
      <c r="T31" s="44"/>
    </row>
    <row r="32" spans="1:20" ht="15.75" customHeight="1" x14ac:dyDescent="0.3">
      <c r="A32" s="110" t="s">
        <v>629</v>
      </c>
      <c r="B32" s="111"/>
      <c r="C32" s="112"/>
      <c r="D32" s="113">
        <v>97</v>
      </c>
      <c r="E32" s="113">
        <v>96.001000000000005</v>
      </c>
      <c r="F32" s="114">
        <f>SUM(D32:E32)</f>
        <v>193.001</v>
      </c>
      <c r="G32"/>
      <c r="H32" s="110" t="s">
        <v>635</v>
      </c>
      <c r="I32" s="111"/>
      <c r="J32" s="112"/>
      <c r="K32" s="113">
        <v>95</v>
      </c>
      <c r="L32" s="113">
        <v>93</v>
      </c>
      <c r="M32" s="114">
        <f>SUM(K32:L32)</f>
        <v>188</v>
      </c>
      <c r="N32"/>
      <c r="O32" s="44"/>
      <c r="P32" s="44"/>
      <c r="Q32" s="44"/>
      <c r="R32" s="44"/>
      <c r="S32" s="44"/>
      <c r="T32" s="44"/>
    </row>
    <row r="33" spans="1:20" ht="15.75" customHeight="1" x14ac:dyDescent="0.3">
      <c r="A33" s="115" t="s">
        <v>627</v>
      </c>
      <c r="B33" s="116"/>
      <c r="C33" s="117"/>
      <c r="D33" s="100">
        <v>99.001000000000005</v>
      </c>
      <c r="E33" s="100">
        <v>98.001000000000005</v>
      </c>
      <c r="F33" s="118">
        <f>SUM(D33:E33)</f>
        <v>197.00200000000001</v>
      </c>
      <c r="G33"/>
      <c r="H33" s="115" t="s">
        <v>558</v>
      </c>
      <c r="I33" s="116"/>
      <c r="J33" s="117"/>
      <c r="K33" s="100">
        <v>97.001000000000005</v>
      </c>
      <c r="L33" s="100">
        <v>95</v>
      </c>
      <c r="M33" s="118">
        <f>SUM(K33:L33)</f>
        <v>192.001</v>
      </c>
      <c r="N33"/>
      <c r="O33" s="44"/>
      <c r="P33" s="44"/>
      <c r="Q33" s="44"/>
      <c r="R33" s="44"/>
      <c r="S33" s="44"/>
      <c r="T33" s="44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4"/>
      <c r="P34" s="44"/>
      <c r="Q34" s="44"/>
      <c r="R34" s="44"/>
      <c r="S34" s="44"/>
      <c r="T34" s="44"/>
    </row>
    <row r="35" spans="1:20" ht="15.75" customHeight="1" x14ac:dyDescent="0.3">
      <c r="A35" s="61" t="s">
        <v>666</v>
      </c>
      <c r="B35" s="62"/>
      <c r="C35" s="63">
        <v>566</v>
      </c>
      <c r="D35" s="62"/>
      <c r="E35" s="64" t="s">
        <v>15</v>
      </c>
      <c r="F35" s="105">
        <f>SUM(F36:F38)</f>
        <v>574.00300000000004</v>
      </c>
      <c r="G35" s="66" t="s">
        <v>290</v>
      </c>
      <c r="H35" s="44" t="s">
        <v>407</v>
      </c>
      <c r="I35" s="44"/>
      <c r="J35" s="44"/>
      <c r="K35" s="44"/>
      <c r="L35" s="44"/>
      <c r="M35" s="44"/>
      <c r="N35"/>
      <c r="O35" s="44"/>
      <c r="P35" s="44"/>
      <c r="Q35" s="44"/>
      <c r="R35" s="44"/>
      <c r="S35" s="44"/>
      <c r="T35" s="44"/>
    </row>
    <row r="36" spans="1:20" ht="15.75" customHeight="1" x14ac:dyDescent="0.3">
      <c r="A36" s="106" t="s">
        <v>511</v>
      </c>
      <c r="B36" s="107"/>
      <c r="C36" s="108"/>
      <c r="D36" s="95">
        <v>95.001000000000005</v>
      </c>
      <c r="E36" s="95">
        <v>95</v>
      </c>
      <c r="F36" s="109">
        <f>SUM(D36:E36)</f>
        <v>190.001</v>
      </c>
      <c r="G36"/>
      <c r="H36" s="44"/>
      <c r="I36" s="44"/>
      <c r="J36" s="44"/>
      <c r="K36" s="44"/>
      <c r="L36" s="44"/>
      <c r="M36" s="44"/>
      <c r="N36"/>
      <c r="O36" s="44"/>
      <c r="P36" s="44"/>
      <c r="Q36" s="44"/>
      <c r="R36" s="44"/>
      <c r="S36" s="44"/>
      <c r="T36" s="44"/>
    </row>
    <row r="37" spans="1:20" ht="15.75" customHeight="1" x14ac:dyDescent="0.3">
      <c r="A37" s="110" t="s">
        <v>388</v>
      </c>
      <c r="B37" s="111"/>
      <c r="C37" s="112"/>
      <c r="D37" s="113">
        <v>99.001999999999995</v>
      </c>
      <c r="E37" s="113">
        <v>95</v>
      </c>
      <c r="F37" s="114">
        <f>SUM(D37:E37)</f>
        <v>194.00200000000001</v>
      </c>
      <c r="G37"/>
      <c r="H37" s="44"/>
      <c r="I37" s="44"/>
      <c r="J37" s="44"/>
      <c r="K37" s="44"/>
      <c r="L37" s="44"/>
      <c r="M37" s="44"/>
      <c r="N37"/>
      <c r="O37" s="44"/>
      <c r="P37" s="44"/>
      <c r="Q37" s="44"/>
      <c r="R37" s="44"/>
      <c r="S37" s="44"/>
      <c r="T37" s="44"/>
    </row>
    <row r="38" spans="1:20" ht="15.75" customHeight="1" x14ac:dyDescent="0.3">
      <c r="A38" s="115" t="s">
        <v>521</v>
      </c>
      <c r="B38" s="116"/>
      <c r="C38" s="117"/>
      <c r="D38" s="100">
        <v>98</v>
      </c>
      <c r="E38" s="100">
        <v>92</v>
      </c>
      <c r="F38" s="118">
        <f>SUM(D38:E38)</f>
        <v>190</v>
      </c>
      <c r="G38"/>
      <c r="H38" s="44"/>
      <c r="I38" s="44"/>
      <c r="J38" s="44"/>
      <c r="K38" s="44"/>
      <c r="L38" s="44"/>
      <c r="M38" s="44"/>
      <c r="N38"/>
      <c r="O38" s="44"/>
      <c r="P38" s="44"/>
      <c r="Q38" s="44"/>
      <c r="R38" s="44"/>
      <c r="S38" s="44"/>
      <c r="T38" s="44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4"/>
      <c r="P39" s="44"/>
      <c r="Q39" s="44"/>
      <c r="R39" s="44"/>
      <c r="S39" s="44"/>
      <c r="T39" s="44"/>
    </row>
    <row r="40" spans="1:20" ht="15.75" customHeight="1" x14ac:dyDescent="0.3">
      <c r="A40" s="61" t="s">
        <v>667</v>
      </c>
      <c r="B40" s="62"/>
      <c r="C40" s="63">
        <v>544</v>
      </c>
      <c r="D40" s="62"/>
      <c r="E40" s="64" t="s">
        <v>15</v>
      </c>
      <c r="F40" s="105">
        <f>SUM(F41:F43)</f>
        <v>379.00200000000001</v>
      </c>
      <c r="G40" s="66" t="s">
        <v>290</v>
      </c>
      <c r="H40" s="44" t="s">
        <v>668</v>
      </c>
      <c r="I40" s="44"/>
      <c r="J40" s="126">
        <v>548</v>
      </c>
      <c r="K40" s="44"/>
      <c r="L40" s="44"/>
      <c r="M40" s="44">
        <v>548</v>
      </c>
      <c r="N40"/>
      <c r="O40" s="44"/>
      <c r="P40" s="44"/>
      <c r="Q40" s="44"/>
      <c r="R40" s="44"/>
      <c r="S40" s="44"/>
      <c r="T40" s="44"/>
    </row>
    <row r="41" spans="1:20" ht="15.75" customHeight="1" x14ac:dyDescent="0.3">
      <c r="A41" s="106" t="s">
        <v>639</v>
      </c>
      <c r="B41" s="107"/>
      <c r="C41" s="108"/>
      <c r="D41" s="95">
        <v>95.001000000000005</v>
      </c>
      <c r="E41" s="95">
        <v>95</v>
      </c>
      <c r="F41" s="109">
        <f>SUM(D41:E41)</f>
        <v>190.001</v>
      </c>
      <c r="G41"/>
      <c r="H41" s="44"/>
      <c r="I41" s="44"/>
      <c r="J41" s="44"/>
      <c r="K41" s="44"/>
      <c r="L41" s="44"/>
      <c r="M41" s="44"/>
      <c r="N41"/>
      <c r="O41" s="44"/>
      <c r="P41" s="44"/>
      <c r="Q41" s="44"/>
      <c r="R41" s="44"/>
      <c r="S41" s="44"/>
      <c r="T41" s="44"/>
    </row>
    <row r="42" spans="1:20" ht="15.75" customHeight="1" x14ac:dyDescent="0.3">
      <c r="A42" s="110" t="s">
        <v>645</v>
      </c>
      <c r="B42" s="111"/>
      <c r="C42" s="112"/>
      <c r="D42" s="113" t="s">
        <v>79</v>
      </c>
      <c r="E42" s="113"/>
      <c r="F42" s="114">
        <f>SUM(D42:E42)</f>
        <v>0</v>
      </c>
      <c r="G42"/>
      <c r="H42" s="44"/>
      <c r="I42" s="44"/>
      <c r="J42" s="44"/>
      <c r="K42" s="44"/>
      <c r="L42" s="44"/>
      <c r="M42" s="44"/>
      <c r="N42"/>
      <c r="O42" s="44"/>
      <c r="P42" s="44"/>
      <c r="Q42" s="44"/>
      <c r="R42" s="44"/>
      <c r="S42" s="44"/>
      <c r="T42" s="44"/>
    </row>
    <row r="43" spans="1:20" ht="15.75" customHeight="1" x14ac:dyDescent="0.3">
      <c r="A43" s="115" t="s">
        <v>643</v>
      </c>
      <c r="B43" s="116"/>
      <c r="C43" s="117"/>
      <c r="D43" s="100">
        <v>95.001000000000005</v>
      </c>
      <c r="E43" s="100">
        <v>94</v>
      </c>
      <c r="F43" s="118">
        <f>SUM(D43:E43)</f>
        <v>189.001</v>
      </c>
      <c r="G43"/>
      <c r="H43" s="44"/>
      <c r="I43" s="44"/>
      <c r="J43" s="44"/>
      <c r="K43" s="44"/>
      <c r="L43" s="44"/>
      <c r="M43" s="44"/>
      <c r="N43"/>
      <c r="O43" s="44"/>
      <c r="P43" s="44"/>
      <c r="Q43" s="44"/>
      <c r="R43" s="44"/>
      <c r="S43" s="44"/>
      <c r="T43" s="44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4"/>
      <c r="P44" s="44"/>
      <c r="Q44" s="44"/>
      <c r="R44" s="44"/>
      <c r="S44" s="44"/>
      <c r="T44" s="44"/>
    </row>
    <row r="45" spans="1:20" ht="15.75" customHeight="1" x14ac:dyDescent="0.3">
      <c r="E45" s="10"/>
      <c r="H45" s="73" t="s">
        <v>7</v>
      </c>
      <c r="I45" s="13" t="s">
        <v>296</v>
      </c>
      <c r="J45" s="13" t="s">
        <v>297</v>
      </c>
      <c r="K45" s="13" t="s">
        <v>298</v>
      </c>
      <c r="L45" s="13" t="s">
        <v>299</v>
      </c>
      <c r="M45" s="13" t="s">
        <v>14</v>
      </c>
      <c r="N45" s="14" t="s">
        <v>300</v>
      </c>
    </row>
    <row r="46" spans="1:20" ht="15.75" customHeight="1" x14ac:dyDescent="0.3">
      <c r="B46" s="9" t="s">
        <v>669</v>
      </c>
      <c r="E46" s="10"/>
      <c r="H46" s="80" t="s">
        <v>666</v>
      </c>
      <c r="I46" s="68">
        <v>4</v>
      </c>
      <c r="J46" s="68">
        <v>4</v>
      </c>
      <c r="K46" s="68"/>
      <c r="L46" s="68"/>
      <c r="M46" s="127">
        <v>2305.0110000000004</v>
      </c>
      <c r="N46" s="81">
        <v>8</v>
      </c>
      <c r="O46" s="44"/>
      <c r="P46" s="44"/>
    </row>
    <row r="47" spans="1:20" ht="15.75" customHeight="1" x14ac:dyDescent="0.3">
      <c r="B47" s="82" t="s">
        <v>670</v>
      </c>
      <c r="E47" s="10"/>
      <c r="H47" s="83" t="s">
        <v>664</v>
      </c>
      <c r="I47" s="23">
        <v>4</v>
      </c>
      <c r="J47" s="23">
        <v>4</v>
      </c>
      <c r="K47" s="23"/>
      <c r="L47" s="23"/>
      <c r="M47" s="128">
        <v>2066.0129999999999</v>
      </c>
      <c r="N47" s="50">
        <v>8</v>
      </c>
      <c r="O47" s="44"/>
      <c r="P47" s="44"/>
    </row>
    <row r="48" spans="1:20" ht="15.75" customHeight="1" x14ac:dyDescent="0.3">
      <c r="B48" s="9" t="s">
        <v>303</v>
      </c>
      <c r="E48" s="10"/>
      <c r="H48" s="83" t="s">
        <v>665</v>
      </c>
      <c r="I48" s="23">
        <v>4</v>
      </c>
      <c r="J48" s="23">
        <v>2</v>
      </c>
      <c r="K48" s="23"/>
      <c r="L48" s="23">
        <v>2</v>
      </c>
      <c r="M48" s="128">
        <v>2219.009</v>
      </c>
      <c r="N48" s="50">
        <v>4</v>
      </c>
      <c r="O48" s="44"/>
      <c r="P48" s="44"/>
    </row>
    <row r="49" spans="1:16" ht="15.75" customHeight="1" x14ac:dyDescent="0.3">
      <c r="H49" s="83" t="s">
        <v>668</v>
      </c>
      <c r="I49" s="23">
        <v>4</v>
      </c>
      <c r="J49" s="23">
        <v>2</v>
      </c>
      <c r="K49" s="23"/>
      <c r="L49" s="23">
        <v>2</v>
      </c>
      <c r="M49" s="128">
        <v>2192</v>
      </c>
      <c r="N49" s="50">
        <v>4</v>
      </c>
      <c r="O49" s="44"/>
      <c r="P49" s="44"/>
    </row>
    <row r="50" spans="1:16" ht="15.75" customHeight="1" x14ac:dyDescent="0.3">
      <c r="H50" s="83" t="s">
        <v>667</v>
      </c>
      <c r="I50" s="23">
        <v>4</v>
      </c>
      <c r="J50" s="23"/>
      <c r="K50" s="23"/>
      <c r="L50" s="23">
        <v>4</v>
      </c>
      <c r="M50" s="128">
        <v>1495.0059999999999</v>
      </c>
      <c r="N50" s="50">
        <v>0</v>
      </c>
      <c r="O50" s="44"/>
      <c r="P50" s="44"/>
    </row>
    <row r="51" spans="1:16" ht="15.75" customHeight="1" x14ac:dyDescent="0.3">
      <c r="H51" s="84" t="s">
        <v>407</v>
      </c>
      <c r="I51" s="32"/>
      <c r="J51" s="32"/>
      <c r="K51" s="32"/>
      <c r="L51" s="32"/>
      <c r="M51" s="129"/>
      <c r="N51" s="53"/>
      <c r="O51" s="44"/>
      <c r="P51" s="44"/>
    </row>
    <row r="52" spans="1:16" ht="15.75" customHeight="1" x14ac:dyDescent="0.3">
      <c r="A52" s="72"/>
      <c r="B52" s="72"/>
      <c r="C52" s="72"/>
      <c r="D52" s="72"/>
      <c r="E52" s="72"/>
      <c r="F52" s="72"/>
      <c r="G52" s="130"/>
      <c r="H52" s="72"/>
      <c r="I52" s="72"/>
      <c r="J52" s="72"/>
      <c r="K52" s="72"/>
      <c r="L52" s="72"/>
      <c r="M52" s="72"/>
      <c r="N52" s="72"/>
    </row>
    <row r="53" spans="1:16" ht="15.75" customHeight="1" x14ac:dyDescent="0.3">
      <c r="A53" s="72" t="s">
        <v>537</v>
      </c>
      <c r="B53" s="72"/>
      <c r="C53" s="72"/>
      <c r="D53" s="72"/>
      <c r="E53" s="72"/>
      <c r="F53" s="72"/>
      <c r="G53" s="130"/>
      <c r="H53" s="72"/>
      <c r="I53" s="72"/>
      <c r="J53" s="72"/>
      <c r="K53" s="72"/>
      <c r="L53" s="72"/>
      <c r="M53" s="72"/>
      <c r="N53" s="72"/>
    </row>
    <row r="54" spans="1:16" ht="15.75" customHeight="1" x14ac:dyDescent="0.3">
      <c r="A54" s="72"/>
      <c r="B54" s="72"/>
      <c r="C54" s="72"/>
      <c r="D54" s="72"/>
      <c r="E54" s="72"/>
      <c r="F54" s="72"/>
      <c r="G54" s="130"/>
      <c r="H54" s="72"/>
      <c r="I54" s="72"/>
      <c r="J54" s="72"/>
      <c r="K54" s="72"/>
      <c r="L54" s="72"/>
      <c r="M54" s="72"/>
      <c r="N54" s="72"/>
    </row>
    <row r="55" spans="1:16" ht="15.75" customHeight="1" x14ac:dyDescent="0.3">
      <c r="A55" s="10" t="s">
        <v>538</v>
      </c>
      <c r="E55" s="85" t="s">
        <v>392</v>
      </c>
      <c r="G55" s="10"/>
      <c r="H55" s="72"/>
      <c r="I55" s="72"/>
      <c r="J55" s="72"/>
      <c r="K55" s="72"/>
      <c r="L55" s="72"/>
      <c r="M55" s="72"/>
      <c r="N55" s="72"/>
    </row>
    <row r="56" spans="1:16" ht="15.75" customHeight="1" x14ac:dyDescent="0.3">
      <c r="A56" s="10" t="s">
        <v>393</v>
      </c>
      <c r="E56" s="10"/>
      <c r="H56" s="72"/>
      <c r="I56" s="72"/>
      <c r="J56" s="72"/>
      <c r="K56" s="72"/>
      <c r="L56" s="72"/>
      <c r="M56" s="72"/>
      <c r="N56" s="72"/>
    </row>
    <row r="57" spans="1:16" ht="15.75" customHeight="1" x14ac:dyDescent="0.3">
      <c r="A57" s="72"/>
      <c r="B57" s="72"/>
      <c r="C57" s="72"/>
      <c r="D57" s="72"/>
      <c r="E57" s="72"/>
      <c r="F57" s="72"/>
      <c r="G57" s="130"/>
      <c r="H57" s="72"/>
      <c r="I57" s="72"/>
      <c r="J57" s="72"/>
      <c r="K57" s="72"/>
      <c r="L57" s="72"/>
      <c r="M57" s="72"/>
      <c r="N57" s="72"/>
    </row>
    <row r="58" spans="1:16" ht="15.75" customHeight="1" x14ac:dyDescent="0.3">
      <c r="A58" s="72"/>
      <c r="B58" s="72"/>
      <c r="C58" s="72"/>
      <c r="D58" s="72"/>
      <c r="E58" s="72"/>
      <c r="F58" s="72"/>
      <c r="G58" s="130"/>
      <c r="H58" s="72"/>
      <c r="I58" s="72"/>
      <c r="J58" s="72"/>
      <c r="K58" s="72"/>
      <c r="L58" s="72"/>
      <c r="M58" s="72"/>
      <c r="N58" s="72"/>
    </row>
    <row r="59" spans="1:16" ht="15.75" customHeight="1" x14ac:dyDescent="0.3">
      <c r="A59" s="72"/>
      <c r="B59" s="72"/>
      <c r="C59" s="72"/>
      <c r="D59" s="72"/>
      <c r="E59" s="72"/>
      <c r="F59" s="72"/>
      <c r="G59" s="130"/>
      <c r="H59" s="72"/>
      <c r="I59" s="72"/>
      <c r="J59" s="72"/>
      <c r="K59" s="72"/>
      <c r="L59" s="72"/>
      <c r="M59" s="72"/>
      <c r="N59" s="72"/>
    </row>
    <row r="60" spans="1:16" ht="15.75" customHeight="1" x14ac:dyDescent="0.3">
      <c r="A60" s="72"/>
      <c r="B60" s="72"/>
      <c r="C60" s="72"/>
      <c r="D60" s="72"/>
      <c r="E60" s="72"/>
      <c r="F60" s="72"/>
      <c r="G60" s="130"/>
      <c r="H60" s="72"/>
      <c r="I60" s="72"/>
      <c r="J60" s="72"/>
      <c r="K60" s="72"/>
      <c r="L60" s="72"/>
      <c r="M60" s="72"/>
      <c r="N60" s="72"/>
    </row>
    <row r="61" spans="1:16" ht="15.75" customHeight="1" x14ac:dyDescent="0.3">
      <c r="A61" s="72"/>
      <c r="B61" s="72"/>
      <c r="C61" s="72"/>
      <c r="D61" s="72"/>
      <c r="E61" s="72"/>
      <c r="F61" s="72"/>
      <c r="G61" s="130"/>
      <c r="H61" s="72"/>
      <c r="I61" s="72"/>
      <c r="J61" s="72"/>
      <c r="K61" s="72"/>
      <c r="L61" s="72"/>
      <c r="M61" s="72"/>
      <c r="N61" s="72"/>
    </row>
    <row r="62" spans="1:16" ht="15.75" customHeight="1" x14ac:dyDescent="0.3">
      <c r="A62" s="72"/>
      <c r="B62" s="72"/>
      <c r="C62" s="72"/>
      <c r="D62" s="72"/>
      <c r="E62" s="72"/>
      <c r="F62" s="72"/>
      <c r="G62" s="130"/>
      <c r="H62" s="72"/>
      <c r="I62" s="72"/>
      <c r="J62" s="72"/>
      <c r="K62" s="72"/>
      <c r="L62" s="72"/>
      <c r="M62" s="72"/>
      <c r="N62" s="72"/>
    </row>
    <row r="63" spans="1:16" ht="15.75" customHeight="1" x14ac:dyDescent="0.3">
      <c r="A63" s="72"/>
      <c r="B63" s="72"/>
      <c r="C63" s="72"/>
      <c r="D63" s="72"/>
      <c r="E63" s="72"/>
      <c r="F63" s="72"/>
      <c r="G63" s="130"/>
      <c r="H63" s="72"/>
      <c r="I63" s="72"/>
      <c r="J63" s="72"/>
      <c r="K63" s="72"/>
      <c r="L63" s="72"/>
      <c r="M63" s="72"/>
      <c r="N63" s="72"/>
    </row>
    <row r="64" spans="1:16" ht="15.75" customHeight="1" x14ac:dyDescent="0.3">
      <c r="A64" s="72"/>
      <c r="B64" s="72"/>
      <c r="C64" s="72"/>
      <c r="D64" s="72"/>
      <c r="E64" s="72"/>
      <c r="F64" s="72"/>
      <c r="G64" s="130"/>
      <c r="H64" s="72"/>
      <c r="I64" s="72"/>
      <c r="J64" s="72"/>
      <c r="K64" s="72"/>
      <c r="L64" s="72"/>
      <c r="M64" s="72"/>
      <c r="N64" s="72"/>
    </row>
    <row r="65" spans="1:14" ht="15.75" customHeight="1" x14ac:dyDescent="0.3">
      <c r="A65" s="72"/>
      <c r="B65" s="72"/>
      <c r="C65" s="72"/>
      <c r="D65" s="72"/>
      <c r="E65" s="72"/>
      <c r="F65" s="72"/>
      <c r="G65" s="130"/>
      <c r="H65" s="72"/>
      <c r="I65" s="72"/>
      <c r="J65" s="72"/>
      <c r="K65" s="72"/>
      <c r="L65" s="72"/>
      <c r="M65" s="72"/>
      <c r="N65" s="72"/>
    </row>
    <row r="66" spans="1:14" ht="15.75" customHeight="1" x14ac:dyDescent="0.3">
      <c r="A66" s="72"/>
      <c r="B66" s="72"/>
      <c r="C66" s="72"/>
      <c r="D66" s="72"/>
      <c r="E66" s="72"/>
      <c r="F66" s="72"/>
      <c r="G66" s="130"/>
      <c r="H66" s="72"/>
      <c r="I66" s="72"/>
      <c r="J66" s="72"/>
      <c r="K66" s="72"/>
      <c r="L66" s="72"/>
      <c r="M66" s="72"/>
      <c r="N66" s="72"/>
    </row>
    <row r="67" spans="1:14" ht="15.75" customHeight="1" x14ac:dyDescent="0.3">
      <c r="A67" s="72"/>
      <c r="B67" s="72"/>
      <c r="C67" s="72"/>
      <c r="D67" s="72"/>
      <c r="E67" s="72"/>
      <c r="F67" s="72"/>
      <c r="G67" s="130"/>
      <c r="H67" s="72"/>
      <c r="I67" s="72"/>
      <c r="J67" s="72"/>
      <c r="K67" s="72"/>
      <c r="L67" s="72"/>
      <c r="M67" s="72"/>
      <c r="N67" s="72"/>
    </row>
    <row r="68" spans="1:14" ht="15.75" customHeight="1" x14ac:dyDescent="0.3">
      <c r="A68" s="72"/>
      <c r="B68" s="72"/>
      <c r="C68" s="72"/>
      <c r="D68" s="72"/>
      <c r="E68" s="72"/>
      <c r="F68" s="72"/>
      <c r="G68" s="130"/>
      <c r="H68" s="72"/>
      <c r="I68" s="72"/>
      <c r="J68" s="72"/>
      <c r="K68" s="72"/>
      <c r="L68" s="72"/>
      <c r="M68" s="72"/>
      <c r="N68" s="72"/>
    </row>
    <row r="69" spans="1:14" ht="15.75" customHeight="1" x14ac:dyDescent="0.3">
      <c r="A69" s="72"/>
      <c r="B69" s="72"/>
      <c r="C69" s="72"/>
      <c r="D69" s="72"/>
      <c r="E69" s="72"/>
      <c r="F69" s="72"/>
      <c r="G69" s="130"/>
      <c r="H69" s="72"/>
      <c r="I69" s="72"/>
      <c r="J69" s="72"/>
      <c r="K69" s="72"/>
      <c r="L69" s="72"/>
      <c r="M69" s="72"/>
      <c r="N69" s="72"/>
    </row>
    <row r="70" spans="1:14" ht="15.75" customHeight="1" x14ac:dyDescent="0.3">
      <c r="A70" s="72"/>
      <c r="B70" s="72"/>
      <c r="C70" s="72"/>
      <c r="D70" s="72"/>
      <c r="E70" s="72"/>
      <c r="F70" s="72"/>
      <c r="G70" s="130"/>
      <c r="H70" s="72"/>
      <c r="I70" s="72"/>
      <c r="J70" s="72"/>
      <c r="K70" s="72"/>
      <c r="L70" s="72"/>
      <c r="M70" s="72"/>
      <c r="N70" s="72"/>
    </row>
    <row r="71" spans="1:14" ht="15.75" customHeight="1" x14ac:dyDescent="0.3">
      <c r="A71" s="72"/>
      <c r="B71" s="72"/>
      <c r="C71" s="72"/>
      <c r="D71" s="72"/>
      <c r="E71" s="72"/>
      <c r="F71" s="72"/>
      <c r="G71" s="130"/>
      <c r="H71" s="72"/>
      <c r="I71" s="72"/>
      <c r="J71" s="72"/>
      <c r="K71" s="72"/>
      <c r="L71" s="72"/>
      <c r="M71" s="72"/>
      <c r="N71" s="72"/>
    </row>
    <row r="72" spans="1:14" ht="15.75" customHeight="1" x14ac:dyDescent="0.3">
      <c r="A72" s="72"/>
      <c r="B72" s="72"/>
      <c r="C72" s="72"/>
      <c r="D72" s="72"/>
      <c r="E72" s="72"/>
      <c r="F72" s="72"/>
      <c r="G72" s="130"/>
      <c r="H72" s="72"/>
      <c r="I72" s="72"/>
      <c r="J72" s="72"/>
      <c r="K72" s="72"/>
      <c r="L72" s="72"/>
      <c r="M72" s="72"/>
      <c r="N72" s="72"/>
    </row>
    <row r="73" spans="1:14" ht="15.75" customHeight="1" x14ac:dyDescent="0.3">
      <c r="A73" s="72"/>
      <c r="B73" s="72"/>
      <c r="C73" s="72"/>
      <c r="D73" s="72"/>
      <c r="E73" s="72"/>
      <c r="F73" s="72"/>
      <c r="G73" s="130"/>
      <c r="H73" s="72"/>
      <c r="I73" s="72"/>
      <c r="J73" s="72"/>
      <c r="K73" s="72"/>
      <c r="L73" s="72"/>
      <c r="M73" s="72"/>
      <c r="N73" s="72"/>
    </row>
    <row r="74" spans="1:14" ht="15.75" customHeight="1" x14ac:dyDescent="0.3">
      <c r="A74" s="72"/>
      <c r="B74" s="72"/>
      <c r="C74" s="72"/>
      <c r="D74" s="72"/>
      <c r="E74" s="72"/>
      <c r="F74" s="72"/>
      <c r="G74" s="130"/>
      <c r="H74" s="72"/>
      <c r="I74" s="72"/>
      <c r="J74" s="72"/>
      <c r="K74" s="72"/>
      <c r="L74" s="72"/>
      <c r="M74" s="72"/>
      <c r="N74" s="72"/>
    </row>
    <row r="75" spans="1:14" ht="15.75" customHeight="1" x14ac:dyDescent="0.3">
      <c r="A75" s="72"/>
      <c r="B75" s="72"/>
      <c r="C75" s="72"/>
      <c r="D75" s="72"/>
      <c r="E75" s="72"/>
      <c r="F75" s="72"/>
      <c r="G75" s="130"/>
      <c r="H75" s="72"/>
      <c r="I75" s="72"/>
      <c r="J75" s="72"/>
      <c r="K75" s="72"/>
      <c r="L75" s="72"/>
      <c r="M75" s="72"/>
      <c r="N75" s="72"/>
    </row>
    <row r="76" spans="1:14" ht="15.75" customHeight="1" x14ac:dyDescent="0.3">
      <c r="A76" s="72"/>
      <c r="B76" s="72"/>
      <c r="C76" s="72"/>
      <c r="D76" s="72"/>
      <c r="E76" s="72"/>
      <c r="F76" s="72"/>
      <c r="G76" s="130"/>
      <c r="H76" s="72"/>
      <c r="I76" s="72"/>
      <c r="J76" s="72"/>
      <c r="K76" s="72"/>
      <c r="L76" s="72"/>
      <c r="M76" s="72"/>
      <c r="N76" s="72"/>
    </row>
    <row r="77" spans="1:14" ht="15.75" customHeight="1" x14ac:dyDescent="0.3">
      <c r="A77" s="72"/>
      <c r="B77" s="72"/>
      <c r="C77" s="72"/>
      <c r="D77" s="72"/>
      <c r="E77" s="72"/>
      <c r="F77" s="72"/>
      <c r="G77" s="130"/>
      <c r="H77" s="72"/>
      <c r="I77" s="72"/>
      <c r="J77" s="72"/>
      <c r="K77" s="72"/>
      <c r="L77" s="72"/>
      <c r="M77" s="72"/>
      <c r="N77" s="72"/>
    </row>
    <row r="78" spans="1:14" ht="15.75" customHeight="1" x14ac:dyDescent="0.3">
      <c r="A78" s="72"/>
      <c r="B78" s="72"/>
      <c r="C78" s="72"/>
      <c r="D78" s="72"/>
      <c r="E78" s="72"/>
      <c r="F78" s="72"/>
      <c r="G78" s="130"/>
      <c r="H78" s="72"/>
      <c r="I78" s="72"/>
      <c r="J78" s="72"/>
      <c r="K78" s="72"/>
      <c r="L78" s="72"/>
      <c r="M78" s="72"/>
      <c r="N78" s="72"/>
    </row>
    <row r="79" spans="1:14" ht="15.75" customHeight="1" x14ac:dyDescent="0.3">
      <c r="A79" s="72"/>
      <c r="B79" s="72"/>
      <c r="C79" s="72"/>
      <c r="D79" s="72"/>
      <c r="E79" s="72"/>
      <c r="F79" s="72"/>
      <c r="G79" s="130"/>
      <c r="H79" s="72"/>
      <c r="I79" s="72"/>
      <c r="J79" s="72"/>
      <c r="K79" s="72"/>
      <c r="L79" s="72"/>
      <c r="M79" s="72"/>
      <c r="N79" s="72"/>
    </row>
    <row r="80" spans="1:14" ht="15.75" customHeight="1" x14ac:dyDescent="0.3">
      <c r="A80" s="72"/>
      <c r="B80" s="72"/>
      <c r="C80" s="72"/>
      <c r="D80" s="72"/>
      <c r="E80" s="72"/>
      <c r="F80" s="72"/>
      <c r="G80" s="130"/>
      <c r="H80" s="72"/>
      <c r="I80" s="72"/>
      <c r="J80" s="72"/>
      <c r="K80" s="72"/>
      <c r="L80" s="72"/>
      <c r="M80" s="72"/>
      <c r="N80" s="72"/>
    </row>
    <row r="81" spans="1:14" ht="15.75" customHeight="1" x14ac:dyDescent="0.3">
      <c r="A81" s="72"/>
      <c r="B81" s="72"/>
      <c r="C81" s="72"/>
      <c r="D81" s="72"/>
      <c r="E81" s="72"/>
      <c r="F81" s="72"/>
      <c r="G81" s="130"/>
      <c r="H81" s="72"/>
      <c r="I81" s="72"/>
      <c r="J81" s="72"/>
      <c r="K81" s="72"/>
      <c r="L81" s="72"/>
      <c r="M81" s="72"/>
      <c r="N81" s="72"/>
    </row>
    <row r="82" spans="1:14" ht="15.75" customHeight="1" x14ac:dyDescent="0.3">
      <c r="A82" s="72"/>
      <c r="B82" s="72"/>
      <c r="C82" s="72"/>
      <c r="D82" s="72"/>
      <c r="E82" s="72"/>
      <c r="F82" s="72"/>
      <c r="G82" s="130"/>
      <c r="H82" s="72"/>
      <c r="I82" s="72"/>
      <c r="J82" s="72"/>
      <c r="K82" s="72"/>
      <c r="L82" s="72"/>
      <c r="M82" s="72"/>
      <c r="N82" s="72"/>
    </row>
    <row r="83" spans="1:14" ht="15.75" customHeight="1" x14ac:dyDescent="0.3">
      <c r="A83" s="72"/>
      <c r="B83" s="72"/>
      <c r="C83" s="72"/>
      <c r="D83" s="72"/>
      <c r="E83" s="72"/>
      <c r="F83" s="72"/>
      <c r="G83" s="130"/>
      <c r="H83" s="72"/>
      <c r="I83" s="72"/>
      <c r="J83" s="72"/>
      <c r="K83" s="72"/>
      <c r="L83" s="72"/>
      <c r="M83" s="72"/>
      <c r="N83" s="72"/>
    </row>
    <row r="84" spans="1:14" ht="15.75" customHeight="1" x14ac:dyDescent="0.3">
      <c r="A84" s="72"/>
      <c r="B84" s="72"/>
      <c r="C84" s="72"/>
      <c r="D84" s="72"/>
      <c r="E84" s="72"/>
      <c r="F84" s="72"/>
      <c r="G84" s="130"/>
      <c r="H84" s="72"/>
      <c r="I84" s="72"/>
      <c r="J84" s="72"/>
      <c r="K84" s="72"/>
      <c r="L84" s="72"/>
      <c r="M84" s="72"/>
      <c r="N84" s="72"/>
    </row>
    <row r="85" spans="1:14" ht="15.75" customHeight="1" x14ac:dyDescent="0.3">
      <c r="A85" s="72"/>
      <c r="B85" s="72"/>
      <c r="C85" s="72"/>
      <c r="D85" s="72"/>
      <c r="E85" s="72"/>
      <c r="F85" s="72"/>
      <c r="G85" s="130"/>
      <c r="H85" s="72"/>
      <c r="I85" s="72"/>
      <c r="J85" s="72"/>
      <c r="K85" s="72"/>
      <c r="L85" s="72"/>
      <c r="M85" s="72"/>
      <c r="N85" s="72"/>
    </row>
    <row r="86" spans="1:14" ht="15.75" customHeight="1" x14ac:dyDescent="0.3">
      <c r="A86" s="72"/>
      <c r="B86" s="72"/>
      <c r="C86" s="72"/>
      <c r="D86" s="72"/>
      <c r="E86" s="72"/>
      <c r="F86" s="72"/>
      <c r="G86" s="130"/>
      <c r="H86" s="72"/>
      <c r="I86" s="72"/>
      <c r="J86" s="72"/>
      <c r="K86" s="72"/>
      <c r="L86" s="72"/>
      <c r="M86" s="72"/>
      <c r="N86" s="72"/>
    </row>
    <row r="87" spans="1:14" ht="15.75" customHeight="1" x14ac:dyDescent="0.3">
      <c r="A87" s="72"/>
      <c r="B87" s="72"/>
      <c r="C87" s="72"/>
      <c r="D87" s="72"/>
      <c r="E87" s="72"/>
      <c r="F87" s="72"/>
      <c r="G87" s="130"/>
      <c r="H87" s="72"/>
      <c r="I87" s="72"/>
      <c r="J87" s="72"/>
      <c r="K87" s="72"/>
      <c r="L87" s="72"/>
      <c r="M87" s="72"/>
      <c r="N87" s="72"/>
    </row>
    <row r="88" spans="1:14" ht="15.75" customHeight="1" x14ac:dyDescent="0.3">
      <c r="A88" s="72"/>
      <c r="B88" s="72"/>
      <c r="C88" s="72"/>
      <c r="D88" s="72"/>
      <c r="E88" s="72"/>
      <c r="F88" s="72"/>
      <c r="G88" s="130"/>
      <c r="H88" s="72"/>
      <c r="I88" s="72"/>
      <c r="J88" s="72"/>
      <c r="K88" s="72"/>
      <c r="L88" s="72"/>
      <c r="M88" s="72"/>
      <c r="N88" s="72"/>
    </row>
    <row r="89" spans="1:14" ht="15.75" customHeight="1" x14ac:dyDescent="0.3">
      <c r="A89" s="72"/>
      <c r="B89" s="72"/>
      <c r="C89" s="72"/>
      <c r="D89" s="72"/>
      <c r="E89" s="72"/>
      <c r="F89" s="72"/>
      <c r="G89" s="130"/>
      <c r="H89" s="72"/>
      <c r="I89" s="72"/>
      <c r="J89" s="72"/>
      <c r="K89" s="72"/>
      <c r="L89" s="72"/>
      <c r="M89" s="72"/>
      <c r="N89" s="72"/>
    </row>
    <row r="90" spans="1:14" ht="15.75" customHeight="1" x14ac:dyDescent="0.3">
      <c r="A90" s="72"/>
      <c r="B90" s="72"/>
      <c r="C90" s="72"/>
      <c r="D90" s="72"/>
      <c r="E90" s="72"/>
      <c r="F90" s="72"/>
      <c r="G90" s="130"/>
      <c r="H90" s="72"/>
      <c r="I90" s="72"/>
      <c r="J90" s="72"/>
      <c r="K90" s="72"/>
      <c r="L90" s="72"/>
      <c r="M90" s="72"/>
      <c r="N90" s="72"/>
    </row>
    <row r="91" spans="1:14" ht="15.75" customHeight="1" x14ac:dyDescent="0.3">
      <c r="A91" s="72"/>
      <c r="B91" s="72"/>
      <c r="C91" s="72"/>
      <c r="D91" s="72"/>
      <c r="E91" s="72"/>
      <c r="F91" s="72"/>
      <c r="G91" s="130"/>
      <c r="H91" s="72"/>
      <c r="I91" s="72"/>
      <c r="J91" s="72"/>
      <c r="K91" s="72"/>
      <c r="L91" s="72"/>
      <c r="M91" s="72"/>
      <c r="N91" s="72"/>
    </row>
    <row r="92" spans="1:14" ht="15.75" customHeight="1" x14ac:dyDescent="0.3">
      <c r="A92" s="72"/>
      <c r="B92" s="72"/>
      <c r="C92" s="72"/>
      <c r="D92" s="72"/>
      <c r="E92" s="72"/>
      <c r="F92" s="72"/>
      <c r="G92" s="130"/>
      <c r="H92" s="72"/>
      <c r="I92" s="72"/>
      <c r="J92" s="72"/>
      <c r="K92" s="72"/>
      <c r="L92" s="72"/>
      <c r="M92" s="72"/>
      <c r="N92" s="72"/>
    </row>
    <row r="93" spans="1:14" ht="15.75" customHeight="1" x14ac:dyDescent="0.3">
      <c r="A93" s="72"/>
      <c r="B93" s="72"/>
      <c r="C93" s="72"/>
      <c r="D93" s="72"/>
      <c r="E93" s="72"/>
      <c r="F93" s="72"/>
      <c r="G93" s="130"/>
      <c r="H93" s="72"/>
      <c r="I93" s="72"/>
      <c r="J93" s="72"/>
      <c r="K93" s="72"/>
      <c r="L93" s="72"/>
      <c r="M93" s="72"/>
      <c r="N93" s="72"/>
    </row>
    <row r="94" spans="1:14" ht="15.75" customHeight="1" x14ac:dyDescent="0.3">
      <c r="A94" s="72"/>
      <c r="B94" s="72"/>
      <c r="C94" s="72"/>
      <c r="D94" s="72"/>
      <c r="E94" s="72"/>
      <c r="F94" s="72"/>
      <c r="G94" s="130"/>
      <c r="H94" s="72"/>
      <c r="I94" s="72"/>
      <c r="J94" s="72"/>
      <c r="K94" s="72"/>
      <c r="L94" s="72"/>
      <c r="M94" s="72"/>
      <c r="N94" s="72"/>
    </row>
    <row r="95" spans="1:14" ht="15.75" customHeight="1" x14ac:dyDescent="0.3">
      <c r="A95" s="72"/>
      <c r="B95" s="72"/>
      <c r="C95" s="72"/>
      <c r="D95" s="72"/>
      <c r="E95" s="72"/>
      <c r="F95" s="72"/>
      <c r="G95" s="130"/>
      <c r="H95" s="72"/>
      <c r="I95" s="72"/>
      <c r="J95" s="72"/>
      <c r="K95" s="72"/>
      <c r="L95" s="72"/>
      <c r="M95" s="72"/>
      <c r="N95" s="72"/>
    </row>
    <row r="96" spans="1:14" ht="15.75" customHeight="1" x14ac:dyDescent="0.3">
      <c r="A96" s="72"/>
      <c r="B96" s="72"/>
      <c r="C96" s="72"/>
      <c r="D96" s="72"/>
      <c r="E96" s="72"/>
      <c r="F96" s="72"/>
      <c r="G96" s="130"/>
      <c r="H96" s="72"/>
      <c r="I96" s="72"/>
      <c r="J96" s="72"/>
      <c r="K96" s="72"/>
      <c r="L96" s="72"/>
      <c r="M96" s="72"/>
      <c r="N96" s="72"/>
    </row>
    <row r="97" spans="1:14" ht="15.75" customHeight="1" x14ac:dyDescent="0.3">
      <c r="A97" s="72"/>
      <c r="B97" s="72"/>
      <c r="C97" s="72"/>
      <c r="D97" s="72"/>
      <c r="E97" s="72"/>
      <c r="F97" s="72"/>
      <c r="G97" s="130"/>
      <c r="H97" s="72"/>
      <c r="I97" s="72"/>
      <c r="J97" s="72"/>
      <c r="K97" s="72"/>
      <c r="L97" s="72"/>
      <c r="M97" s="72"/>
      <c r="N97" s="72"/>
    </row>
    <row r="98" spans="1:14" ht="15.75" customHeight="1" x14ac:dyDescent="0.3">
      <c r="A98" s="72"/>
      <c r="B98" s="72"/>
      <c r="C98" s="72"/>
      <c r="D98" s="72"/>
      <c r="E98" s="72"/>
      <c r="F98" s="72"/>
      <c r="G98" s="130"/>
      <c r="H98" s="72"/>
      <c r="I98" s="72"/>
      <c r="J98" s="72"/>
      <c r="K98" s="72"/>
      <c r="L98" s="72"/>
      <c r="M98" s="72"/>
      <c r="N98" s="72"/>
    </row>
    <row r="99" spans="1:14" ht="15.75" customHeight="1" x14ac:dyDescent="0.3">
      <c r="A99" s="72"/>
      <c r="B99" s="72"/>
      <c r="C99" s="72"/>
      <c r="D99" s="72"/>
      <c r="E99" s="72"/>
      <c r="F99" s="72"/>
      <c r="G99" s="130"/>
      <c r="H99" s="72"/>
      <c r="I99" s="72"/>
      <c r="J99" s="72"/>
      <c r="K99" s="72"/>
      <c r="L99" s="72"/>
      <c r="M99" s="72"/>
      <c r="N99" s="72"/>
    </row>
    <row r="100" spans="1:14" ht="15.75" customHeight="1" x14ac:dyDescent="0.3">
      <c r="A100" s="72"/>
      <c r="B100" s="72"/>
      <c r="C100" s="72"/>
      <c r="D100" s="72"/>
      <c r="E100" s="72"/>
      <c r="F100" s="72"/>
      <c r="G100" s="130"/>
      <c r="H100" s="72"/>
      <c r="I100" s="72"/>
      <c r="J100" s="72"/>
      <c r="K100" s="72"/>
      <c r="L100" s="72"/>
      <c r="M100" s="72"/>
      <c r="N100" s="72"/>
    </row>
    <row r="101" spans="1:14" ht="15.75" customHeight="1" x14ac:dyDescent="0.3">
      <c r="A101" s="72"/>
      <c r="B101" s="72"/>
      <c r="C101" s="72"/>
      <c r="D101" s="72"/>
      <c r="E101" s="72"/>
      <c r="F101" s="72"/>
      <c r="G101" s="130"/>
      <c r="H101" s="72"/>
      <c r="I101" s="72"/>
      <c r="J101" s="72"/>
      <c r="K101" s="72"/>
      <c r="L101" s="72"/>
      <c r="M101" s="72"/>
      <c r="N101" s="72"/>
    </row>
    <row r="102" spans="1:14" ht="15.75" customHeight="1" x14ac:dyDescent="0.3">
      <c r="A102" s="72"/>
      <c r="B102" s="72"/>
      <c r="C102" s="72"/>
      <c r="D102" s="72"/>
      <c r="E102" s="72"/>
      <c r="F102" s="72"/>
      <c r="G102" s="130"/>
      <c r="H102" s="72"/>
      <c r="I102" s="72"/>
      <c r="J102" s="72"/>
      <c r="K102" s="72"/>
      <c r="L102" s="72"/>
      <c r="M102" s="72"/>
      <c r="N102" s="72"/>
    </row>
    <row r="103" spans="1:14" ht="15.75" customHeight="1" x14ac:dyDescent="0.3">
      <c r="A103" s="72"/>
      <c r="B103" s="72"/>
      <c r="C103" s="72"/>
      <c r="D103" s="72"/>
      <c r="E103" s="72"/>
      <c r="F103" s="72"/>
      <c r="G103" s="130"/>
      <c r="H103" s="72"/>
      <c r="I103" s="72"/>
      <c r="J103" s="72"/>
      <c r="K103" s="72"/>
      <c r="L103" s="72"/>
      <c r="M103" s="72"/>
      <c r="N103" s="72"/>
    </row>
    <row r="104" spans="1:14" ht="15.75" customHeight="1" x14ac:dyDescent="0.3">
      <c r="A104" s="72"/>
      <c r="B104" s="72"/>
      <c r="C104" s="72"/>
      <c r="D104" s="72"/>
      <c r="E104" s="72"/>
      <c r="F104" s="72"/>
      <c r="G104" s="130"/>
      <c r="H104" s="72"/>
      <c r="I104" s="72"/>
      <c r="J104" s="72"/>
      <c r="K104" s="72"/>
      <c r="L104" s="72"/>
      <c r="M104" s="72"/>
      <c r="N104" s="72"/>
    </row>
    <row r="105" spans="1:14" ht="15.75" customHeight="1" x14ac:dyDescent="0.3">
      <c r="A105" s="72"/>
      <c r="B105" s="72"/>
      <c r="C105" s="72"/>
      <c r="D105" s="72"/>
      <c r="E105" s="72"/>
      <c r="F105" s="72"/>
      <c r="G105" s="130"/>
      <c r="H105" s="72"/>
      <c r="I105" s="72"/>
      <c r="J105" s="72"/>
      <c r="K105" s="72"/>
      <c r="L105" s="72"/>
      <c r="M105" s="72"/>
      <c r="N105" s="72"/>
    </row>
    <row r="106" spans="1:14" ht="15.75" customHeight="1" x14ac:dyDescent="0.3">
      <c r="A106" s="72"/>
      <c r="B106" s="72"/>
      <c r="C106" s="72"/>
      <c r="D106" s="72"/>
      <c r="E106" s="72"/>
      <c r="F106" s="72"/>
      <c r="G106" s="130"/>
      <c r="H106" s="72"/>
      <c r="I106" s="72"/>
      <c r="J106" s="72"/>
      <c r="K106" s="72"/>
      <c r="L106" s="72"/>
      <c r="M106" s="72"/>
      <c r="N106" s="72"/>
    </row>
    <row r="107" spans="1:14" ht="15.75" customHeight="1" x14ac:dyDescent="0.3">
      <c r="A107" s="72"/>
      <c r="B107" s="72"/>
      <c r="C107" s="72"/>
      <c r="D107" s="72"/>
      <c r="E107" s="72"/>
      <c r="F107" s="72"/>
      <c r="G107" s="130"/>
      <c r="H107" s="72"/>
      <c r="I107" s="72"/>
      <c r="J107" s="72"/>
      <c r="K107" s="72"/>
      <c r="L107" s="72"/>
      <c r="M107" s="72"/>
      <c r="N107" s="72"/>
    </row>
    <row r="108" spans="1:14" ht="15.75" customHeight="1" x14ac:dyDescent="0.3">
      <c r="A108" s="72"/>
      <c r="B108" s="72"/>
      <c r="C108" s="72"/>
      <c r="D108" s="72"/>
      <c r="E108" s="72"/>
      <c r="F108" s="72"/>
      <c r="G108" s="130"/>
      <c r="H108" s="72"/>
      <c r="I108" s="72"/>
      <c r="J108" s="72"/>
      <c r="K108" s="72"/>
      <c r="L108" s="72"/>
      <c r="M108" s="72"/>
      <c r="N108" s="72"/>
    </row>
    <row r="109" spans="1:14" ht="15.75" customHeight="1" x14ac:dyDescent="0.3">
      <c r="A109" s="72"/>
      <c r="B109" s="72"/>
      <c r="C109" s="72"/>
      <c r="D109" s="72"/>
      <c r="E109" s="72"/>
      <c r="F109" s="72"/>
      <c r="G109" s="130"/>
      <c r="H109" s="72"/>
      <c r="I109" s="72"/>
      <c r="J109" s="72"/>
      <c r="K109" s="72"/>
      <c r="L109" s="72"/>
      <c r="M109" s="72"/>
      <c r="N109" s="72"/>
    </row>
    <row r="110" spans="1:14" ht="15.75" customHeight="1" x14ac:dyDescent="0.3">
      <c r="A110" s="72"/>
      <c r="B110" s="72"/>
      <c r="C110" s="72"/>
      <c r="D110" s="72"/>
      <c r="E110" s="72"/>
      <c r="F110" s="72"/>
      <c r="G110" s="130"/>
      <c r="H110" s="72"/>
      <c r="I110" s="72"/>
      <c r="J110" s="72"/>
      <c r="K110" s="72"/>
      <c r="L110" s="72"/>
      <c r="M110" s="72"/>
      <c r="N110" s="72"/>
    </row>
    <row r="111" spans="1:14" ht="15.75" customHeight="1" x14ac:dyDescent="0.3">
      <c r="A111" s="72"/>
      <c r="B111" s="72"/>
      <c r="C111" s="72"/>
      <c r="D111" s="72"/>
      <c r="E111" s="72"/>
      <c r="F111" s="72"/>
      <c r="G111" s="130"/>
      <c r="H111" s="72"/>
      <c r="I111" s="72"/>
      <c r="J111" s="72"/>
      <c r="K111" s="72"/>
      <c r="L111" s="72"/>
      <c r="M111" s="72"/>
      <c r="N111" s="72"/>
    </row>
  </sheetData>
  <mergeCells count="1">
    <mergeCell ref="I2:N2"/>
  </mergeCells>
  <hyperlinks>
    <hyperlink ref="A2" location="'Index'!A3" tooltip="Go to the Index sheet" display="á" xr:uid="{839E6767-03DA-422C-A371-3179ADD7B40B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80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9FCD3-2F97-40EC-A73C-5FB354CDA768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7"/>
      <c r="B1" s="2" t="s">
        <v>671</v>
      </c>
      <c r="C1" s="2"/>
      <c r="D1" s="3"/>
      <c r="E1" s="3"/>
      <c r="F1" s="3"/>
      <c r="G1" s="2"/>
      <c r="H1" s="3"/>
      <c r="I1" s="4" t="s">
        <v>478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0"/>
      <c r="D2" s="7" t="s">
        <v>328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672</v>
      </c>
      <c r="D3" s="9"/>
      <c r="E3" s="9" t="s">
        <v>673</v>
      </c>
      <c r="F3" s="8"/>
      <c r="G3" s="8"/>
      <c r="H3" s="8"/>
      <c r="I3" s="8"/>
      <c r="J3" s="8"/>
      <c r="K3" s="1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93" t="s">
        <v>11</v>
      </c>
      <c r="D4" s="62"/>
      <c r="E4" s="94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5</v>
      </c>
      <c r="B5" s="16" t="s">
        <v>674</v>
      </c>
      <c r="C5" s="16" t="s">
        <v>45</v>
      </c>
      <c r="D5" s="95">
        <v>100.004</v>
      </c>
      <c r="E5" s="95">
        <v>100.001</v>
      </c>
      <c r="F5" s="96">
        <f t="shared" ref="F5:F13" si="0">SUM(D5,E5)</f>
        <v>200.005</v>
      </c>
      <c r="G5" s="18">
        <v>9</v>
      </c>
      <c r="H5" s="96">
        <v>798.02499999999998</v>
      </c>
      <c r="I5" s="19">
        <v>33</v>
      </c>
      <c r="K5" s="10"/>
    </row>
    <row r="6" spans="1:25" ht="15.75" customHeight="1" x14ac:dyDescent="0.3">
      <c r="A6" s="21">
        <v>6</v>
      </c>
      <c r="B6" s="27" t="s">
        <v>675</v>
      </c>
      <c r="C6" s="27" t="s">
        <v>34</v>
      </c>
      <c r="D6" s="97">
        <v>100.004</v>
      </c>
      <c r="E6" s="97">
        <v>100</v>
      </c>
      <c r="F6" s="98">
        <f t="shared" si="0"/>
        <v>200.00400000000002</v>
      </c>
      <c r="G6" s="24">
        <v>8</v>
      </c>
      <c r="H6" s="98">
        <v>797.024</v>
      </c>
      <c r="I6" s="29">
        <v>25</v>
      </c>
      <c r="N6" s="134"/>
      <c r="O6" s="134"/>
      <c r="P6" s="134"/>
      <c r="R6" s="134"/>
      <c r="S6" s="135"/>
    </row>
    <row r="7" spans="1:25" ht="15.75" customHeight="1" x14ac:dyDescent="0.3">
      <c r="A7" s="21">
        <v>2</v>
      </c>
      <c r="B7" s="27" t="s">
        <v>676</v>
      </c>
      <c r="C7" s="27" t="s">
        <v>677</v>
      </c>
      <c r="D7" s="97">
        <v>99.003</v>
      </c>
      <c r="E7" s="97">
        <v>99.001999999999995</v>
      </c>
      <c r="F7" s="98">
        <f t="shared" si="0"/>
        <v>198.005</v>
      </c>
      <c r="G7" s="24">
        <v>5</v>
      </c>
      <c r="H7" s="98">
        <v>795.02099999999996</v>
      </c>
      <c r="I7" s="26">
        <v>24</v>
      </c>
      <c r="J7" s="89"/>
      <c r="K7" s="10"/>
    </row>
    <row r="8" spans="1:25" ht="15.75" customHeight="1" x14ac:dyDescent="0.3">
      <c r="A8" s="21">
        <v>8</v>
      </c>
      <c r="B8" s="27" t="s">
        <v>232</v>
      </c>
      <c r="C8" s="27" t="s">
        <v>127</v>
      </c>
      <c r="D8" s="97">
        <v>100.00700000000001</v>
      </c>
      <c r="E8" s="97">
        <v>97.001999999999995</v>
      </c>
      <c r="F8" s="98">
        <f t="shared" si="0"/>
        <v>197.00900000000001</v>
      </c>
      <c r="G8" s="24">
        <v>3</v>
      </c>
      <c r="H8" s="98">
        <v>794.02300000000002</v>
      </c>
      <c r="I8" s="29">
        <v>22</v>
      </c>
    </row>
    <row r="9" spans="1:25" ht="15.75" customHeight="1" x14ac:dyDescent="0.3">
      <c r="A9" s="21">
        <v>1</v>
      </c>
      <c r="B9" s="27" t="s">
        <v>678</v>
      </c>
      <c r="C9" s="27" t="s">
        <v>679</v>
      </c>
      <c r="D9" s="97">
        <v>99.004000000000005</v>
      </c>
      <c r="E9" s="97">
        <v>99.001999999999995</v>
      </c>
      <c r="F9" s="98">
        <f t="shared" si="0"/>
        <v>198.006</v>
      </c>
      <c r="G9" s="24">
        <v>6</v>
      </c>
      <c r="H9" s="98">
        <v>794.02100000000007</v>
      </c>
      <c r="I9" s="26">
        <v>20</v>
      </c>
      <c r="P9" s="136"/>
      <c r="Q9" s="136"/>
      <c r="R9" s="136"/>
      <c r="S9" s="136"/>
    </row>
    <row r="10" spans="1:25" ht="15.75" customHeight="1" x14ac:dyDescent="0.3">
      <c r="A10" s="21">
        <v>4</v>
      </c>
      <c r="B10" s="27" t="s">
        <v>680</v>
      </c>
      <c r="C10" s="27" t="s">
        <v>679</v>
      </c>
      <c r="D10" s="97">
        <v>100.002</v>
      </c>
      <c r="E10" s="97">
        <v>99.003</v>
      </c>
      <c r="F10" s="98">
        <f t="shared" si="0"/>
        <v>199.005</v>
      </c>
      <c r="G10" s="24">
        <v>7</v>
      </c>
      <c r="H10" s="98">
        <v>794.01599999999996</v>
      </c>
      <c r="I10" s="29">
        <v>20</v>
      </c>
    </row>
    <row r="11" spans="1:25" ht="15.75" customHeight="1" x14ac:dyDescent="0.3">
      <c r="A11" s="21">
        <v>9</v>
      </c>
      <c r="B11" s="27" t="s">
        <v>599</v>
      </c>
      <c r="C11" s="27" t="s">
        <v>159</v>
      </c>
      <c r="D11" s="97">
        <v>99</v>
      </c>
      <c r="E11" s="97">
        <v>97.001000000000005</v>
      </c>
      <c r="F11" s="98">
        <f t="shared" si="0"/>
        <v>196.001</v>
      </c>
      <c r="G11" s="24">
        <v>1</v>
      </c>
      <c r="H11" s="98">
        <v>793.01599999999996</v>
      </c>
      <c r="I11" s="29">
        <v>18</v>
      </c>
    </row>
    <row r="12" spans="1:25" ht="15.75" customHeight="1" x14ac:dyDescent="0.3">
      <c r="A12" s="21">
        <v>7</v>
      </c>
      <c r="B12" s="27" t="s">
        <v>430</v>
      </c>
      <c r="C12" s="27" t="s">
        <v>417</v>
      </c>
      <c r="D12" s="97">
        <v>99.001999999999995</v>
      </c>
      <c r="E12" s="97">
        <v>99.001999999999995</v>
      </c>
      <c r="F12" s="98">
        <f t="shared" si="0"/>
        <v>198.00399999999999</v>
      </c>
      <c r="G12" s="24">
        <v>4</v>
      </c>
      <c r="H12" s="98">
        <v>792.01699999999994</v>
      </c>
      <c r="I12" s="29">
        <v>15</v>
      </c>
    </row>
    <row r="13" spans="1:25" ht="15.75" customHeight="1" x14ac:dyDescent="0.3">
      <c r="A13" s="30">
        <v>3</v>
      </c>
      <c r="B13" s="31" t="s">
        <v>681</v>
      </c>
      <c r="C13" s="31" t="s">
        <v>417</v>
      </c>
      <c r="D13" s="100">
        <v>99.001000000000005</v>
      </c>
      <c r="E13" s="100">
        <v>98</v>
      </c>
      <c r="F13" s="101">
        <f t="shared" si="0"/>
        <v>197.001</v>
      </c>
      <c r="G13" s="33">
        <v>2</v>
      </c>
      <c r="H13" s="101">
        <v>782.01</v>
      </c>
      <c r="I13" s="35">
        <v>8</v>
      </c>
    </row>
    <row r="14" spans="1:25" ht="15.75" customHeight="1" x14ac:dyDescent="0.3"/>
    <row r="15" spans="1:25" ht="15.75" customHeight="1" x14ac:dyDescent="0.3">
      <c r="A15" s="1"/>
      <c r="B15" s="8" t="s">
        <v>7</v>
      </c>
      <c r="C15" s="9" t="s">
        <v>682</v>
      </c>
      <c r="D15" s="9"/>
      <c r="E15" s="9" t="s">
        <v>683</v>
      </c>
      <c r="F15" s="8"/>
      <c r="G15" s="8"/>
      <c r="H15" s="8"/>
      <c r="I15" s="8"/>
    </row>
    <row r="16" spans="1:25" ht="15.75" customHeight="1" x14ac:dyDescent="0.3">
      <c r="A16" s="11">
        <v>2</v>
      </c>
      <c r="B16" s="12" t="s">
        <v>10</v>
      </c>
      <c r="C16" s="93" t="s">
        <v>11</v>
      </c>
      <c r="D16" s="62"/>
      <c r="E16" s="94"/>
      <c r="F16" s="13" t="s">
        <v>12</v>
      </c>
      <c r="G16" s="13" t="s">
        <v>13</v>
      </c>
      <c r="H16" s="13" t="s">
        <v>14</v>
      </c>
      <c r="I16" s="14" t="s">
        <v>15</v>
      </c>
    </row>
    <row r="17" spans="1:9" ht="15.75" customHeight="1" x14ac:dyDescent="0.3">
      <c r="A17" s="15">
        <v>4</v>
      </c>
      <c r="B17" s="16" t="s">
        <v>684</v>
      </c>
      <c r="C17" s="16" t="s">
        <v>685</v>
      </c>
      <c r="D17" s="95">
        <v>100.004</v>
      </c>
      <c r="E17" s="95">
        <v>99.004000000000005</v>
      </c>
      <c r="F17" s="96">
        <f t="shared" ref="F17:F25" si="1">SUM(D17,E17)</f>
        <v>199.00800000000001</v>
      </c>
      <c r="G17" s="18">
        <v>9</v>
      </c>
      <c r="H17" s="96">
        <v>797.01800000000003</v>
      </c>
      <c r="I17" s="19">
        <v>30</v>
      </c>
    </row>
    <row r="18" spans="1:9" ht="15.75" customHeight="1" x14ac:dyDescent="0.3">
      <c r="A18" s="21">
        <v>7</v>
      </c>
      <c r="B18" s="27" t="s">
        <v>686</v>
      </c>
      <c r="C18" s="27" t="s">
        <v>41</v>
      </c>
      <c r="D18" s="97">
        <v>100.003</v>
      </c>
      <c r="E18" s="97">
        <v>98.003</v>
      </c>
      <c r="F18" s="98">
        <f t="shared" si="1"/>
        <v>198.006</v>
      </c>
      <c r="G18" s="24">
        <v>5</v>
      </c>
      <c r="H18" s="98">
        <v>793.02099999999996</v>
      </c>
      <c r="I18" s="29">
        <v>24</v>
      </c>
    </row>
    <row r="19" spans="1:9" ht="15.75" customHeight="1" x14ac:dyDescent="0.3">
      <c r="A19" s="21">
        <v>5</v>
      </c>
      <c r="B19" s="27" t="s">
        <v>105</v>
      </c>
      <c r="C19" s="27" t="s">
        <v>45</v>
      </c>
      <c r="D19" s="97">
        <v>100.004</v>
      </c>
      <c r="E19" s="97">
        <v>99.001000000000005</v>
      </c>
      <c r="F19" s="98">
        <f t="shared" si="1"/>
        <v>199.005</v>
      </c>
      <c r="G19" s="24">
        <v>7</v>
      </c>
      <c r="H19" s="98">
        <v>794.01499999999999</v>
      </c>
      <c r="I19" s="29">
        <v>23</v>
      </c>
    </row>
    <row r="20" spans="1:9" ht="15.75" customHeight="1" x14ac:dyDescent="0.3">
      <c r="A20" s="21">
        <v>1</v>
      </c>
      <c r="B20" s="27" t="s">
        <v>481</v>
      </c>
      <c r="C20" s="27" t="s">
        <v>482</v>
      </c>
      <c r="D20" s="97">
        <v>99.004000000000005</v>
      </c>
      <c r="E20" s="97">
        <v>99.001999999999995</v>
      </c>
      <c r="F20" s="98">
        <f t="shared" si="1"/>
        <v>198.006</v>
      </c>
      <c r="G20" s="24">
        <v>5</v>
      </c>
      <c r="H20" s="98">
        <v>790.02100000000007</v>
      </c>
      <c r="I20" s="26">
        <v>22</v>
      </c>
    </row>
    <row r="21" spans="1:9" ht="15.75" customHeight="1" x14ac:dyDescent="0.3">
      <c r="A21" s="21">
        <v>8</v>
      </c>
      <c r="B21" s="27" t="s">
        <v>158</v>
      </c>
      <c r="C21" s="27" t="s">
        <v>159</v>
      </c>
      <c r="D21" s="97">
        <v>99.004000000000005</v>
      </c>
      <c r="E21" s="97">
        <v>96.001000000000005</v>
      </c>
      <c r="F21" s="98">
        <f t="shared" si="1"/>
        <v>195.005</v>
      </c>
      <c r="G21" s="24">
        <v>1</v>
      </c>
      <c r="H21" s="98">
        <v>789.02100000000007</v>
      </c>
      <c r="I21" s="29">
        <v>21</v>
      </c>
    </row>
    <row r="22" spans="1:9" ht="15.75" customHeight="1" x14ac:dyDescent="0.3">
      <c r="A22" s="21">
        <v>2</v>
      </c>
      <c r="B22" s="27" t="s">
        <v>687</v>
      </c>
      <c r="C22" s="27" t="s">
        <v>489</v>
      </c>
      <c r="D22" s="97">
        <v>100.002</v>
      </c>
      <c r="E22" s="97">
        <v>98.003</v>
      </c>
      <c r="F22" s="98">
        <f t="shared" si="1"/>
        <v>198.005</v>
      </c>
      <c r="G22" s="24">
        <v>3</v>
      </c>
      <c r="H22" s="98">
        <v>788.02099999999996</v>
      </c>
      <c r="I22" s="29">
        <v>20</v>
      </c>
    </row>
    <row r="23" spans="1:9" ht="15.75" customHeight="1" x14ac:dyDescent="0.3">
      <c r="A23" s="21">
        <v>6</v>
      </c>
      <c r="B23" s="27" t="s">
        <v>437</v>
      </c>
      <c r="C23" s="27" t="s">
        <v>688</v>
      </c>
      <c r="D23" s="97">
        <v>100.001</v>
      </c>
      <c r="E23" s="97">
        <v>99.003</v>
      </c>
      <c r="F23" s="98">
        <f t="shared" si="1"/>
        <v>199.00400000000002</v>
      </c>
      <c r="G23" s="24">
        <v>6</v>
      </c>
      <c r="H23" s="98">
        <v>791.01300000000003</v>
      </c>
      <c r="I23" s="29">
        <v>17</v>
      </c>
    </row>
    <row r="24" spans="1:9" ht="15.75" customHeight="1" x14ac:dyDescent="0.3">
      <c r="A24" s="21">
        <v>9</v>
      </c>
      <c r="B24" s="27" t="s">
        <v>689</v>
      </c>
      <c r="C24" s="27" t="s">
        <v>59</v>
      </c>
      <c r="D24" s="97">
        <v>100.003</v>
      </c>
      <c r="E24" s="97">
        <v>99.003</v>
      </c>
      <c r="F24" s="98">
        <f t="shared" si="1"/>
        <v>199.006</v>
      </c>
      <c r="G24" s="24">
        <v>8</v>
      </c>
      <c r="H24" s="98">
        <v>785.01299999999992</v>
      </c>
      <c r="I24" s="29">
        <v>14</v>
      </c>
    </row>
    <row r="25" spans="1:9" ht="15.75" customHeight="1" x14ac:dyDescent="0.3">
      <c r="A25" s="30">
        <v>3</v>
      </c>
      <c r="B25" s="31" t="s">
        <v>690</v>
      </c>
      <c r="C25" s="31" t="s">
        <v>127</v>
      </c>
      <c r="D25" s="100">
        <v>99.001000000000005</v>
      </c>
      <c r="E25" s="100">
        <v>97.001000000000005</v>
      </c>
      <c r="F25" s="101">
        <f t="shared" si="1"/>
        <v>196.00200000000001</v>
      </c>
      <c r="G25" s="33">
        <v>2</v>
      </c>
      <c r="H25" s="101">
        <v>784.01099999999997</v>
      </c>
      <c r="I25" s="35">
        <v>12</v>
      </c>
    </row>
    <row r="26" spans="1:9" ht="15.75" customHeight="1" x14ac:dyDescent="0.3"/>
    <row r="27" spans="1:9" ht="15.75" customHeight="1" x14ac:dyDescent="0.3">
      <c r="A27" s="1"/>
      <c r="B27" s="8" t="s">
        <v>46</v>
      </c>
      <c r="C27" s="9" t="s">
        <v>691</v>
      </c>
      <c r="D27" s="9"/>
      <c r="E27" s="9" t="s">
        <v>692</v>
      </c>
      <c r="F27" s="8"/>
      <c r="G27" s="8"/>
      <c r="H27" s="8"/>
      <c r="I27" s="8"/>
    </row>
    <row r="28" spans="1:9" ht="15.75" customHeight="1" x14ac:dyDescent="0.3">
      <c r="A28" s="11">
        <v>2</v>
      </c>
      <c r="B28" s="12" t="s">
        <v>10</v>
      </c>
      <c r="C28" s="93" t="s">
        <v>11</v>
      </c>
      <c r="D28" s="62"/>
      <c r="E28" s="94"/>
      <c r="F28" s="13" t="s">
        <v>12</v>
      </c>
      <c r="G28" s="13" t="s">
        <v>13</v>
      </c>
      <c r="H28" s="13" t="s">
        <v>14</v>
      </c>
      <c r="I28" s="14" t="s">
        <v>15</v>
      </c>
    </row>
    <row r="29" spans="1:9" ht="15.75" customHeight="1" x14ac:dyDescent="0.3">
      <c r="A29" s="15">
        <v>5</v>
      </c>
      <c r="B29" s="16" t="s">
        <v>693</v>
      </c>
      <c r="C29" s="16" t="s">
        <v>685</v>
      </c>
      <c r="D29" s="95">
        <v>100.005</v>
      </c>
      <c r="E29" s="95">
        <v>100.002</v>
      </c>
      <c r="F29" s="96">
        <f t="shared" ref="F29:F37" si="2">SUM(D29,E29)</f>
        <v>200.00700000000001</v>
      </c>
      <c r="G29" s="18">
        <v>9</v>
      </c>
      <c r="H29" s="96">
        <v>795.01800000000003</v>
      </c>
      <c r="I29" s="19">
        <v>30</v>
      </c>
    </row>
    <row r="30" spans="1:9" ht="15.75" customHeight="1" x14ac:dyDescent="0.3">
      <c r="A30" s="21">
        <v>3</v>
      </c>
      <c r="B30" s="27" t="s">
        <v>436</v>
      </c>
      <c r="C30" s="27" t="s">
        <v>417</v>
      </c>
      <c r="D30" s="97">
        <v>100.004</v>
      </c>
      <c r="E30" s="97">
        <v>99</v>
      </c>
      <c r="F30" s="98">
        <f t="shared" si="2"/>
        <v>199.00400000000002</v>
      </c>
      <c r="G30" s="24">
        <v>8</v>
      </c>
      <c r="H30" s="98">
        <v>792.01499999999999</v>
      </c>
      <c r="I30" s="29">
        <v>28</v>
      </c>
    </row>
    <row r="31" spans="1:9" ht="15.75" customHeight="1" x14ac:dyDescent="0.3">
      <c r="A31" s="21">
        <v>2</v>
      </c>
      <c r="B31" s="27" t="s">
        <v>694</v>
      </c>
      <c r="C31" s="27" t="s">
        <v>39</v>
      </c>
      <c r="D31" s="97">
        <v>99.003</v>
      </c>
      <c r="E31" s="97">
        <v>98.003</v>
      </c>
      <c r="F31" s="98">
        <f t="shared" si="2"/>
        <v>197.006</v>
      </c>
      <c r="G31" s="24">
        <v>7</v>
      </c>
      <c r="H31" s="98">
        <v>789.01799999999992</v>
      </c>
      <c r="I31" s="29">
        <v>25</v>
      </c>
    </row>
    <row r="32" spans="1:9" ht="15.75" customHeight="1" x14ac:dyDescent="0.3">
      <c r="A32" s="21">
        <v>9</v>
      </c>
      <c r="B32" s="27" t="s">
        <v>695</v>
      </c>
      <c r="C32" s="27" t="s">
        <v>72</v>
      </c>
      <c r="D32" s="97">
        <v>97.001999999999995</v>
      </c>
      <c r="E32" s="97">
        <v>96</v>
      </c>
      <c r="F32" s="98">
        <f t="shared" si="2"/>
        <v>193.00200000000001</v>
      </c>
      <c r="G32" s="24">
        <v>4</v>
      </c>
      <c r="H32" s="98">
        <v>788.01099999999997</v>
      </c>
      <c r="I32" s="29">
        <v>24</v>
      </c>
    </row>
    <row r="33" spans="1:9" ht="15.75" customHeight="1" x14ac:dyDescent="0.3">
      <c r="A33" s="21">
        <v>7</v>
      </c>
      <c r="B33" s="27" t="s">
        <v>696</v>
      </c>
      <c r="C33" s="27" t="s">
        <v>59</v>
      </c>
      <c r="D33" s="97">
        <v>98.001999999999995</v>
      </c>
      <c r="E33" s="97">
        <v>95.001000000000005</v>
      </c>
      <c r="F33" s="98">
        <f t="shared" si="2"/>
        <v>193.00299999999999</v>
      </c>
      <c r="G33" s="24">
        <v>5</v>
      </c>
      <c r="H33" s="98">
        <v>785.01800000000003</v>
      </c>
      <c r="I33" s="29">
        <v>23</v>
      </c>
    </row>
    <row r="34" spans="1:9" ht="15.75" customHeight="1" x14ac:dyDescent="0.3">
      <c r="A34" s="21">
        <v>1</v>
      </c>
      <c r="B34" s="27" t="s">
        <v>697</v>
      </c>
      <c r="C34" s="27" t="s">
        <v>685</v>
      </c>
      <c r="D34" s="97">
        <v>98.003</v>
      </c>
      <c r="E34" s="97">
        <v>97.001000000000005</v>
      </c>
      <c r="F34" s="98">
        <f t="shared" si="2"/>
        <v>195.00400000000002</v>
      </c>
      <c r="G34" s="24">
        <v>6</v>
      </c>
      <c r="H34" s="98">
        <v>786.01499999999999</v>
      </c>
      <c r="I34" s="26">
        <v>22</v>
      </c>
    </row>
    <row r="35" spans="1:9" ht="15.75" customHeight="1" x14ac:dyDescent="0.3">
      <c r="A35" s="21">
        <v>8</v>
      </c>
      <c r="B35" s="27" t="s">
        <v>698</v>
      </c>
      <c r="C35" s="27" t="s">
        <v>127</v>
      </c>
      <c r="D35" s="97" t="s">
        <v>79</v>
      </c>
      <c r="E35" s="97"/>
      <c r="F35" s="98">
        <f t="shared" si="2"/>
        <v>0</v>
      </c>
      <c r="G35" s="24">
        <v>0</v>
      </c>
      <c r="H35" s="98">
        <v>589.01</v>
      </c>
      <c r="I35" s="29">
        <v>15</v>
      </c>
    </row>
    <row r="36" spans="1:9" ht="15.75" customHeight="1" x14ac:dyDescent="0.3">
      <c r="A36" s="21">
        <v>4</v>
      </c>
      <c r="B36" s="27" t="s">
        <v>699</v>
      </c>
      <c r="C36" s="27" t="s">
        <v>417</v>
      </c>
      <c r="D36" s="97">
        <v>98</v>
      </c>
      <c r="E36" s="97">
        <v>93</v>
      </c>
      <c r="F36" s="98">
        <f t="shared" si="2"/>
        <v>191</v>
      </c>
      <c r="G36" s="24">
        <v>3</v>
      </c>
      <c r="H36" s="98">
        <v>749.00300000000004</v>
      </c>
      <c r="I36" s="29">
        <v>9</v>
      </c>
    </row>
    <row r="37" spans="1:9" ht="15.75" customHeight="1" x14ac:dyDescent="0.3">
      <c r="A37" s="30">
        <v>6</v>
      </c>
      <c r="B37" s="31" t="s">
        <v>700</v>
      </c>
      <c r="C37" s="31" t="s">
        <v>41</v>
      </c>
      <c r="D37" s="100" t="s">
        <v>137</v>
      </c>
      <c r="E37" s="100"/>
      <c r="F37" s="101">
        <f t="shared" si="2"/>
        <v>0</v>
      </c>
      <c r="G37" s="33">
        <v>0</v>
      </c>
      <c r="H37" s="101">
        <v>0</v>
      </c>
      <c r="I37" s="35">
        <v>0</v>
      </c>
    </row>
    <row r="38" spans="1:9" ht="15.75" customHeight="1" x14ac:dyDescent="0.3"/>
    <row r="39" spans="1:9" ht="15.75" customHeight="1" x14ac:dyDescent="0.3">
      <c r="A39" s="1"/>
      <c r="B39" s="8" t="s">
        <v>49</v>
      </c>
      <c r="C39" s="9" t="s">
        <v>701</v>
      </c>
      <c r="D39" s="9"/>
      <c r="E39" s="9" t="s">
        <v>604</v>
      </c>
      <c r="F39" s="8"/>
      <c r="G39" s="8"/>
      <c r="H39" s="8"/>
      <c r="I39" s="8"/>
    </row>
    <row r="40" spans="1:9" ht="15.75" customHeight="1" x14ac:dyDescent="0.3">
      <c r="A40" s="11">
        <v>2</v>
      </c>
      <c r="B40" s="12" t="s">
        <v>10</v>
      </c>
      <c r="C40" s="93" t="s">
        <v>11</v>
      </c>
      <c r="D40" s="62"/>
      <c r="E40" s="94"/>
      <c r="F40" s="13" t="s">
        <v>12</v>
      </c>
      <c r="G40" s="13" t="s">
        <v>13</v>
      </c>
      <c r="H40" s="13" t="s">
        <v>14</v>
      </c>
      <c r="I40" s="14" t="s">
        <v>15</v>
      </c>
    </row>
    <row r="41" spans="1:9" ht="15.75" customHeight="1" x14ac:dyDescent="0.3">
      <c r="A41" s="15">
        <v>6</v>
      </c>
      <c r="B41" s="16" t="s">
        <v>702</v>
      </c>
      <c r="C41" s="16" t="s">
        <v>43</v>
      </c>
      <c r="D41" s="95">
        <v>100.003</v>
      </c>
      <c r="E41" s="95">
        <v>99.001000000000005</v>
      </c>
      <c r="F41" s="96">
        <f t="shared" ref="F41:F49" si="3">SUM(D41,E41)</f>
        <v>199.00400000000002</v>
      </c>
      <c r="G41" s="18">
        <v>8</v>
      </c>
      <c r="H41" s="96">
        <v>796.02</v>
      </c>
      <c r="I41" s="19">
        <v>30</v>
      </c>
    </row>
    <row r="42" spans="1:9" ht="15.75" customHeight="1" x14ac:dyDescent="0.3">
      <c r="A42" s="21">
        <v>9</v>
      </c>
      <c r="B42" s="27" t="s">
        <v>434</v>
      </c>
      <c r="C42" s="27" t="s">
        <v>417</v>
      </c>
      <c r="D42" s="97">
        <v>100.003</v>
      </c>
      <c r="E42" s="97">
        <v>98.003</v>
      </c>
      <c r="F42" s="98">
        <f t="shared" si="3"/>
        <v>198.006</v>
      </c>
      <c r="G42" s="24">
        <v>7</v>
      </c>
      <c r="H42" s="98">
        <v>794.01599999999996</v>
      </c>
      <c r="I42" s="29">
        <v>29</v>
      </c>
    </row>
    <row r="43" spans="1:9" ht="15.75" customHeight="1" x14ac:dyDescent="0.3">
      <c r="A43" s="21">
        <v>7</v>
      </c>
      <c r="B43" s="27" t="s">
        <v>703</v>
      </c>
      <c r="C43" s="27" t="s">
        <v>45</v>
      </c>
      <c r="D43" s="97">
        <v>100.003</v>
      </c>
      <c r="E43" s="97">
        <v>100.001</v>
      </c>
      <c r="F43" s="98">
        <f t="shared" si="3"/>
        <v>200.00400000000002</v>
      </c>
      <c r="G43" s="24">
        <v>9</v>
      </c>
      <c r="H43" s="98">
        <v>792.01400000000001</v>
      </c>
      <c r="I43" s="29">
        <v>25</v>
      </c>
    </row>
    <row r="44" spans="1:9" ht="15.75" customHeight="1" x14ac:dyDescent="0.3">
      <c r="A44" s="21">
        <v>2</v>
      </c>
      <c r="B44" s="27" t="s">
        <v>523</v>
      </c>
      <c r="C44" s="27" t="s">
        <v>495</v>
      </c>
      <c r="D44" s="97">
        <v>99.003</v>
      </c>
      <c r="E44" s="97">
        <v>99.001999999999995</v>
      </c>
      <c r="F44" s="98">
        <f t="shared" si="3"/>
        <v>198.005</v>
      </c>
      <c r="G44" s="24">
        <v>6</v>
      </c>
      <c r="H44" s="98">
        <v>789.01400000000001</v>
      </c>
      <c r="I44" s="29">
        <v>23</v>
      </c>
    </row>
    <row r="45" spans="1:9" ht="15.75" customHeight="1" x14ac:dyDescent="0.3">
      <c r="A45" s="21">
        <v>3</v>
      </c>
      <c r="B45" s="27" t="s">
        <v>704</v>
      </c>
      <c r="C45" s="27" t="s">
        <v>59</v>
      </c>
      <c r="D45" s="97">
        <v>99.001000000000005</v>
      </c>
      <c r="E45" s="97">
        <v>96.001999999999995</v>
      </c>
      <c r="F45" s="98">
        <f t="shared" si="3"/>
        <v>195.00299999999999</v>
      </c>
      <c r="G45" s="24">
        <v>3</v>
      </c>
      <c r="H45" s="98">
        <v>786.01299999999992</v>
      </c>
      <c r="I45" s="29">
        <v>19</v>
      </c>
    </row>
    <row r="46" spans="1:9" ht="15.75" customHeight="1" x14ac:dyDescent="0.3">
      <c r="A46" s="21">
        <v>8</v>
      </c>
      <c r="B46" s="27" t="s">
        <v>416</v>
      </c>
      <c r="C46" s="27" t="s">
        <v>417</v>
      </c>
      <c r="D46" s="97">
        <v>96</v>
      </c>
      <c r="E46" s="97">
        <v>96</v>
      </c>
      <c r="F46" s="98">
        <f t="shared" si="3"/>
        <v>192</v>
      </c>
      <c r="G46" s="24">
        <v>1</v>
      </c>
      <c r="H46" s="98">
        <v>781.00599999999997</v>
      </c>
      <c r="I46" s="29">
        <v>17</v>
      </c>
    </row>
    <row r="47" spans="1:9" ht="15.75" customHeight="1" x14ac:dyDescent="0.3">
      <c r="A47" s="21">
        <v>4</v>
      </c>
      <c r="B47" s="27" t="s">
        <v>705</v>
      </c>
      <c r="C47" s="27" t="s">
        <v>93</v>
      </c>
      <c r="D47" s="97">
        <v>100.002</v>
      </c>
      <c r="E47" s="97">
        <v>98</v>
      </c>
      <c r="F47" s="98">
        <f t="shared" si="3"/>
        <v>198.00200000000001</v>
      </c>
      <c r="G47" s="24">
        <v>5</v>
      </c>
      <c r="H47" s="98">
        <v>788.00900000000001</v>
      </c>
      <c r="I47" s="29">
        <v>16</v>
      </c>
    </row>
    <row r="48" spans="1:9" ht="15.75" customHeight="1" x14ac:dyDescent="0.3">
      <c r="A48" s="21">
        <v>1</v>
      </c>
      <c r="B48" s="27" t="s">
        <v>706</v>
      </c>
      <c r="C48" s="27" t="s">
        <v>178</v>
      </c>
      <c r="D48" s="97">
        <v>100.001</v>
      </c>
      <c r="E48" s="97">
        <v>98.001000000000005</v>
      </c>
      <c r="F48" s="98">
        <f t="shared" si="3"/>
        <v>198.00200000000001</v>
      </c>
      <c r="G48" s="24">
        <v>5</v>
      </c>
      <c r="H48" s="98">
        <v>783.01</v>
      </c>
      <c r="I48" s="26">
        <v>16</v>
      </c>
    </row>
    <row r="49" spans="1:9" ht="15.75" customHeight="1" x14ac:dyDescent="0.3">
      <c r="A49" s="30">
        <v>5</v>
      </c>
      <c r="B49" s="31" t="s">
        <v>707</v>
      </c>
      <c r="C49" s="31" t="s">
        <v>78</v>
      </c>
      <c r="D49" s="100">
        <v>97</v>
      </c>
      <c r="E49" s="100">
        <v>96</v>
      </c>
      <c r="F49" s="101">
        <f t="shared" si="3"/>
        <v>193</v>
      </c>
      <c r="G49" s="33">
        <v>2</v>
      </c>
      <c r="H49" s="101">
        <v>774.00600000000009</v>
      </c>
      <c r="I49" s="35">
        <v>7</v>
      </c>
    </row>
    <row r="50" spans="1:9" ht="15.75" customHeight="1" x14ac:dyDescent="0.3"/>
    <row r="51" spans="1:9" ht="15.75" customHeight="1" x14ac:dyDescent="0.3">
      <c r="A51" s="1"/>
      <c r="B51" s="8" t="s">
        <v>82</v>
      </c>
      <c r="C51" s="9" t="s">
        <v>708</v>
      </c>
      <c r="D51" s="9"/>
      <c r="E51" s="9" t="s">
        <v>709</v>
      </c>
      <c r="F51" s="8"/>
      <c r="G51" s="8"/>
      <c r="H51" s="8"/>
      <c r="I51" s="8"/>
    </row>
    <row r="52" spans="1:9" ht="15.75" customHeight="1" x14ac:dyDescent="0.3">
      <c r="A52" s="11">
        <v>2</v>
      </c>
      <c r="B52" s="12" t="s">
        <v>10</v>
      </c>
      <c r="C52" s="93" t="s">
        <v>11</v>
      </c>
      <c r="D52" s="62"/>
      <c r="E52" s="94"/>
      <c r="F52" s="13" t="s">
        <v>12</v>
      </c>
      <c r="G52" s="13" t="s">
        <v>13</v>
      </c>
      <c r="H52" s="13" t="s">
        <v>14</v>
      </c>
      <c r="I52" s="14" t="s">
        <v>15</v>
      </c>
    </row>
    <row r="53" spans="1:9" ht="15.75" customHeight="1" x14ac:dyDescent="0.3">
      <c r="A53" s="15">
        <v>4</v>
      </c>
      <c r="B53" s="16" t="s">
        <v>710</v>
      </c>
      <c r="C53" s="16" t="s">
        <v>45</v>
      </c>
      <c r="D53" s="95">
        <v>99.001999999999995</v>
      </c>
      <c r="E53" s="95">
        <v>98.001999999999995</v>
      </c>
      <c r="F53" s="96">
        <f t="shared" ref="F53:F61" si="4">SUM(D53,E53)</f>
        <v>197.00399999999999</v>
      </c>
      <c r="G53" s="18">
        <v>5</v>
      </c>
      <c r="H53" s="96">
        <v>795.024</v>
      </c>
      <c r="I53" s="19">
        <v>32</v>
      </c>
    </row>
    <row r="54" spans="1:9" ht="15.75" customHeight="1" x14ac:dyDescent="0.3">
      <c r="A54" s="21">
        <v>2</v>
      </c>
      <c r="B54" s="27" t="s">
        <v>711</v>
      </c>
      <c r="C54" s="27" t="s">
        <v>679</v>
      </c>
      <c r="D54" s="97">
        <v>100.004</v>
      </c>
      <c r="E54" s="97">
        <v>100.001</v>
      </c>
      <c r="F54" s="98">
        <f t="shared" si="4"/>
        <v>200.005</v>
      </c>
      <c r="G54" s="24">
        <v>9</v>
      </c>
      <c r="H54" s="98">
        <v>792.01599999999996</v>
      </c>
      <c r="I54" s="29">
        <v>30</v>
      </c>
    </row>
    <row r="55" spans="1:9" ht="15.75" customHeight="1" x14ac:dyDescent="0.3">
      <c r="A55" s="21">
        <v>6</v>
      </c>
      <c r="B55" s="27" t="s">
        <v>712</v>
      </c>
      <c r="C55" s="27" t="s">
        <v>64</v>
      </c>
      <c r="D55" s="97">
        <v>99.001999999999995</v>
      </c>
      <c r="E55" s="97">
        <v>99.001000000000005</v>
      </c>
      <c r="F55" s="98">
        <f t="shared" si="4"/>
        <v>198.00299999999999</v>
      </c>
      <c r="G55" s="24">
        <v>7</v>
      </c>
      <c r="H55" s="98">
        <v>786.01700000000005</v>
      </c>
      <c r="I55" s="29">
        <v>23</v>
      </c>
    </row>
    <row r="56" spans="1:9" ht="15.75" customHeight="1" x14ac:dyDescent="0.3">
      <c r="A56" s="21">
        <v>7</v>
      </c>
      <c r="B56" s="27" t="s">
        <v>713</v>
      </c>
      <c r="C56" s="27" t="s">
        <v>486</v>
      </c>
      <c r="D56" s="97">
        <v>99.001999999999995</v>
      </c>
      <c r="E56" s="97">
        <v>99.001999999999995</v>
      </c>
      <c r="F56" s="98">
        <f t="shared" si="4"/>
        <v>198.00399999999999</v>
      </c>
      <c r="G56" s="24">
        <v>8</v>
      </c>
      <c r="H56" s="98">
        <v>785.01499999999999</v>
      </c>
      <c r="I56" s="29">
        <v>22</v>
      </c>
    </row>
    <row r="57" spans="1:9" ht="15.75" customHeight="1" x14ac:dyDescent="0.3">
      <c r="A57" s="21">
        <v>3</v>
      </c>
      <c r="B57" s="27" t="s">
        <v>714</v>
      </c>
      <c r="C57" s="27" t="s">
        <v>17</v>
      </c>
      <c r="D57" s="97">
        <v>98.001999999999995</v>
      </c>
      <c r="E57" s="97">
        <v>98.001000000000005</v>
      </c>
      <c r="F57" s="98">
        <f t="shared" si="4"/>
        <v>196.00299999999999</v>
      </c>
      <c r="G57" s="24">
        <v>4</v>
      </c>
      <c r="H57" s="98">
        <v>783.01299999999992</v>
      </c>
      <c r="I57" s="29">
        <v>19</v>
      </c>
    </row>
    <row r="58" spans="1:9" ht="15.75" customHeight="1" x14ac:dyDescent="0.3">
      <c r="A58" s="21">
        <v>5</v>
      </c>
      <c r="B58" s="27" t="s">
        <v>715</v>
      </c>
      <c r="C58" s="27" t="s">
        <v>110</v>
      </c>
      <c r="D58" s="97">
        <v>100.004</v>
      </c>
      <c r="E58" s="97">
        <v>97.001000000000005</v>
      </c>
      <c r="F58" s="98">
        <f t="shared" si="4"/>
        <v>197.005</v>
      </c>
      <c r="G58" s="24">
        <v>6</v>
      </c>
      <c r="H58" s="98">
        <v>779.01099999999997</v>
      </c>
      <c r="I58" s="29">
        <v>17</v>
      </c>
    </row>
    <row r="59" spans="1:9" ht="15.75" customHeight="1" x14ac:dyDescent="0.3">
      <c r="A59" s="21">
        <v>9</v>
      </c>
      <c r="B59" s="27" t="s">
        <v>591</v>
      </c>
      <c r="C59" s="27" t="s">
        <v>482</v>
      </c>
      <c r="D59" s="97">
        <v>97</v>
      </c>
      <c r="E59" s="97">
        <v>95.001999999999995</v>
      </c>
      <c r="F59" s="98">
        <f t="shared" si="4"/>
        <v>192.00200000000001</v>
      </c>
      <c r="G59" s="24">
        <v>2</v>
      </c>
      <c r="H59" s="98">
        <v>779.01700000000005</v>
      </c>
      <c r="I59" s="29">
        <v>16</v>
      </c>
    </row>
    <row r="60" spans="1:9" ht="15.75" customHeight="1" x14ac:dyDescent="0.3">
      <c r="A60" s="21">
        <v>8</v>
      </c>
      <c r="B60" s="27" t="s">
        <v>716</v>
      </c>
      <c r="C60" s="27" t="s">
        <v>68</v>
      </c>
      <c r="D60" s="97">
        <v>98</v>
      </c>
      <c r="E60" s="97">
        <v>96.001000000000005</v>
      </c>
      <c r="F60" s="98">
        <f t="shared" si="4"/>
        <v>194.001</v>
      </c>
      <c r="G60" s="24">
        <v>3</v>
      </c>
      <c r="H60" s="98">
        <v>772.01099999999997</v>
      </c>
      <c r="I60" s="29">
        <v>12</v>
      </c>
    </row>
    <row r="61" spans="1:9" ht="15.75" customHeight="1" x14ac:dyDescent="0.3">
      <c r="A61" s="30">
        <v>1</v>
      </c>
      <c r="B61" s="31" t="s">
        <v>717</v>
      </c>
      <c r="C61" s="31" t="s">
        <v>489</v>
      </c>
      <c r="D61" s="100">
        <v>95</v>
      </c>
      <c r="E61" s="100">
        <v>95</v>
      </c>
      <c r="F61" s="101">
        <f t="shared" si="4"/>
        <v>190</v>
      </c>
      <c r="G61" s="33">
        <v>1</v>
      </c>
      <c r="H61" s="101">
        <v>766.00700000000006</v>
      </c>
      <c r="I61" s="56">
        <v>9</v>
      </c>
    </row>
    <row r="62" spans="1:9" ht="15.75" customHeight="1" x14ac:dyDescent="0.3"/>
    <row r="63" spans="1:9" ht="15.75" customHeight="1" x14ac:dyDescent="0.3">
      <c r="B63" s="10" t="s">
        <v>537</v>
      </c>
    </row>
    <row r="64" spans="1:9" ht="15.75" customHeight="1" x14ac:dyDescent="0.3"/>
    <row r="65" spans="2:5" ht="15.75" customHeight="1" x14ac:dyDescent="0.3">
      <c r="B65" s="10" t="s">
        <v>538</v>
      </c>
      <c r="E65" s="41" t="s">
        <v>392</v>
      </c>
    </row>
    <row r="66" spans="2:5" ht="15.75" customHeight="1" x14ac:dyDescent="0.3">
      <c r="B66" s="10" t="s">
        <v>393</v>
      </c>
    </row>
    <row r="67" spans="2:5" ht="15.75" customHeight="1" x14ac:dyDescent="0.3"/>
    <row r="68" spans="2:5" ht="15.75" customHeight="1" x14ac:dyDescent="0.3"/>
    <row r="69" spans="2:5" ht="15.75" customHeight="1" x14ac:dyDescent="0.3"/>
    <row r="70" spans="2:5" ht="15.75" customHeight="1" x14ac:dyDescent="0.3"/>
    <row r="71" spans="2:5" ht="15.75" customHeight="1" x14ac:dyDescent="0.3"/>
    <row r="72" spans="2:5" ht="15.75" customHeight="1" x14ac:dyDescent="0.3"/>
    <row r="73" spans="2:5" ht="15.75" customHeight="1" x14ac:dyDescent="0.3"/>
    <row r="74" spans="2:5" ht="15.75" customHeight="1" x14ac:dyDescent="0.3"/>
    <row r="75" spans="2:5" ht="15.75" customHeight="1" x14ac:dyDescent="0.3"/>
    <row r="76" spans="2:5" ht="15.75" customHeight="1" x14ac:dyDescent="0.3"/>
    <row r="77" spans="2:5" ht="15.75" customHeight="1" x14ac:dyDescent="0.3"/>
    <row r="78" spans="2:5" ht="15.75" customHeight="1" x14ac:dyDescent="0.3"/>
    <row r="79" spans="2:5" ht="15.75" customHeight="1" x14ac:dyDescent="0.3"/>
    <row r="80" spans="2: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C8B2F060-5137-400E-8C86-94F6DDDB1C03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2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2335F-FF94-4A86-8BF5-40BA1B2A88FB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7"/>
      <c r="B1" s="2" t="s">
        <v>671</v>
      </c>
      <c r="C1" s="2"/>
      <c r="D1" s="3"/>
      <c r="E1" s="3"/>
      <c r="F1" s="3"/>
      <c r="G1" s="2"/>
      <c r="H1" s="3"/>
      <c r="I1" s="4" t="s">
        <v>478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2"/>
      <c r="D2" s="43" t="s">
        <v>328</v>
      </c>
      <c r="E2" s="43"/>
      <c r="F2" s="43"/>
      <c r="G2" s="43"/>
      <c r="H2" s="43"/>
      <c r="I2" s="4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85</v>
      </c>
      <c r="C3" s="9" t="s">
        <v>718</v>
      </c>
      <c r="D3" s="9"/>
      <c r="E3" s="9" t="s">
        <v>719</v>
      </c>
      <c r="F3" s="8"/>
      <c r="G3" s="8"/>
      <c r="H3" s="8"/>
      <c r="I3" s="8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2</v>
      </c>
      <c r="B4" s="12" t="s">
        <v>10</v>
      </c>
      <c r="C4" s="93" t="s">
        <v>11</v>
      </c>
      <c r="D4" s="62"/>
      <c r="E4" s="94"/>
      <c r="F4" s="13" t="s">
        <v>12</v>
      </c>
      <c r="G4" s="13" t="s">
        <v>13</v>
      </c>
      <c r="H4" s="13" t="s">
        <v>14</v>
      </c>
      <c r="I4" s="14" t="s">
        <v>15</v>
      </c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45">
        <v>2</v>
      </c>
      <c r="B5" s="46" t="s">
        <v>720</v>
      </c>
      <c r="C5" s="46" t="s">
        <v>34</v>
      </c>
      <c r="D5" s="95">
        <v>99.001999999999995</v>
      </c>
      <c r="E5" s="95">
        <v>98.001999999999995</v>
      </c>
      <c r="F5" s="96">
        <f t="shared" ref="F5:F13" si="0">SUM(D5,E5)</f>
        <v>197.00399999999999</v>
      </c>
      <c r="G5" s="18">
        <v>9</v>
      </c>
      <c r="H5" s="102">
        <v>785.01499999999999</v>
      </c>
      <c r="I5" s="47">
        <v>33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21">
        <v>9</v>
      </c>
      <c r="B6" s="49" t="s">
        <v>587</v>
      </c>
      <c r="C6" s="49" t="s">
        <v>586</v>
      </c>
      <c r="D6" s="97">
        <v>98</v>
      </c>
      <c r="E6" s="97">
        <v>97.001999999999995</v>
      </c>
      <c r="F6" s="98">
        <f t="shared" si="0"/>
        <v>195.00200000000001</v>
      </c>
      <c r="G6" s="24">
        <v>5</v>
      </c>
      <c r="H6" s="103">
        <v>787.01499999999987</v>
      </c>
      <c r="I6" s="50">
        <v>30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21">
        <v>1</v>
      </c>
      <c r="B7" s="27" t="s">
        <v>721</v>
      </c>
      <c r="C7" s="27" t="s">
        <v>34</v>
      </c>
      <c r="D7" s="97">
        <v>99</v>
      </c>
      <c r="E7" s="97">
        <v>97.001000000000005</v>
      </c>
      <c r="F7" s="98">
        <f t="shared" si="0"/>
        <v>196.001</v>
      </c>
      <c r="G7" s="24">
        <v>7</v>
      </c>
      <c r="H7" s="98">
        <v>782.01</v>
      </c>
      <c r="I7" s="26">
        <v>30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21">
        <v>3</v>
      </c>
      <c r="B8" s="49" t="s">
        <v>722</v>
      </c>
      <c r="C8" s="49" t="s">
        <v>489</v>
      </c>
      <c r="D8" s="97">
        <v>98.001999999999995</v>
      </c>
      <c r="E8" s="97">
        <v>97.001000000000005</v>
      </c>
      <c r="F8" s="98">
        <f t="shared" si="0"/>
        <v>195.00299999999999</v>
      </c>
      <c r="G8" s="24">
        <v>6</v>
      </c>
      <c r="H8" s="103">
        <v>774.01199999999994</v>
      </c>
      <c r="I8" s="50">
        <v>20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21">
        <v>7</v>
      </c>
      <c r="B9" s="49" t="s">
        <v>177</v>
      </c>
      <c r="C9" s="49" t="s">
        <v>178</v>
      </c>
      <c r="D9" s="97">
        <v>97</v>
      </c>
      <c r="E9" s="97">
        <v>96.001000000000005</v>
      </c>
      <c r="F9" s="98">
        <f t="shared" si="0"/>
        <v>193.001</v>
      </c>
      <c r="G9" s="24">
        <v>4</v>
      </c>
      <c r="H9" s="103">
        <v>772.00800000000004</v>
      </c>
      <c r="I9" s="50">
        <v>19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21">
        <v>5</v>
      </c>
      <c r="B10" s="49" t="s">
        <v>723</v>
      </c>
      <c r="C10" s="49" t="s">
        <v>679</v>
      </c>
      <c r="D10" s="97">
        <v>97</v>
      </c>
      <c r="E10" s="97">
        <v>94.001999999999995</v>
      </c>
      <c r="F10" s="98">
        <f t="shared" si="0"/>
        <v>191.00200000000001</v>
      </c>
      <c r="G10" s="24">
        <v>3</v>
      </c>
      <c r="H10" s="103">
        <v>772.00800000000004</v>
      </c>
      <c r="I10" s="50">
        <v>17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48">
        <v>8</v>
      </c>
      <c r="B11" s="49" t="s">
        <v>605</v>
      </c>
      <c r="C11" s="49" t="s">
        <v>110</v>
      </c>
      <c r="D11" s="97">
        <v>99.001000000000005</v>
      </c>
      <c r="E11" s="97">
        <v>97.001000000000005</v>
      </c>
      <c r="F11" s="98">
        <f t="shared" si="0"/>
        <v>196.00200000000001</v>
      </c>
      <c r="G11" s="24">
        <v>8</v>
      </c>
      <c r="H11" s="103">
        <v>391.00800000000004</v>
      </c>
      <c r="I11" s="50">
        <v>13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48">
        <v>4</v>
      </c>
      <c r="B12" s="49" t="s">
        <v>724</v>
      </c>
      <c r="C12" s="49" t="s">
        <v>72</v>
      </c>
      <c r="D12" s="97">
        <v>93</v>
      </c>
      <c r="E12" s="97">
        <v>89</v>
      </c>
      <c r="F12" s="98">
        <f t="shared" si="0"/>
        <v>182</v>
      </c>
      <c r="G12" s="24">
        <v>2</v>
      </c>
      <c r="H12" s="103">
        <v>751.00900000000001</v>
      </c>
      <c r="I12" s="50">
        <v>12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51">
        <v>6</v>
      </c>
      <c r="B13" s="52" t="s">
        <v>725</v>
      </c>
      <c r="C13" s="52" t="s">
        <v>685</v>
      </c>
      <c r="D13" s="100" t="s">
        <v>79</v>
      </c>
      <c r="E13" s="100"/>
      <c r="F13" s="101">
        <f t="shared" si="0"/>
        <v>0</v>
      </c>
      <c r="G13" s="33">
        <v>0</v>
      </c>
      <c r="H13" s="104">
        <v>0</v>
      </c>
      <c r="I13" s="53">
        <v>0</v>
      </c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1"/>
      <c r="B15" s="8" t="s">
        <v>111</v>
      </c>
      <c r="C15" s="9" t="s">
        <v>726</v>
      </c>
      <c r="D15" s="9"/>
      <c r="E15" s="9" t="s">
        <v>727</v>
      </c>
      <c r="F15" s="8"/>
      <c r="G15" s="8"/>
      <c r="H15" s="8"/>
      <c r="I15" s="8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11">
        <v>2</v>
      </c>
      <c r="B16" s="12" t="s">
        <v>10</v>
      </c>
      <c r="C16" s="93" t="s">
        <v>11</v>
      </c>
      <c r="D16" s="62"/>
      <c r="E16" s="94"/>
      <c r="F16" s="13" t="s">
        <v>12</v>
      </c>
      <c r="G16" s="13" t="s">
        <v>13</v>
      </c>
      <c r="H16" s="13" t="s">
        <v>14</v>
      </c>
      <c r="I16" s="14" t="s">
        <v>15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15">
        <v>1</v>
      </c>
      <c r="B17" s="16" t="s">
        <v>507</v>
      </c>
      <c r="C17" s="16" t="s">
        <v>482</v>
      </c>
      <c r="D17" s="95">
        <v>99.003</v>
      </c>
      <c r="E17" s="95">
        <v>98.001999999999995</v>
      </c>
      <c r="F17" s="96">
        <f t="shared" ref="F17:F25" si="1">SUM(D17,E17)</f>
        <v>197.005</v>
      </c>
      <c r="G17" s="18">
        <v>6</v>
      </c>
      <c r="H17" s="96">
        <v>794.02900000000011</v>
      </c>
      <c r="I17" s="40">
        <v>33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21">
        <v>5</v>
      </c>
      <c r="B18" s="49" t="s">
        <v>728</v>
      </c>
      <c r="C18" s="49" t="s">
        <v>482</v>
      </c>
      <c r="D18" s="97">
        <v>99.001000000000005</v>
      </c>
      <c r="E18" s="97">
        <v>99.001000000000005</v>
      </c>
      <c r="F18" s="98">
        <f t="shared" si="1"/>
        <v>198.00200000000001</v>
      </c>
      <c r="G18" s="24">
        <v>8</v>
      </c>
      <c r="H18" s="103">
        <v>782.01099999999997</v>
      </c>
      <c r="I18" s="50">
        <v>26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48">
        <v>6</v>
      </c>
      <c r="B19" s="49" t="s">
        <v>729</v>
      </c>
      <c r="C19" s="49" t="s">
        <v>482</v>
      </c>
      <c r="D19" s="97">
        <v>100.002</v>
      </c>
      <c r="E19" s="97">
        <v>99</v>
      </c>
      <c r="F19" s="98">
        <f t="shared" si="1"/>
        <v>199.00200000000001</v>
      </c>
      <c r="G19" s="24">
        <v>9</v>
      </c>
      <c r="H19" s="103">
        <v>775.00600000000009</v>
      </c>
      <c r="I19" s="50">
        <v>22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21">
        <v>9</v>
      </c>
      <c r="B20" s="49" t="s">
        <v>44</v>
      </c>
      <c r="C20" s="49" t="s">
        <v>45</v>
      </c>
      <c r="D20" s="97">
        <v>98.001000000000005</v>
      </c>
      <c r="E20" s="97">
        <v>96</v>
      </c>
      <c r="F20" s="98">
        <f t="shared" si="1"/>
        <v>194.001</v>
      </c>
      <c r="G20" s="24">
        <v>4</v>
      </c>
      <c r="H20" s="103">
        <v>769.00400000000002</v>
      </c>
      <c r="I20" s="50">
        <v>18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21">
        <v>7</v>
      </c>
      <c r="B21" s="49" t="s">
        <v>730</v>
      </c>
      <c r="C21" s="49" t="s">
        <v>45</v>
      </c>
      <c r="D21" s="97">
        <v>98</v>
      </c>
      <c r="E21" s="97">
        <v>95.001000000000005</v>
      </c>
      <c r="F21" s="98">
        <f t="shared" si="1"/>
        <v>193.001</v>
      </c>
      <c r="G21" s="24">
        <v>3</v>
      </c>
      <c r="H21" s="103">
        <v>767.00399999999991</v>
      </c>
      <c r="I21" s="50">
        <v>18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48">
        <v>4</v>
      </c>
      <c r="B22" s="49" t="s">
        <v>731</v>
      </c>
      <c r="C22" s="49" t="s">
        <v>127</v>
      </c>
      <c r="D22" s="97">
        <v>96</v>
      </c>
      <c r="E22" s="97">
        <v>96</v>
      </c>
      <c r="F22" s="98">
        <f t="shared" si="1"/>
        <v>192</v>
      </c>
      <c r="G22" s="24">
        <v>2</v>
      </c>
      <c r="H22" s="103">
        <v>767.005</v>
      </c>
      <c r="I22" s="50">
        <v>17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48">
        <v>2</v>
      </c>
      <c r="B23" s="49" t="s">
        <v>732</v>
      </c>
      <c r="C23" s="49" t="s">
        <v>417</v>
      </c>
      <c r="D23" s="97">
        <v>94</v>
      </c>
      <c r="E23" s="97">
        <v>91</v>
      </c>
      <c r="F23" s="98">
        <f t="shared" si="1"/>
        <v>185</v>
      </c>
      <c r="G23" s="24">
        <v>1</v>
      </c>
      <c r="H23" s="103">
        <v>761.00299999999993</v>
      </c>
      <c r="I23" s="50">
        <v>17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48">
        <v>8</v>
      </c>
      <c r="B24" s="49" t="s">
        <v>733</v>
      </c>
      <c r="C24" s="49" t="s">
        <v>59</v>
      </c>
      <c r="D24" s="97">
        <v>98.003</v>
      </c>
      <c r="E24" s="97">
        <v>98</v>
      </c>
      <c r="F24" s="98">
        <f t="shared" si="1"/>
        <v>196.00299999999999</v>
      </c>
      <c r="G24" s="24">
        <v>5</v>
      </c>
      <c r="H24" s="103">
        <v>761.00399999999991</v>
      </c>
      <c r="I24" s="50">
        <v>15</v>
      </c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30">
        <v>3</v>
      </c>
      <c r="B25" s="52" t="s">
        <v>734</v>
      </c>
      <c r="C25" s="52" t="s">
        <v>677</v>
      </c>
      <c r="D25" s="100">
        <v>99.004000000000005</v>
      </c>
      <c r="E25" s="100">
        <v>98.001999999999995</v>
      </c>
      <c r="F25" s="101">
        <f t="shared" si="1"/>
        <v>197.006</v>
      </c>
      <c r="G25" s="33">
        <v>7</v>
      </c>
      <c r="H25" s="104">
        <v>577.00599999999997</v>
      </c>
      <c r="I25" s="53">
        <v>15</v>
      </c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1"/>
      <c r="B27" s="8" t="s">
        <v>114</v>
      </c>
      <c r="C27" s="9" t="s">
        <v>735</v>
      </c>
      <c r="D27" s="9"/>
      <c r="E27" s="9" t="s">
        <v>527</v>
      </c>
      <c r="F27" s="8"/>
      <c r="G27" s="8"/>
      <c r="H27" s="8"/>
      <c r="I27" s="8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11">
        <v>2</v>
      </c>
      <c r="B28" s="12" t="s">
        <v>10</v>
      </c>
      <c r="C28" s="93" t="s">
        <v>11</v>
      </c>
      <c r="D28" s="62"/>
      <c r="E28" s="94"/>
      <c r="F28" s="13" t="s">
        <v>12</v>
      </c>
      <c r="G28" s="13" t="s">
        <v>13</v>
      </c>
      <c r="H28" s="13" t="s">
        <v>14</v>
      </c>
      <c r="I28" s="14" t="s">
        <v>15</v>
      </c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15">
        <v>1</v>
      </c>
      <c r="B29" s="16" t="s">
        <v>736</v>
      </c>
      <c r="C29" s="16" t="s">
        <v>417</v>
      </c>
      <c r="D29" s="95">
        <v>100</v>
      </c>
      <c r="E29" s="95">
        <v>98.001999999999995</v>
      </c>
      <c r="F29" s="96">
        <f t="shared" ref="F29:F37" si="2">SUM(D29,E29)</f>
        <v>198.00200000000001</v>
      </c>
      <c r="G29" s="18">
        <v>8</v>
      </c>
      <c r="H29" s="96">
        <v>787.01600000000008</v>
      </c>
      <c r="I29" s="40">
        <v>31</v>
      </c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21">
        <v>5</v>
      </c>
      <c r="B30" s="49" t="s">
        <v>737</v>
      </c>
      <c r="C30" s="49" t="s">
        <v>677</v>
      </c>
      <c r="D30" s="97">
        <v>97.001999999999995</v>
      </c>
      <c r="E30" s="97">
        <v>95.001000000000005</v>
      </c>
      <c r="F30" s="98">
        <f t="shared" si="2"/>
        <v>192.00299999999999</v>
      </c>
      <c r="G30" s="24">
        <v>5</v>
      </c>
      <c r="H30" s="103">
        <v>782.01299999999992</v>
      </c>
      <c r="I30" s="50">
        <v>29</v>
      </c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48">
        <v>6</v>
      </c>
      <c r="B31" s="49" t="s">
        <v>738</v>
      </c>
      <c r="C31" s="49" t="s">
        <v>497</v>
      </c>
      <c r="D31" s="97">
        <v>97.003</v>
      </c>
      <c r="E31" s="97">
        <v>97.001000000000005</v>
      </c>
      <c r="F31" s="98">
        <f t="shared" si="2"/>
        <v>194.00400000000002</v>
      </c>
      <c r="G31" s="24">
        <v>7</v>
      </c>
      <c r="H31" s="103">
        <v>777.00800000000004</v>
      </c>
      <c r="I31" s="50">
        <v>25</v>
      </c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48">
        <v>8</v>
      </c>
      <c r="B32" s="49" t="s">
        <v>739</v>
      </c>
      <c r="C32" s="49" t="s">
        <v>68</v>
      </c>
      <c r="D32" s="97">
        <v>100.003</v>
      </c>
      <c r="E32" s="97">
        <v>99.003</v>
      </c>
      <c r="F32" s="98">
        <f t="shared" si="2"/>
        <v>199.006</v>
      </c>
      <c r="G32" s="24">
        <v>9</v>
      </c>
      <c r="H32" s="103">
        <v>590.01099999999997</v>
      </c>
      <c r="I32" s="50">
        <v>23</v>
      </c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21">
        <v>9</v>
      </c>
      <c r="B33" s="49" t="s">
        <v>740</v>
      </c>
      <c r="C33" s="49" t="s">
        <v>677</v>
      </c>
      <c r="D33" s="97">
        <v>98.001999999999995</v>
      </c>
      <c r="E33" s="97">
        <v>95</v>
      </c>
      <c r="F33" s="98">
        <f t="shared" si="2"/>
        <v>193.00200000000001</v>
      </c>
      <c r="G33" s="24">
        <v>6</v>
      </c>
      <c r="H33" s="103">
        <v>766.00600000000009</v>
      </c>
      <c r="I33" s="50">
        <v>18</v>
      </c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21">
        <v>3</v>
      </c>
      <c r="B34" s="49" t="s">
        <v>741</v>
      </c>
      <c r="C34" s="49" t="s">
        <v>742</v>
      </c>
      <c r="D34" s="97">
        <v>96</v>
      </c>
      <c r="E34" s="97">
        <v>94.001999999999995</v>
      </c>
      <c r="F34" s="98">
        <f t="shared" si="2"/>
        <v>190.00200000000001</v>
      </c>
      <c r="G34" s="24">
        <v>3</v>
      </c>
      <c r="H34" s="103">
        <v>765.00500000000011</v>
      </c>
      <c r="I34" s="50">
        <v>17</v>
      </c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21">
        <v>7</v>
      </c>
      <c r="B35" s="49" t="s">
        <v>743</v>
      </c>
      <c r="C35" s="49" t="s">
        <v>43</v>
      </c>
      <c r="D35" s="97">
        <v>96.001000000000005</v>
      </c>
      <c r="E35" s="97">
        <v>95</v>
      </c>
      <c r="F35" s="98">
        <f t="shared" si="2"/>
        <v>191.001</v>
      </c>
      <c r="G35" s="24">
        <v>4</v>
      </c>
      <c r="H35" s="103">
        <v>759.00700000000006</v>
      </c>
      <c r="I35" s="50">
        <v>15</v>
      </c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48">
        <v>2</v>
      </c>
      <c r="B36" s="49" t="s">
        <v>744</v>
      </c>
      <c r="C36" s="49" t="s">
        <v>497</v>
      </c>
      <c r="D36" s="97">
        <v>94</v>
      </c>
      <c r="E36" s="97">
        <v>93.001000000000005</v>
      </c>
      <c r="F36" s="98">
        <f t="shared" si="2"/>
        <v>187.001</v>
      </c>
      <c r="G36" s="24">
        <v>1</v>
      </c>
      <c r="H36" s="103">
        <v>753.00700000000006</v>
      </c>
      <c r="I36" s="50">
        <v>13</v>
      </c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51">
        <v>4</v>
      </c>
      <c r="B37" s="52" t="s">
        <v>745</v>
      </c>
      <c r="C37" s="52" t="s">
        <v>184</v>
      </c>
      <c r="D37" s="100">
        <v>95.001000000000005</v>
      </c>
      <c r="E37" s="100">
        <v>92.001000000000005</v>
      </c>
      <c r="F37" s="101">
        <f t="shared" si="2"/>
        <v>187.00200000000001</v>
      </c>
      <c r="G37" s="33">
        <v>2</v>
      </c>
      <c r="H37" s="104">
        <v>746.00600000000009</v>
      </c>
      <c r="I37" s="53">
        <v>8</v>
      </c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1"/>
      <c r="B39" s="8" t="s">
        <v>138</v>
      </c>
      <c r="C39" s="9" t="s">
        <v>746</v>
      </c>
      <c r="D39" s="9"/>
      <c r="E39" s="9" t="s">
        <v>747</v>
      </c>
      <c r="F39" s="8"/>
      <c r="G39" s="8"/>
      <c r="H39" s="8"/>
      <c r="I39" s="8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11">
        <v>2</v>
      </c>
      <c r="B40" s="12" t="s">
        <v>10</v>
      </c>
      <c r="C40" s="93" t="s">
        <v>11</v>
      </c>
      <c r="D40" s="62"/>
      <c r="E40" s="94"/>
      <c r="F40" s="13" t="s">
        <v>12</v>
      </c>
      <c r="G40" s="13" t="s">
        <v>13</v>
      </c>
      <c r="H40" s="13" t="s">
        <v>14</v>
      </c>
      <c r="I40" s="14" t="s">
        <v>15</v>
      </c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45">
        <v>6</v>
      </c>
      <c r="B41" s="46" t="s">
        <v>748</v>
      </c>
      <c r="C41" s="46" t="s">
        <v>497</v>
      </c>
      <c r="D41" s="95">
        <v>99</v>
      </c>
      <c r="E41" s="95">
        <v>98.001999999999995</v>
      </c>
      <c r="F41" s="96">
        <f t="shared" ref="F41:F49" si="3">SUM(D41,E41)</f>
        <v>197.00200000000001</v>
      </c>
      <c r="G41" s="18">
        <v>9</v>
      </c>
      <c r="H41" s="102">
        <v>792.01499999999987</v>
      </c>
      <c r="I41" s="47">
        <v>35</v>
      </c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48">
        <v>8</v>
      </c>
      <c r="B42" s="49" t="s">
        <v>749</v>
      </c>
      <c r="C42" s="49" t="s">
        <v>59</v>
      </c>
      <c r="D42" s="97">
        <v>96</v>
      </c>
      <c r="E42" s="97">
        <v>94.001000000000005</v>
      </c>
      <c r="F42" s="98">
        <f t="shared" si="3"/>
        <v>190.001</v>
      </c>
      <c r="G42" s="24">
        <v>5</v>
      </c>
      <c r="H42" s="103">
        <v>782.00900000000001</v>
      </c>
      <c r="I42" s="50">
        <v>28</v>
      </c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21">
        <v>7</v>
      </c>
      <c r="B43" s="49" t="s">
        <v>750</v>
      </c>
      <c r="C43" s="49" t="s">
        <v>677</v>
      </c>
      <c r="D43" s="97">
        <v>96</v>
      </c>
      <c r="E43" s="97">
        <v>93</v>
      </c>
      <c r="F43" s="98">
        <f t="shared" si="3"/>
        <v>189</v>
      </c>
      <c r="G43" s="24">
        <v>4</v>
      </c>
      <c r="H43" s="103">
        <v>776.00600000000009</v>
      </c>
      <c r="I43" s="50">
        <v>23</v>
      </c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21">
        <v>9</v>
      </c>
      <c r="B44" s="49" t="s">
        <v>751</v>
      </c>
      <c r="C44" s="49" t="s">
        <v>78</v>
      </c>
      <c r="D44" s="97">
        <v>97</v>
      </c>
      <c r="E44" s="97">
        <v>95.001000000000005</v>
      </c>
      <c r="F44" s="98">
        <f t="shared" si="3"/>
        <v>192.001</v>
      </c>
      <c r="G44" s="24">
        <v>7</v>
      </c>
      <c r="H44" s="103">
        <v>771.01</v>
      </c>
      <c r="I44" s="50">
        <v>20</v>
      </c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21">
        <v>5</v>
      </c>
      <c r="B45" s="49" t="s">
        <v>61</v>
      </c>
      <c r="C45" s="49" t="s">
        <v>62</v>
      </c>
      <c r="D45" s="97">
        <v>97.003</v>
      </c>
      <c r="E45" s="97">
        <v>97.001000000000005</v>
      </c>
      <c r="F45" s="98">
        <f t="shared" si="3"/>
        <v>194.00400000000002</v>
      </c>
      <c r="G45" s="24">
        <v>8</v>
      </c>
      <c r="H45" s="103">
        <v>768.00699999999995</v>
      </c>
      <c r="I45" s="50">
        <v>18</v>
      </c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48">
        <v>2</v>
      </c>
      <c r="B46" s="49" t="s">
        <v>752</v>
      </c>
      <c r="C46" s="49" t="s">
        <v>417</v>
      </c>
      <c r="D46" s="97" t="s">
        <v>79</v>
      </c>
      <c r="E46" s="97"/>
      <c r="F46" s="98">
        <f t="shared" si="3"/>
        <v>0</v>
      </c>
      <c r="G46" s="24">
        <v>0</v>
      </c>
      <c r="H46" s="103">
        <v>584.00400000000002</v>
      </c>
      <c r="I46" s="50">
        <v>16</v>
      </c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21">
        <v>1</v>
      </c>
      <c r="B47" s="27" t="s">
        <v>753</v>
      </c>
      <c r="C47" s="27" t="s">
        <v>679</v>
      </c>
      <c r="D47" s="97">
        <v>96</v>
      </c>
      <c r="E47" s="97">
        <v>91</v>
      </c>
      <c r="F47" s="98">
        <f t="shared" si="3"/>
        <v>187</v>
      </c>
      <c r="G47" s="24">
        <v>3</v>
      </c>
      <c r="H47" s="98">
        <v>762.00299999999993</v>
      </c>
      <c r="I47" s="26">
        <v>15</v>
      </c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21">
        <v>3</v>
      </c>
      <c r="B48" s="49" t="s">
        <v>422</v>
      </c>
      <c r="C48" s="49" t="s">
        <v>417</v>
      </c>
      <c r="D48" s="97">
        <v>93.001000000000005</v>
      </c>
      <c r="E48" s="97">
        <v>91</v>
      </c>
      <c r="F48" s="98">
        <f t="shared" si="3"/>
        <v>184.001</v>
      </c>
      <c r="G48" s="24">
        <v>2</v>
      </c>
      <c r="H48" s="103">
        <v>759.00900000000001</v>
      </c>
      <c r="I48" s="50">
        <v>12</v>
      </c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51">
        <v>4</v>
      </c>
      <c r="B49" s="52" t="s">
        <v>754</v>
      </c>
      <c r="C49" s="52" t="s">
        <v>755</v>
      </c>
      <c r="D49" s="100">
        <v>97.001999999999995</v>
      </c>
      <c r="E49" s="100">
        <v>93</v>
      </c>
      <c r="F49" s="101">
        <f t="shared" si="3"/>
        <v>190.00200000000001</v>
      </c>
      <c r="G49" s="33">
        <v>6</v>
      </c>
      <c r="H49" s="104">
        <v>569.00600000000009</v>
      </c>
      <c r="I49" s="53">
        <v>11</v>
      </c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1"/>
      <c r="B51" s="8" t="s">
        <v>141</v>
      </c>
      <c r="C51" s="9" t="s">
        <v>756</v>
      </c>
      <c r="D51" s="9"/>
      <c r="E51" s="9" t="s">
        <v>757</v>
      </c>
      <c r="F51" s="8"/>
      <c r="G51" s="8"/>
      <c r="H51" s="8"/>
      <c r="I51" s="8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11">
        <v>2</v>
      </c>
      <c r="B52" s="12" t="s">
        <v>10</v>
      </c>
      <c r="C52" s="93" t="s">
        <v>11</v>
      </c>
      <c r="D52" s="62"/>
      <c r="E52" s="94"/>
      <c r="F52" s="13" t="s">
        <v>12</v>
      </c>
      <c r="G52" s="13" t="s">
        <v>13</v>
      </c>
      <c r="H52" s="13" t="s">
        <v>14</v>
      </c>
      <c r="I52" s="14" t="s">
        <v>15</v>
      </c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5.75" customHeight="1" x14ac:dyDescent="0.3">
      <c r="A53" s="15">
        <v>7</v>
      </c>
      <c r="B53" s="46" t="s">
        <v>598</v>
      </c>
      <c r="C53" s="46" t="s">
        <v>586</v>
      </c>
      <c r="D53" s="95">
        <v>98.003</v>
      </c>
      <c r="E53" s="95">
        <v>97</v>
      </c>
      <c r="F53" s="96">
        <f t="shared" ref="F53:F61" si="4">SUM(D53,E53)</f>
        <v>195.00299999999999</v>
      </c>
      <c r="G53" s="18">
        <v>7</v>
      </c>
      <c r="H53" s="102">
        <v>777.01099999999997</v>
      </c>
      <c r="I53" s="47">
        <v>34</v>
      </c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ht="15.75" customHeight="1" x14ac:dyDescent="0.3">
      <c r="A54" s="48">
        <v>6</v>
      </c>
      <c r="B54" s="49" t="s">
        <v>758</v>
      </c>
      <c r="C54" s="49" t="s">
        <v>622</v>
      </c>
      <c r="D54" s="97">
        <v>99.003</v>
      </c>
      <c r="E54" s="97">
        <v>99.001000000000005</v>
      </c>
      <c r="F54" s="98">
        <f t="shared" si="4"/>
        <v>198.00400000000002</v>
      </c>
      <c r="G54" s="24">
        <v>9</v>
      </c>
      <c r="H54" s="103">
        <v>767.00700000000006</v>
      </c>
      <c r="I54" s="50">
        <v>28</v>
      </c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ht="15.75" customHeight="1" x14ac:dyDescent="0.3">
      <c r="A55" s="48">
        <v>4</v>
      </c>
      <c r="B55" s="49" t="s">
        <v>759</v>
      </c>
      <c r="C55" s="49" t="s">
        <v>59</v>
      </c>
      <c r="D55" s="97">
        <v>94.001000000000005</v>
      </c>
      <c r="E55" s="97">
        <v>90</v>
      </c>
      <c r="F55" s="98">
        <f t="shared" si="4"/>
        <v>184.001</v>
      </c>
      <c r="G55" s="24">
        <v>4</v>
      </c>
      <c r="H55" s="103">
        <v>761.00800000000004</v>
      </c>
      <c r="I55" s="50">
        <v>28</v>
      </c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ht="15.75" customHeight="1" x14ac:dyDescent="0.3">
      <c r="A56" s="48">
        <v>2</v>
      </c>
      <c r="B56" s="49" t="s">
        <v>760</v>
      </c>
      <c r="C56" s="49" t="s">
        <v>68</v>
      </c>
      <c r="D56" s="97">
        <v>98.001000000000005</v>
      </c>
      <c r="E56" s="97">
        <v>93</v>
      </c>
      <c r="F56" s="98">
        <f t="shared" si="4"/>
        <v>191.001</v>
      </c>
      <c r="G56" s="24">
        <v>6</v>
      </c>
      <c r="H56" s="103">
        <v>759.00299999999993</v>
      </c>
      <c r="I56" s="50">
        <v>22</v>
      </c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5.75" customHeight="1" x14ac:dyDescent="0.3">
      <c r="A57" s="21">
        <v>3</v>
      </c>
      <c r="B57" s="49" t="s">
        <v>761</v>
      </c>
      <c r="C57" s="49" t="s">
        <v>34</v>
      </c>
      <c r="D57" s="97">
        <v>98.001000000000005</v>
      </c>
      <c r="E57" s="97">
        <v>90</v>
      </c>
      <c r="F57" s="98">
        <f t="shared" si="4"/>
        <v>188.001</v>
      </c>
      <c r="G57" s="24">
        <v>5</v>
      </c>
      <c r="H57" s="103">
        <v>754.01099999999997</v>
      </c>
      <c r="I57" s="50">
        <v>21</v>
      </c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15.75" customHeight="1" x14ac:dyDescent="0.3">
      <c r="A58" s="48">
        <v>8</v>
      </c>
      <c r="B58" s="49" t="s">
        <v>762</v>
      </c>
      <c r="C58" s="49" t="s">
        <v>59</v>
      </c>
      <c r="D58" s="97">
        <v>99.001999999999995</v>
      </c>
      <c r="E58" s="97">
        <v>99.001000000000005</v>
      </c>
      <c r="F58" s="98">
        <f t="shared" si="4"/>
        <v>198.00299999999999</v>
      </c>
      <c r="G58" s="24">
        <v>8</v>
      </c>
      <c r="H58" s="103">
        <v>755.00499999999988</v>
      </c>
      <c r="I58" s="50">
        <v>19</v>
      </c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5.75" customHeight="1" x14ac:dyDescent="0.3">
      <c r="A59" s="21">
        <v>5</v>
      </c>
      <c r="B59" s="49" t="s">
        <v>763</v>
      </c>
      <c r="C59" s="49" t="s">
        <v>742</v>
      </c>
      <c r="D59" s="97">
        <v>88</v>
      </c>
      <c r="E59" s="97">
        <v>88</v>
      </c>
      <c r="F59" s="98">
        <f t="shared" si="4"/>
        <v>176</v>
      </c>
      <c r="G59" s="24">
        <v>3</v>
      </c>
      <c r="H59" s="103">
        <v>735.00199999999995</v>
      </c>
      <c r="I59" s="50">
        <v>15</v>
      </c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ht="15.75" customHeight="1" x14ac:dyDescent="0.3">
      <c r="A60" s="21">
        <v>1</v>
      </c>
      <c r="B60" s="27" t="s">
        <v>764</v>
      </c>
      <c r="C60" s="27" t="s">
        <v>34</v>
      </c>
      <c r="D60" s="97" t="s">
        <v>79</v>
      </c>
      <c r="E60" s="97"/>
      <c r="F60" s="98">
        <f t="shared" si="4"/>
        <v>0</v>
      </c>
      <c r="G60" s="24">
        <v>0</v>
      </c>
      <c r="H60" s="98">
        <v>190</v>
      </c>
      <c r="I60" s="26">
        <v>6</v>
      </c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15.75" customHeight="1" x14ac:dyDescent="0.3">
      <c r="A61" s="30">
        <v>9</v>
      </c>
      <c r="B61" s="52" t="s">
        <v>765</v>
      </c>
      <c r="C61" s="52" t="s">
        <v>127</v>
      </c>
      <c r="D61" s="100" t="s">
        <v>79</v>
      </c>
      <c r="E61" s="100"/>
      <c r="F61" s="101">
        <f t="shared" si="4"/>
        <v>0</v>
      </c>
      <c r="G61" s="33">
        <v>0</v>
      </c>
      <c r="H61" s="104">
        <v>60</v>
      </c>
      <c r="I61" s="53">
        <v>2</v>
      </c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ht="15.75" customHeight="1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ht="15.75" customHeight="1" x14ac:dyDescent="0.3">
      <c r="A63" s="44"/>
      <c r="B63" s="44" t="s">
        <v>537</v>
      </c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ht="15.75" customHeight="1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ht="15.75" customHeight="1" x14ac:dyDescent="0.3">
      <c r="A65" s="44"/>
      <c r="B65" s="10" t="s">
        <v>538</v>
      </c>
      <c r="E65" s="41" t="s">
        <v>392</v>
      </c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ht="15.75" customHeight="1" x14ac:dyDescent="0.3">
      <c r="A66" s="44"/>
      <c r="B66" s="10" t="s">
        <v>393</v>
      </c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ht="15.75" customHeight="1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ht="15.75" customHeight="1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ht="15.75" customHeight="1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ht="15.75" customHeight="1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ht="15.75" customHeight="1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0FB12207-953D-4283-9DD1-AAD0C5FA6BFB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2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C8D03-83CF-46BA-A3CF-3D518B1AE171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7"/>
      <c r="B1" s="2" t="s">
        <v>671</v>
      </c>
      <c r="C1" s="2"/>
      <c r="D1" s="3"/>
      <c r="E1" s="3"/>
      <c r="F1" s="3"/>
      <c r="G1" s="2"/>
      <c r="H1" s="3"/>
      <c r="I1" s="4" t="s">
        <v>766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2"/>
      <c r="D2" s="43" t="s">
        <v>328</v>
      </c>
      <c r="E2" s="43"/>
      <c r="F2" s="43"/>
      <c r="G2" s="43"/>
      <c r="H2" s="43"/>
      <c r="I2" s="4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169</v>
      </c>
      <c r="C3" s="9" t="s">
        <v>767</v>
      </c>
      <c r="D3" s="9"/>
      <c r="E3" s="9" t="s">
        <v>768</v>
      </c>
      <c r="F3" s="8"/>
      <c r="G3" s="8"/>
      <c r="H3" s="8"/>
      <c r="I3" s="8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2</v>
      </c>
      <c r="B4" s="12" t="s">
        <v>10</v>
      </c>
      <c r="C4" s="93" t="s">
        <v>11</v>
      </c>
      <c r="D4" s="62"/>
      <c r="E4" s="94"/>
      <c r="F4" s="13" t="s">
        <v>12</v>
      </c>
      <c r="G4" s="13" t="s">
        <v>13</v>
      </c>
      <c r="H4" s="13" t="s">
        <v>14</v>
      </c>
      <c r="I4" s="14" t="s">
        <v>15</v>
      </c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15">
        <v>9</v>
      </c>
      <c r="B5" s="46" t="s">
        <v>585</v>
      </c>
      <c r="C5" s="46" t="s">
        <v>586</v>
      </c>
      <c r="D5" s="95">
        <v>97.001000000000005</v>
      </c>
      <c r="E5" s="95">
        <v>96.001999999999995</v>
      </c>
      <c r="F5" s="96">
        <f t="shared" ref="F5:F13" si="0">SUM(D5,E5)</f>
        <v>193.00299999999999</v>
      </c>
      <c r="G5" s="18">
        <v>9</v>
      </c>
      <c r="H5" s="102">
        <v>771.00900000000001</v>
      </c>
      <c r="I5" s="47">
        <v>31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48">
        <v>2</v>
      </c>
      <c r="B6" s="49" t="s">
        <v>769</v>
      </c>
      <c r="C6" s="49" t="s">
        <v>677</v>
      </c>
      <c r="D6" s="97">
        <v>96</v>
      </c>
      <c r="E6" s="97">
        <v>97.001999999999995</v>
      </c>
      <c r="F6" s="98">
        <f t="shared" si="0"/>
        <v>193.00200000000001</v>
      </c>
      <c r="G6" s="24">
        <v>8</v>
      </c>
      <c r="H6" s="103">
        <v>771.00800000000004</v>
      </c>
      <c r="I6" s="50">
        <v>31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48">
        <v>4</v>
      </c>
      <c r="B7" s="49" t="s">
        <v>600</v>
      </c>
      <c r="C7" s="49" t="s">
        <v>586</v>
      </c>
      <c r="D7" s="97">
        <v>95.001000000000005</v>
      </c>
      <c r="E7" s="97">
        <v>89</v>
      </c>
      <c r="F7" s="98">
        <f t="shared" si="0"/>
        <v>184.001</v>
      </c>
      <c r="G7" s="24">
        <v>3</v>
      </c>
      <c r="H7" s="103">
        <v>762.01</v>
      </c>
      <c r="I7" s="50">
        <v>24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48">
        <v>8</v>
      </c>
      <c r="B8" s="49" t="s">
        <v>770</v>
      </c>
      <c r="C8" s="49" t="s">
        <v>273</v>
      </c>
      <c r="D8" s="97">
        <v>94.001999999999995</v>
      </c>
      <c r="E8" s="97">
        <v>97</v>
      </c>
      <c r="F8" s="98">
        <f t="shared" si="0"/>
        <v>191.00200000000001</v>
      </c>
      <c r="G8" s="24">
        <v>7</v>
      </c>
      <c r="H8" s="103">
        <v>759.00600000000009</v>
      </c>
      <c r="I8" s="50">
        <v>22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48">
        <v>6</v>
      </c>
      <c r="B9" s="49" t="s">
        <v>771</v>
      </c>
      <c r="C9" s="49" t="s">
        <v>273</v>
      </c>
      <c r="D9" s="97">
        <v>98</v>
      </c>
      <c r="E9" s="97">
        <v>93</v>
      </c>
      <c r="F9" s="98">
        <f t="shared" si="0"/>
        <v>191</v>
      </c>
      <c r="G9" s="24">
        <v>6</v>
      </c>
      <c r="H9" s="103">
        <v>758.00400000000002</v>
      </c>
      <c r="I9" s="50">
        <v>20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21">
        <v>1</v>
      </c>
      <c r="B10" s="27" t="s">
        <v>772</v>
      </c>
      <c r="C10" s="27" t="s">
        <v>68</v>
      </c>
      <c r="D10" s="97">
        <v>97.001999999999995</v>
      </c>
      <c r="E10" s="97">
        <v>89</v>
      </c>
      <c r="F10" s="98">
        <f t="shared" si="0"/>
        <v>186.00200000000001</v>
      </c>
      <c r="G10" s="24">
        <v>4</v>
      </c>
      <c r="H10" s="98">
        <v>743.00600000000009</v>
      </c>
      <c r="I10" s="26">
        <v>18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21">
        <v>7</v>
      </c>
      <c r="B11" s="137" t="s">
        <v>773</v>
      </c>
      <c r="C11" s="49" t="s">
        <v>677</v>
      </c>
      <c r="D11" s="97" t="s">
        <v>137</v>
      </c>
      <c r="E11" s="97"/>
      <c r="F11" s="98">
        <f t="shared" si="0"/>
        <v>0</v>
      </c>
      <c r="G11" s="24">
        <v>0</v>
      </c>
      <c r="H11" s="103">
        <v>572.00500000000011</v>
      </c>
      <c r="I11" s="50">
        <v>17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21">
        <v>3</v>
      </c>
      <c r="B12" s="49" t="s">
        <v>542</v>
      </c>
      <c r="C12" s="49" t="s">
        <v>482</v>
      </c>
      <c r="D12" s="97">
        <v>95.001000000000005</v>
      </c>
      <c r="E12" s="97">
        <v>93</v>
      </c>
      <c r="F12" s="98">
        <f t="shared" si="0"/>
        <v>188.001</v>
      </c>
      <c r="G12" s="24">
        <v>5</v>
      </c>
      <c r="H12" s="103">
        <v>732.005</v>
      </c>
      <c r="I12" s="50">
        <v>12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30">
        <v>5</v>
      </c>
      <c r="B13" s="52" t="s">
        <v>135</v>
      </c>
      <c r="C13" s="52" t="s">
        <v>68</v>
      </c>
      <c r="D13" s="100" t="s">
        <v>79</v>
      </c>
      <c r="E13" s="100"/>
      <c r="F13" s="101">
        <f t="shared" si="0"/>
        <v>0</v>
      </c>
      <c r="G13" s="33">
        <v>0</v>
      </c>
      <c r="H13" s="104">
        <v>0</v>
      </c>
      <c r="I13" s="53">
        <v>0</v>
      </c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1"/>
      <c r="B15" s="8" t="s">
        <v>172</v>
      </c>
      <c r="C15" s="9" t="s">
        <v>774</v>
      </c>
      <c r="D15" s="9"/>
      <c r="E15" s="9" t="s">
        <v>775</v>
      </c>
      <c r="F15" s="8"/>
      <c r="G15" s="8"/>
      <c r="H15" s="8"/>
      <c r="I15" s="8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11">
        <v>2</v>
      </c>
      <c r="B16" s="12" t="s">
        <v>10</v>
      </c>
      <c r="C16" s="93" t="s">
        <v>11</v>
      </c>
      <c r="D16" s="62"/>
      <c r="E16" s="94"/>
      <c r="F16" s="13" t="s">
        <v>12</v>
      </c>
      <c r="G16" s="13" t="s">
        <v>13</v>
      </c>
      <c r="H16" s="13" t="s">
        <v>14</v>
      </c>
      <c r="I16" s="14" t="s">
        <v>15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45">
        <v>2</v>
      </c>
      <c r="B17" s="46" t="s">
        <v>776</v>
      </c>
      <c r="C17" s="46" t="s">
        <v>273</v>
      </c>
      <c r="D17" s="95">
        <v>95</v>
      </c>
      <c r="E17" s="95">
        <v>98</v>
      </c>
      <c r="F17" s="96">
        <f t="shared" ref="F17:F25" si="1">SUM(D17,E17)</f>
        <v>193</v>
      </c>
      <c r="G17" s="18">
        <v>9</v>
      </c>
      <c r="H17" s="102">
        <v>765.00400000000002</v>
      </c>
      <c r="I17" s="47">
        <v>32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21">
        <v>7</v>
      </c>
      <c r="B18" s="49" t="s">
        <v>777</v>
      </c>
      <c r="C18" s="49" t="s">
        <v>586</v>
      </c>
      <c r="D18" s="97">
        <v>94.001000000000005</v>
      </c>
      <c r="E18" s="97">
        <v>94</v>
      </c>
      <c r="F18" s="98">
        <f t="shared" si="1"/>
        <v>188.001</v>
      </c>
      <c r="G18" s="24">
        <v>6</v>
      </c>
      <c r="H18" s="103">
        <v>758.00800000000004</v>
      </c>
      <c r="I18" s="50">
        <v>30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21">
        <v>5</v>
      </c>
      <c r="B19" s="49" t="s">
        <v>221</v>
      </c>
      <c r="C19" s="49" t="s">
        <v>120</v>
      </c>
      <c r="D19" s="97">
        <v>95</v>
      </c>
      <c r="E19" s="97">
        <v>95.001000000000005</v>
      </c>
      <c r="F19" s="98">
        <f t="shared" si="1"/>
        <v>190.001</v>
      </c>
      <c r="G19" s="24">
        <v>7</v>
      </c>
      <c r="H19" s="103">
        <v>764.00199999999995</v>
      </c>
      <c r="I19" s="50">
        <v>29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48">
        <v>6</v>
      </c>
      <c r="B20" s="49" t="s">
        <v>778</v>
      </c>
      <c r="C20" s="49" t="s">
        <v>110</v>
      </c>
      <c r="D20" s="97">
        <v>95</v>
      </c>
      <c r="E20" s="97">
        <v>96</v>
      </c>
      <c r="F20" s="98">
        <f t="shared" si="1"/>
        <v>191</v>
      </c>
      <c r="G20" s="24">
        <v>8</v>
      </c>
      <c r="H20" s="103">
        <v>753.00300000000004</v>
      </c>
      <c r="I20" s="50">
        <v>22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48">
        <v>4</v>
      </c>
      <c r="B21" s="49" t="s">
        <v>241</v>
      </c>
      <c r="C21" s="49" t="s">
        <v>120</v>
      </c>
      <c r="D21" s="97">
        <v>91</v>
      </c>
      <c r="E21" s="97">
        <v>94.001000000000005</v>
      </c>
      <c r="F21" s="98">
        <f t="shared" si="1"/>
        <v>185.001</v>
      </c>
      <c r="G21" s="24">
        <v>4</v>
      </c>
      <c r="H21" s="103">
        <v>746.00400000000002</v>
      </c>
      <c r="I21" s="50">
        <v>20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21">
        <v>9</v>
      </c>
      <c r="B22" s="49" t="s">
        <v>779</v>
      </c>
      <c r="C22" s="49" t="s">
        <v>108</v>
      </c>
      <c r="D22" s="97" t="s">
        <v>79</v>
      </c>
      <c r="E22" s="97"/>
      <c r="F22" s="98">
        <f t="shared" si="1"/>
        <v>0</v>
      </c>
      <c r="G22" s="24">
        <v>0</v>
      </c>
      <c r="H22" s="103">
        <v>562</v>
      </c>
      <c r="I22" s="50">
        <v>18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21">
        <v>3</v>
      </c>
      <c r="B23" s="49" t="s">
        <v>780</v>
      </c>
      <c r="C23" s="49" t="s">
        <v>586</v>
      </c>
      <c r="D23" s="97">
        <v>92</v>
      </c>
      <c r="E23" s="97">
        <v>94</v>
      </c>
      <c r="F23" s="98">
        <f t="shared" si="1"/>
        <v>186</v>
      </c>
      <c r="G23" s="24">
        <v>5</v>
      </c>
      <c r="H23" s="103">
        <v>559.00099999999998</v>
      </c>
      <c r="I23" s="50">
        <v>13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48">
        <v>8</v>
      </c>
      <c r="B24" s="49" t="s">
        <v>781</v>
      </c>
      <c r="C24" s="49" t="s">
        <v>55</v>
      </c>
      <c r="D24" s="97" t="s">
        <v>79</v>
      </c>
      <c r="E24" s="97"/>
      <c r="F24" s="98">
        <f t="shared" si="1"/>
        <v>0</v>
      </c>
      <c r="G24" s="24">
        <v>0</v>
      </c>
      <c r="H24" s="103">
        <v>534.00099999999998</v>
      </c>
      <c r="I24" s="50">
        <v>8</v>
      </c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30">
        <v>1</v>
      </c>
      <c r="B25" s="31" t="s">
        <v>782</v>
      </c>
      <c r="C25" s="31" t="s">
        <v>214</v>
      </c>
      <c r="D25" s="100">
        <v>88</v>
      </c>
      <c r="E25" s="100">
        <v>86</v>
      </c>
      <c r="F25" s="101">
        <f t="shared" si="1"/>
        <v>174</v>
      </c>
      <c r="G25" s="33">
        <v>3</v>
      </c>
      <c r="H25" s="101">
        <v>683.00199999999995</v>
      </c>
      <c r="I25" s="56">
        <v>7</v>
      </c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1"/>
      <c r="B27" s="8" t="s">
        <v>196</v>
      </c>
      <c r="C27" s="9" t="s">
        <v>783</v>
      </c>
      <c r="D27" s="9"/>
      <c r="E27" s="9" t="s">
        <v>784</v>
      </c>
      <c r="F27" s="8"/>
      <c r="G27" s="8"/>
      <c r="H27" s="8"/>
      <c r="I27" s="8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11">
        <v>2</v>
      </c>
      <c r="B28" s="12" t="s">
        <v>10</v>
      </c>
      <c r="C28" s="93" t="s">
        <v>11</v>
      </c>
      <c r="D28" s="62"/>
      <c r="E28" s="94"/>
      <c r="F28" s="13" t="s">
        <v>12</v>
      </c>
      <c r="G28" s="13" t="s">
        <v>13</v>
      </c>
      <c r="H28" s="13" t="s">
        <v>14</v>
      </c>
      <c r="I28" s="14" t="s">
        <v>15</v>
      </c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45">
        <v>6</v>
      </c>
      <c r="B29" s="46" t="s">
        <v>785</v>
      </c>
      <c r="C29" s="46" t="s">
        <v>497</v>
      </c>
      <c r="D29" s="95">
        <v>95</v>
      </c>
      <c r="E29" s="95">
        <v>97</v>
      </c>
      <c r="F29" s="96">
        <f t="shared" ref="F29:F37" si="2">SUM(D29,E29)</f>
        <v>192</v>
      </c>
      <c r="G29" s="18">
        <v>9</v>
      </c>
      <c r="H29" s="102">
        <v>770.00599999999997</v>
      </c>
      <c r="I29" s="47">
        <v>35</v>
      </c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21">
        <v>1</v>
      </c>
      <c r="B30" s="27" t="s">
        <v>786</v>
      </c>
      <c r="C30" s="27" t="s">
        <v>55</v>
      </c>
      <c r="D30" s="97">
        <v>93.001000000000005</v>
      </c>
      <c r="E30" s="138">
        <v>94</v>
      </c>
      <c r="F30" s="98">
        <f t="shared" si="2"/>
        <v>187.001</v>
      </c>
      <c r="G30" s="24">
        <v>5</v>
      </c>
      <c r="H30" s="98">
        <v>752.00600000000009</v>
      </c>
      <c r="I30" s="26">
        <v>25</v>
      </c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21">
        <v>7</v>
      </c>
      <c r="B31" s="49" t="s">
        <v>787</v>
      </c>
      <c r="C31" s="49" t="s">
        <v>677</v>
      </c>
      <c r="D31" s="97">
        <v>93.001000000000005</v>
      </c>
      <c r="E31" s="97">
        <v>89</v>
      </c>
      <c r="F31" s="98">
        <f t="shared" si="2"/>
        <v>182.001</v>
      </c>
      <c r="G31" s="24">
        <v>3</v>
      </c>
      <c r="H31" s="103">
        <v>750.005</v>
      </c>
      <c r="I31" s="50">
        <v>24</v>
      </c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21">
        <v>9</v>
      </c>
      <c r="B32" s="49" t="s">
        <v>788</v>
      </c>
      <c r="C32" s="49" t="s">
        <v>622</v>
      </c>
      <c r="D32" s="97">
        <v>97</v>
      </c>
      <c r="E32" s="97">
        <v>94.001000000000005</v>
      </c>
      <c r="F32" s="98">
        <f t="shared" si="2"/>
        <v>191.001</v>
      </c>
      <c r="G32" s="24">
        <v>8</v>
      </c>
      <c r="H32" s="103">
        <v>738.00299999999993</v>
      </c>
      <c r="I32" s="50">
        <v>20</v>
      </c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21">
        <v>3</v>
      </c>
      <c r="B33" s="49" t="s">
        <v>789</v>
      </c>
      <c r="C33" s="49" t="s">
        <v>55</v>
      </c>
      <c r="D33" s="97">
        <v>94.001999999999995</v>
      </c>
      <c r="E33" s="97">
        <v>93</v>
      </c>
      <c r="F33" s="98">
        <f t="shared" si="2"/>
        <v>187.00200000000001</v>
      </c>
      <c r="G33" s="24">
        <v>6</v>
      </c>
      <c r="H33" s="103">
        <v>733.00500000000011</v>
      </c>
      <c r="I33" s="50">
        <v>18</v>
      </c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48">
        <v>2</v>
      </c>
      <c r="B34" s="49" t="s">
        <v>790</v>
      </c>
      <c r="C34" s="49" t="s">
        <v>34</v>
      </c>
      <c r="D34" s="97">
        <v>93</v>
      </c>
      <c r="E34" s="97">
        <v>91</v>
      </c>
      <c r="F34" s="98">
        <f t="shared" si="2"/>
        <v>184</v>
      </c>
      <c r="G34" s="24">
        <v>4</v>
      </c>
      <c r="H34" s="103">
        <v>732.00400000000002</v>
      </c>
      <c r="I34" s="50">
        <v>18</v>
      </c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48">
        <v>8</v>
      </c>
      <c r="B35" s="49" t="s">
        <v>239</v>
      </c>
      <c r="C35" s="49" t="s">
        <v>127</v>
      </c>
      <c r="D35" s="97">
        <v>95</v>
      </c>
      <c r="E35" s="97">
        <v>83</v>
      </c>
      <c r="F35" s="98">
        <f t="shared" si="2"/>
        <v>178</v>
      </c>
      <c r="G35" s="24">
        <v>2</v>
      </c>
      <c r="H35" s="103">
        <v>729.00500000000011</v>
      </c>
      <c r="I35" s="50">
        <v>17</v>
      </c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21">
        <v>5</v>
      </c>
      <c r="B36" s="49" t="s">
        <v>791</v>
      </c>
      <c r="C36" s="49" t="s">
        <v>586</v>
      </c>
      <c r="D36" s="97">
        <v>89</v>
      </c>
      <c r="E36" s="97">
        <v>87</v>
      </c>
      <c r="F36" s="98">
        <f t="shared" si="2"/>
        <v>176</v>
      </c>
      <c r="G36" s="24">
        <v>1</v>
      </c>
      <c r="H36" s="103">
        <v>727.00600000000009</v>
      </c>
      <c r="I36" s="50">
        <v>14</v>
      </c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51">
        <v>4</v>
      </c>
      <c r="B37" s="52" t="s">
        <v>792</v>
      </c>
      <c r="C37" s="52" t="s">
        <v>755</v>
      </c>
      <c r="D37" s="100">
        <v>94</v>
      </c>
      <c r="E37" s="100">
        <v>94.001000000000005</v>
      </c>
      <c r="F37" s="101">
        <f t="shared" si="2"/>
        <v>188.001</v>
      </c>
      <c r="G37" s="33">
        <v>7</v>
      </c>
      <c r="H37" s="104">
        <v>188.001</v>
      </c>
      <c r="I37" s="53">
        <v>7</v>
      </c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1"/>
      <c r="B39" s="8" t="s">
        <v>199</v>
      </c>
      <c r="C39" s="9" t="s">
        <v>793</v>
      </c>
      <c r="D39" s="9"/>
      <c r="E39" s="9" t="s">
        <v>332</v>
      </c>
      <c r="F39" s="8"/>
      <c r="G39" s="8"/>
      <c r="H39" s="8"/>
      <c r="I39" s="8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11">
        <v>2</v>
      </c>
      <c r="B40" s="12" t="s">
        <v>10</v>
      </c>
      <c r="C40" s="93" t="s">
        <v>11</v>
      </c>
      <c r="D40" s="62"/>
      <c r="E40" s="94"/>
      <c r="F40" s="13" t="s">
        <v>12</v>
      </c>
      <c r="G40" s="13" t="s">
        <v>13</v>
      </c>
      <c r="H40" s="13" t="s">
        <v>14</v>
      </c>
      <c r="I40" s="14" t="s">
        <v>15</v>
      </c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15">
        <v>5</v>
      </c>
      <c r="B41" s="46" t="s">
        <v>794</v>
      </c>
      <c r="C41" s="46" t="s">
        <v>120</v>
      </c>
      <c r="D41" s="95">
        <v>97.001999999999995</v>
      </c>
      <c r="E41" s="95">
        <v>95.001999999999995</v>
      </c>
      <c r="F41" s="96">
        <f t="shared" ref="F41:F49" si="3">SUM(D41,E41)</f>
        <v>192.00399999999999</v>
      </c>
      <c r="G41" s="18">
        <v>7</v>
      </c>
      <c r="H41" s="102">
        <v>770.00900000000001</v>
      </c>
      <c r="I41" s="47">
        <v>31</v>
      </c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48">
        <v>8</v>
      </c>
      <c r="B42" s="49" t="s">
        <v>795</v>
      </c>
      <c r="C42" s="49" t="s">
        <v>622</v>
      </c>
      <c r="D42" s="97">
        <v>99.001000000000005</v>
      </c>
      <c r="E42" s="97">
        <v>96</v>
      </c>
      <c r="F42" s="98">
        <f t="shared" si="3"/>
        <v>195.001</v>
      </c>
      <c r="G42" s="24">
        <v>8</v>
      </c>
      <c r="H42" s="103">
        <v>769.00599999999997</v>
      </c>
      <c r="I42" s="50">
        <v>29</v>
      </c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48">
        <v>2</v>
      </c>
      <c r="B43" s="49" t="s">
        <v>40</v>
      </c>
      <c r="C43" s="49" t="s">
        <v>41</v>
      </c>
      <c r="D43" s="97">
        <v>93.001000000000005</v>
      </c>
      <c r="E43" s="97">
        <v>93</v>
      </c>
      <c r="F43" s="98">
        <f t="shared" si="3"/>
        <v>186.001</v>
      </c>
      <c r="G43" s="24">
        <v>5</v>
      </c>
      <c r="H43" s="103">
        <v>767.00599999999997</v>
      </c>
      <c r="I43" s="50">
        <v>28</v>
      </c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21">
        <v>1</v>
      </c>
      <c r="B44" s="27" t="s">
        <v>796</v>
      </c>
      <c r="C44" s="27" t="s">
        <v>41</v>
      </c>
      <c r="D44" s="97">
        <v>98.001999999999995</v>
      </c>
      <c r="E44" s="97">
        <v>98.001000000000005</v>
      </c>
      <c r="F44" s="98">
        <f t="shared" si="3"/>
        <v>196.00299999999999</v>
      </c>
      <c r="G44" s="24">
        <v>9</v>
      </c>
      <c r="H44" s="98">
        <v>765.00700000000006</v>
      </c>
      <c r="I44" s="26">
        <v>28</v>
      </c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48">
        <v>4</v>
      </c>
      <c r="B45" s="49" t="s">
        <v>514</v>
      </c>
      <c r="C45" s="49" t="s">
        <v>62</v>
      </c>
      <c r="D45" s="97">
        <v>96.001000000000005</v>
      </c>
      <c r="E45" s="97">
        <v>95</v>
      </c>
      <c r="F45" s="98">
        <f t="shared" si="3"/>
        <v>191.001</v>
      </c>
      <c r="G45" s="24">
        <v>6</v>
      </c>
      <c r="H45" s="103">
        <v>758.00399999999991</v>
      </c>
      <c r="I45" s="50">
        <v>21</v>
      </c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21">
        <v>7</v>
      </c>
      <c r="B46" s="49" t="s">
        <v>797</v>
      </c>
      <c r="C46" s="49" t="s">
        <v>586</v>
      </c>
      <c r="D46" s="97">
        <v>84</v>
      </c>
      <c r="E46" s="97">
        <v>81</v>
      </c>
      <c r="F46" s="98">
        <f t="shared" si="3"/>
        <v>165</v>
      </c>
      <c r="G46" s="24">
        <v>4</v>
      </c>
      <c r="H46" s="103">
        <v>727.005</v>
      </c>
      <c r="I46" s="50">
        <v>18</v>
      </c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48">
        <v>6</v>
      </c>
      <c r="B47" s="49" t="s">
        <v>798</v>
      </c>
      <c r="C47" s="49" t="s">
        <v>482</v>
      </c>
      <c r="D47" s="97">
        <v>72</v>
      </c>
      <c r="E47" s="97">
        <v>89</v>
      </c>
      <c r="F47" s="98">
        <f t="shared" si="3"/>
        <v>161</v>
      </c>
      <c r="G47" s="24">
        <v>3</v>
      </c>
      <c r="H47" s="103">
        <v>698.00199999999995</v>
      </c>
      <c r="I47" s="50">
        <v>11</v>
      </c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21">
        <v>9</v>
      </c>
      <c r="B48" s="49" t="s">
        <v>799</v>
      </c>
      <c r="C48" s="49" t="s">
        <v>55</v>
      </c>
      <c r="D48" s="138">
        <v>68</v>
      </c>
      <c r="E48" s="97">
        <v>91</v>
      </c>
      <c r="F48" s="98">
        <f t="shared" si="3"/>
        <v>159</v>
      </c>
      <c r="G48" s="24">
        <v>2</v>
      </c>
      <c r="H48" s="103">
        <v>670</v>
      </c>
      <c r="I48" s="50">
        <v>7</v>
      </c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30">
        <v>3</v>
      </c>
      <c r="B49" s="52" t="s">
        <v>800</v>
      </c>
      <c r="C49" s="52" t="s">
        <v>273</v>
      </c>
      <c r="D49" s="100" t="s">
        <v>79</v>
      </c>
      <c r="E49" s="100"/>
      <c r="F49" s="101">
        <f t="shared" si="3"/>
        <v>0</v>
      </c>
      <c r="G49" s="33">
        <v>0</v>
      </c>
      <c r="H49" s="104">
        <v>183</v>
      </c>
      <c r="I49" s="53">
        <v>4</v>
      </c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1"/>
      <c r="B51" s="8" t="s">
        <v>222</v>
      </c>
      <c r="C51" s="9" t="s">
        <v>331</v>
      </c>
      <c r="D51" s="9"/>
      <c r="E51" s="9" t="s">
        <v>801</v>
      </c>
      <c r="F51" s="8"/>
      <c r="G51" s="8"/>
      <c r="H51" s="8"/>
      <c r="I51" s="8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11">
        <v>2</v>
      </c>
      <c r="B52" s="12" t="s">
        <v>10</v>
      </c>
      <c r="C52" s="93" t="s">
        <v>11</v>
      </c>
      <c r="D52" s="62"/>
      <c r="E52" s="94"/>
      <c r="F52" s="13" t="s">
        <v>12</v>
      </c>
      <c r="G52" s="13" t="s">
        <v>13</v>
      </c>
      <c r="H52" s="13" t="s">
        <v>14</v>
      </c>
      <c r="I52" s="14" t="s">
        <v>15</v>
      </c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5.75" customHeight="1" x14ac:dyDescent="0.3">
      <c r="A53" s="15">
        <v>7</v>
      </c>
      <c r="B53" s="46" t="s">
        <v>802</v>
      </c>
      <c r="C53" s="46" t="s">
        <v>497</v>
      </c>
      <c r="D53" s="95">
        <v>95.001000000000005</v>
      </c>
      <c r="E53" s="95">
        <v>96</v>
      </c>
      <c r="F53" s="96">
        <f t="shared" ref="F53:F61" si="4">SUM(D53,E53)</f>
        <v>191.001</v>
      </c>
      <c r="G53" s="18">
        <v>8</v>
      </c>
      <c r="H53" s="102">
        <v>769.00800000000004</v>
      </c>
      <c r="I53" s="47">
        <v>33</v>
      </c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ht="15.75" customHeight="1" x14ac:dyDescent="0.3">
      <c r="A54" s="21">
        <v>9</v>
      </c>
      <c r="B54" s="49" t="s">
        <v>235</v>
      </c>
      <c r="C54" s="49" t="s">
        <v>43</v>
      </c>
      <c r="D54" s="97">
        <v>99.003</v>
      </c>
      <c r="E54" s="97">
        <v>93</v>
      </c>
      <c r="F54" s="98">
        <f t="shared" si="4"/>
        <v>192.00299999999999</v>
      </c>
      <c r="G54" s="24">
        <v>9</v>
      </c>
      <c r="H54" s="103">
        <v>761.00600000000009</v>
      </c>
      <c r="I54" s="50">
        <v>29</v>
      </c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ht="15.75" customHeight="1" x14ac:dyDescent="0.3">
      <c r="A55" s="48">
        <v>8</v>
      </c>
      <c r="B55" s="49" t="s">
        <v>803</v>
      </c>
      <c r="C55" s="49" t="s">
        <v>178</v>
      </c>
      <c r="D55" s="97">
        <v>96.004000000000005</v>
      </c>
      <c r="E55" s="97">
        <v>92.001000000000005</v>
      </c>
      <c r="F55" s="98">
        <f t="shared" si="4"/>
        <v>188.005</v>
      </c>
      <c r="G55" s="24">
        <v>6</v>
      </c>
      <c r="H55" s="103">
        <v>752.00900000000001</v>
      </c>
      <c r="I55" s="50">
        <v>26</v>
      </c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ht="15.75" customHeight="1" x14ac:dyDescent="0.3">
      <c r="A56" s="21">
        <v>1</v>
      </c>
      <c r="B56" s="27" t="s">
        <v>804</v>
      </c>
      <c r="C56" s="27" t="s">
        <v>34</v>
      </c>
      <c r="D56" s="97">
        <v>94</v>
      </c>
      <c r="E56" s="97">
        <v>94.001000000000005</v>
      </c>
      <c r="F56" s="98">
        <f t="shared" si="4"/>
        <v>188.001</v>
      </c>
      <c r="G56" s="24">
        <v>5</v>
      </c>
      <c r="H56" s="98">
        <v>754.00199999999995</v>
      </c>
      <c r="I56" s="26">
        <v>24</v>
      </c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5.75" customHeight="1" x14ac:dyDescent="0.3">
      <c r="A57" s="48">
        <v>6</v>
      </c>
      <c r="B57" s="49" t="s">
        <v>621</v>
      </c>
      <c r="C57" s="49" t="s">
        <v>622</v>
      </c>
      <c r="D57" s="97">
        <v>95.001000000000005</v>
      </c>
      <c r="E57" s="97">
        <v>95</v>
      </c>
      <c r="F57" s="98">
        <f t="shared" si="4"/>
        <v>190.001</v>
      </c>
      <c r="G57" s="24">
        <v>7</v>
      </c>
      <c r="H57" s="103">
        <v>750.00400000000002</v>
      </c>
      <c r="I57" s="50">
        <v>24</v>
      </c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15.75" customHeight="1" x14ac:dyDescent="0.3">
      <c r="A58" s="21">
        <v>5</v>
      </c>
      <c r="B58" s="49" t="s">
        <v>805</v>
      </c>
      <c r="C58" s="49" t="s">
        <v>97</v>
      </c>
      <c r="D58" s="97">
        <v>91.001000000000005</v>
      </c>
      <c r="E58" s="97">
        <v>92</v>
      </c>
      <c r="F58" s="98">
        <f t="shared" si="4"/>
        <v>183.001</v>
      </c>
      <c r="G58" s="24">
        <v>3</v>
      </c>
      <c r="H58" s="103">
        <v>732.00399999999991</v>
      </c>
      <c r="I58" s="50">
        <v>16</v>
      </c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5.75" customHeight="1" x14ac:dyDescent="0.3">
      <c r="A59" s="48">
        <v>2</v>
      </c>
      <c r="B59" s="49" t="s">
        <v>594</v>
      </c>
      <c r="C59" s="49" t="s">
        <v>586</v>
      </c>
      <c r="D59" s="97">
        <v>94</v>
      </c>
      <c r="E59" s="97">
        <v>91</v>
      </c>
      <c r="F59" s="98">
        <f t="shared" si="4"/>
        <v>185</v>
      </c>
      <c r="G59" s="24">
        <v>4</v>
      </c>
      <c r="H59" s="103">
        <v>721.00199999999995</v>
      </c>
      <c r="I59" s="50">
        <v>13</v>
      </c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ht="15.75" customHeight="1" x14ac:dyDescent="0.3">
      <c r="A60" s="21">
        <v>3</v>
      </c>
      <c r="B60" s="49" t="s">
        <v>806</v>
      </c>
      <c r="C60" s="49" t="s">
        <v>489</v>
      </c>
      <c r="D60" s="97">
        <v>87.001000000000005</v>
      </c>
      <c r="E60" s="97">
        <v>86.001000000000005</v>
      </c>
      <c r="F60" s="98">
        <f t="shared" si="4"/>
        <v>173.00200000000001</v>
      </c>
      <c r="G60" s="24">
        <v>2</v>
      </c>
      <c r="H60" s="103">
        <v>714.00500000000011</v>
      </c>
      <c r="I60" s="50">
        <v>12</v>
      </c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15.75" customHeight="1" x14ac:dyDescent="0.3">
      <c r="A61" s="51">
        <v>4</v>
      </c>
      <c r="B61" s="52" t="s">
        <v>504</v>
      </c>
      <c r="C61" s="52" t="s">
        <v>214</v>
      </c>
      <c r="D61" s="100">
        <v>84</v>
      </c>
      <c r="E61" s="100">
        <v>83</v>
      </c>
      <c r="F61" s="101">
        <f t="shared" si="4"/>
        <v>167</v>
      </c>
      <c r="G61" s="33">
        <v>1</v>
      </c>
      <c r="H61" s="104">
        <v>624.00099999999998</v>
      </c>
      <c r="I61" s="53">
        <v>4</v>
      </c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ht="15.75" customHeight="1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ht="15.75" customHeight="1" x14ac:dyDescent="0.3">
      <c r="A63" s="44"/>
      <c r="B63" s="44" t="s">
        <v>537</v>
      </c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ht="15.75" customHeight="1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ht="15.75" customHeight="1" x14ac:dyDescent="0.3">
      <c r="A65" s="44"/>
      <c r="B65" s="10" t="s">
        <v>807</v>
      </c>
      <c r="E65" s="41" t="s">
        <v>392</v>
      </c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ht="15.75" customHeight="1" x14ac:dyDescent="0.3">
      <c r="A66" s="44"/>
      <c r="B66" s="10" t="s">
        <v>393</v>
      </c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ht="15.75" customHeight="1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ht="15.75" customHeight="1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ht="15.75" customHeight="1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ht="15.75" customHeight="1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ht="15.75" customHeight="1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82BAB4BF-D444-44AF-88D1-ED0C9D6260BC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2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77068-D676-4D91-9BE2-E816D142781C}">
  <sheetPr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6" width="2.42578125" style="10" customWidth="1"/>
    <col min="17" max="24" width="4.140625" style="10" customWidth="1"/>
    <col min="25" max="25" width="10.28515625" style="10"/>
  </cols>
  <sheetData>
    <row r="1" spans="1:25" ht="18" x14ac:dyDescent="0.35">
      <c r="A1" s="1"/>
      <c r="B1" s="2" t="s">
        <v>0</v>
      </c>
      <c r="C1" s="2"/>
      <c r="D1" s="3"/>
      <c r="E1" s="3"/>
      <c r="F1" s="3"/>
      <c r="G1" s="3"/>
      <c r="H1" s="3"/>
      <c r="I1" s="4" t="s">
        <v>1</v>
      </c>
      <c r="J1" s="2"/>
      <c r="K1" s="3"/>
      <c r="L1" s="4">
        <v>3057486</v>
      </c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"/>
      <c r="B2" s="5" t="s">
        <v>2</v>
      </c>
      <c r="C2" s="42"/>
      <c r="D2" s="42"/>
      <c r="E2" s="42"/>
      <c r="F2" s="42"/>
      <c r="G2" s="42"/>
      <c r="H2" s="42"/>
      <c r="I2" s="42"/>
      <c r="J2" s="43" t="s">
        <v>3</v>
      </c>
      <c r="K2" s="43"/>
      <c r="L2" s="43"/>
      <c r="M2" s="43"/>
      <c r="N2" s="43"/>
      <c r="O2" s="43"/>
      <c r="P2" s="42"/>
      <c r="Q2" s="42"/>
      <c r="R2" s="42"/>
      <c r="S2" s="42"/>
      <c r="T2" s="42"/>
      <c r="U2" s="3"/>
      <c r="V2" s="3"/>
      <c r="W2" s="3"/>
      <c r="X2" s="2"/>
      <c r="Y2" s="2"/>
    </row>
    <row r="3" spans="1:25" ht="15.75" customHeight="1" x14ac:dyDescent="0.3">
      <c r="A3" s="1"/>
      <c r="B3" s="8" t="s">
        <v>169</v>
      </c>
      <c r="C3" s="9" t="s">
        <v>170</v>
      </c>
      <c r="D3" s="9"/>
      <c r="E3" s="9" t="s">
        <v>171</v>
      </c>
      <c r="F3" s="8"/>
      <c r="G3" s="8"/>
      <c r="H3" s="44"/>
      <c r="I3" s="1"/>
      <c r="J3" s="8" t="s">
        <v>172</v>
      </c>
      <c r="K3" s="9" t="s">
        <v>173</v>
      </c>
      <c r="L3" s="9"/>
      <c r="M3" s="9" t="s">
        <v>174</v>
      </c>
      <c r="N3" s="8"/>
      <c r="O3" s="8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4"/>
      <c r="I4" s="11">
        <v>1</v>
      </c>
      <c r="J4" s="12" t="s">
        <v>10</v>
      </c>
      <c r="K4" s="12" t="s">
        <v>11</v>
      </c>
      <c r="L4" s="13" t="s">
        <v>12</v>
      </c>
      <c r="M4" s="13" t="s">
        <v>13</v>
      </c>
      <c r="N4" s="13" t="s">
        <v>14</v>
      </c>
      <c r="O4" s="14" t="s">
        <v>15</v>
      </c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45">
        <v>4</v>
      </c>
      <c r="B5" s="46" t="s">
        <v>175</v>
      </c>
      <c r="C5" s="46" t="s">
        <v>23</v>
      </c>
      <c r="D5" s="17">
        <v>178</v>
      </c>
      <c r="E5" s="18">
        <v>9</v>
      </c>
      <c r="F5" s="17">
        <v>698</v>
      </c>
      <c r="G5" s="47">
        <v>36</v>
      </c>
      <c r="H5" s="44"/>
      <c r="I5" s="15">
        <v>1</v>
      </c>
      <c r="J5" s="38" t="s">
        <v>176</v>
      </c>
      <c r="K5" s="38" t="s">
        <v>72</v>
      </c>
      <c r="L5" s="17">
        <v>165</v>
      </c>
      <c r="M5" s="18">
        <v>7</v>
      </c>
      <c r="N5" s="39">
        <v>673</v>
      </c>
      <c r="O5" s="40">
        <v>33</v>
      </c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48">
        <v>6</v>
      </c>
      <c r="B6" s="49" t="s">
        <v>177</v>
      </c>
      <c r="C6" s="49" t="s">
        <v>178</v>
      </c>
      <c r="D6" s="23">
        <v>156</v>
      </c>
      <c r="E6" s="24">
        <v>6</v>
      </c>
      <c r="F6" s="23">
        <v>642</v>
      </c>
      <c r="G6" s="50">
        <v>28</v>
      </c>
      <c r="H6" s="44"/>
      <c r="I6" s="48">
        <v>6</v>
      </c>
      <c r="J6" s="49" t="s">
        <v>179</v>
      </c>
      <c r="K6" s="49" t="s">
        <v>66</v>
      </c>
      <c r="L6" s="23">
        <v>163</v>
      </c>
      <c r="M6" s="24">
        <v>6</v>
      </c>
      <c r="N6" s="23">
        <v>677</v>
      </c>
      <c r="O6" s="50">
        <v>31</v>
      </c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21">
        <v>3</v>
      </c>
      <c r="B7" s="49" t="s">
        <v>180</v>
      </c>
      <c r="C7" s="49" t="s">
        <v>72</v>
      </c>
      <c r="D7" s="23">
        <v>152</v>
      </c>
      <c r="E7" s="24">
        <v>3</v>
      </c>
      <c r="F7" s="23">
        <v>633</v>
      </c>
      <c r="G7" s="50">
        <v>22</v>
      </c>
      <c r="H7" s="44"/>
      <c r="I7" s="48">
        <v>2</v>
      </c>
      <c r="J7" s="49" t="s">
        <v>181</v>
      </c>
      <c r="K7" s="49" t="s">
        <v>81</v>
      </c>
      <c r="L7" s="23">
        <v>168</v>
      </c>
      <c r="M7" s="24">
        <v>8</v>
      </c>
      <c r="N7" s="23">
        <v>660</v>
      </c>
      <c r="O7" s="50">
        <v>28</v>
      </c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48">
        <v>8</v>
      </c>
      <c r="B8" s="49" t="s">
        <v>182</v>
      </c>
      <c r="C8" s="49" t="s">
        <v>155</v>
      </c>
      <c r="D8" s="23">
        <v>160</v>
      </c>
      <c r="E8" s="24">
        <v>8</v>
      </c>
      <c r="F8" s="23">
        <v>626</v>
      </c>
      <c r="G8" s="50">
        <v>21</v>
      </c>
      <c r="H8" s="44"/>
      <c r="I8" s="48">
        <v>4</v>
      </c>
      <c r="J8" s="49" t="s">
        <v>183</v>
      </c>
      <c r="K8" s="49" t="s">
        <v>184</v>
      </c>
      <c r="L8" s="23">
        <v>163</v>
      </c>
      <c r="M8" s="24">
        <v>6</v>
      </c>
      <c r="N8" s="23">
        <v>632</v>
      </c>
      <c r="O8" s="50">
        <v>20</v>
      </c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21">
        <v>7</v>
      </c>
      <c r="B9" s="49" t="s">
        <v>185</v>
      </c>
      <c r="C9" s="49" t="s">
        <v>184</v>
      </c>
      <c r="D9" s="23">
        <v>159</v>
      </c>
      <c r="E9" s="24">
        <v>7</v>
      </c>
      <c r="F9" s="23">
        <v>626</v>
      </c>
      <c r="G9" s="50">
        <v>19</v>
      </c>
      <c r="H9" s="44"/>
      <c r="I9" s="21">
        <v>7</v>
      </c>
      <c r="J9" s="49" t="s">
        <v>186</v>
      </c>
      <c r="K9" s="49" t="s">
        <v>74</v>
      </c>
      <c r="L9" s="23">
        <v>169</v>
      </c>
      <c r="M9" s="24">
        <v>9</v>
      </c>
      <c r="N9" s="23">
        <v>635</v>
      </c>
      <c r="O9" s="50">
        <v>19</v>
      </c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21">
        <v>1</v>
      </c>
      <c r="B10" s="22" t="s">
        <v>187</v>
      </c>
      <c r="C10" s="22" t="s">
        <v>184</v>
      </c>
      <c r="D10" s="23">
        <v>156</v>
      </c>
      <c r="E10" s="24">
        <v>6</v>
      </c>
      <c r="F10" s="25">
        <v>623</v>
      </c>
      <c r="G10" s="26">
        <v>18</v>
      </c>
      <c r="H10" s="44"/>
      <c r="I10" s="21">
        <v>9</v>
      </c>
      <c r="J10" s="49" t="s">
        <v>188</v>
      </c>
      <c r="K10" s="49" t="s">
        <v>150</v>
      </c>
      <c r="L10" s="23">
        <v>163</v>
      </c>
      <c r="M10" s="24">
        <v>6</v>
      </c>
      <c r="N10" s="23">
        <v>631</v>
      </c>
      <c r="O10" s="50">
        <v>18</v>
      </c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21">
        <v>9</v>
      </c>
      <c r="B11" s="49" t="s">
        <v>189</v>
      </c>
      <c r="C11" s="49" t="s">
        <v>93</v>
      </c>
      <c r="D11" s="23">
        <v>151</v>
      </c>
      <c r="E11" s="24">
        <v>2</v>
      </c>
      <c r="F11" s="23">
        <v>627</v>
      </c>
      <c r="G11" s="50">
        <v>17</v>
      </c>
      <c r="H11" s="44"/>
      <c r="I11" s="48">
        <v>8</v>
      </c>
      <c r="J11" s="49" t="s">
        <v>190</v>
      </c>
      <c r="K11" s="49" t="s">
        <v>59</v>
      </c>
      <c r="L11" s="23">
        <v>153</v>
      </c>
      <c r="M11" s="24">
        <v>3</v>
      </c>
      <c r="N11" s="23">
        <v>623</v>
      </c>
      <c r="O11" s="50">
        <v>16</v>
      </c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21">
        <v>5</v>
      </c>
      <c r="B12" s="49" t="s">
        <v>191</v>
      </c>
      <c r="C12" s="49" t="s">
        <v>23</v>
      </c>
      <c r="D12" s="23">
        <v>156</v>
      </c>
      <c r="E12" s="24">
        <v>6</v>
      </c>
      <c r="F12" s="23">
        <v>615</v>
      </c>
      <c r="G12" s="50">
        <v>15</v>
      </c>
      <c r="H12" s="44"/>
      <c r="I12" s="21">
        <v>3</v>
      </c>
      <c r="J12" s="49" t="s">
        <v>192</v>
      </c>
      <c r="K12" s="49" t="s">
        <v>55</v>
      </c>
      <c r="L12" s="23">
        <v>151</v>
      </c>
      <c r="M12" s="24">
        <v>2</v>
      </c>
      <c r="N12" s="23">
        <v>580</v>
      </c>
      <c r="O12" s="50">
        <v>13</v>
      </c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51">
        <v>2</v>
      </c>
      <c r="B13" s="52" t="s">
        <v>193</v>
      </c>
      <c r="C13" s="52" t="s">
        <v>194</v>
      </c>
      <c r="D13" s="32">
        <v>148</v>
      </c>
      <c r="E13" s="33">
        <v>1</v>
      </c>
      <c r="F13" s="32">
        <v>567</v>
      </c>
      <c r="G13" s="53">
        <v>10</v>
      </c>
      <c r="H13" s="44"/>
      <c r="I13" s="30">
        <v>5</v>
      </c>
      <c r="J13" s="52" t="s">
        <v>195</v>
      </c>
      <c r="K13" s="52" t="s">
        <v>23</v>
      </c>
      <c r="L13" s="32">
        <v>132</v>
      </c>
      <c r="M13" s="33">
        <v>1</v>
      </c>
      <c r="N13" s="32">
        <v>588</v>
      </c>
      <c r="O13" s="53">
        <v>10</v>
      </c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1"/>
      <c r="B15" s="8" t="s">
        <v>196</v>
      </c>
      <c r="C15" s="9" t="s">
        <v>197</v>
      </c>
      <c r="D15" s="9"/>
      <c r="E15" s="9" t="s">
        <v>198</v>
      </c>
      <c r="F15" s="8"/>
      <c r="G15" s="8"/>
      <c r="H15" s="44"/>
      <c r="I15" s="1"/>
      <c r="J15" s="8" t="s">
        <v>199</v>
      </c>
      <c r="K15" s="9" t="s">
        <v>200</v>
      </c>
      <c r="L15" s="9"/>
      <c r="M15" s="9" t="s">
        <v>201</v>
      </c>
      <c r="N15" s="8"/>
      <c r="O15" s="8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11">
        <v>1</v>
      </c>
      <c r="B16" s="12" t="s">
        <v>10</v>
      </c>
      <c r="C16" s="12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H16" s="44"/>
      <c r="I16" s="11">
        <v>1</v>
      </c>
      <c r="J16" s="12" t="s">
        <v>10</v>
      </c>
      <c r="K16" s="12" t="s">
        <v>11</v>
      </c>
      <c r="L16" s="13" t="s">
        <v>12</v>
      </c>
      <c r="M16" s="13" t="s">
        <v>13</v>
      </c>
      <c r="N16" s="13" t="s">
        <v>14</v>
      </c>
      <c r="O16" s="14" t="s">
        <v>15</v>
      </c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15">
        <v>9</v>
      </c>
      <c r="B17" s="46" t="s">
        <v>202</v>
      </c>
      <c r="C17" s="46" t="s">
        <v>55</v>
      </c>
      <c r="D17" s="17">
        <v>178</v>
      </c>
      <c r="E17" s="18">
        <v>9</v>
      </c>
      <c r="F17" s="17">
        <v>664</v>
      </c>
      <c r="G17" s="47">
        <v>33</v>
      </c>
      <c r="H17" s="44"/>
      <c r="I17" s="45">
        <v>2</v>
      </c>
      <c r="J17" s="46" t="s">
        <v>203</v>
      </c>
      <c r="K17" s="46" t="s">
        <v>23</v>
      </c>
      <c r="L17" s="17">
        <v>170</v>
      </c>
      <c r="M17" s="18">
        <v>9</v>
      </c>
      <c r="N17" s="17">
        <v>638</v>
      </c>
      <c r="O17" s="47">
        <v>30</v>
      </c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21">
        <v>5</v>
      </c>
      <c r="B18" s="49" t="s">
        <v>204</v>
      </c>
      <c r="C18" s="49" t="s">
        <v>74</v>
      </c>
      <c r="D18" s="23">
        <v>160</v>
      </c>
      <c r="E18" s="24">
        <v>6</v>
      </c>
      <c r="F18" s="23">
        <v>636</v>
      </c>
      <c r="G18" s="50">
        <v>26</v>
      </c>
      <c r="H18" s="44"/>
      <c r="I18" s="21">
        <v>9</v>
      </c>
      <c r="J18" s="49" t="s">
        <v>205</v>
      </c>
      <c r="K18" s="49" t="s">
        <v>55</v>
      </c>
      <c r="L18" s="23">
        <v>142</v>
      </c>
      <c r="M18" s="24">
        <v>5</v>
      </c>
      <c r="N18" s="23">
        <v>611</v>
      </c>
      <c r="O18" s="50">
        <v>29</v>
      </c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48">
        <v>2</v>
      </c>
      <c r="B19" s="49" t="s">
        <v>206</v>
      </c>
      <c r="C19" s="49" t="s">
        <v>93</v>
      </c>
      <c r="D19" s="23">
        <v>164</v>
      </c>
      <c r="E19" s="24">
        <v>8</v>
      </c>
      <c r="F19" s="23">
        <v>633</v>
      </c>
      <c r="G19" s="50">
        <v>25</v>
      </c>
      <c r="H19" s="44"/>
      <c r="I19" s="21">
        <v>3</v>
      </c>
      <c r="J19" s="49" t="s">
        <v>207</v>
      </c>
      <c r="K19" s="49" t="s">
        <v>55</v>
      </c>
      <c r="L19" s="23">
        <v>148</v>
      </c>
      <c r="M19" s="24">
        <v>8</v>
      </c>
      <c r="N19" s="23">
        <v>610</v>
      </c>
      <c r="O19" s="50">
        <v>27</v>
      </c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48">
        <v>4</v>
      </c>
      <c r="B20" s="49" t="s">
        <v>208</v>
      </c>
      <c r="C20" s="49" t="s">
        <v>59</v>
      </c>
      <c r="D20" s="23">
        <v>163</v>
      </c>
      <c r="E20" s="24">
        <v>7</v>
      </c>
      <c r="F20" s="23">
        <v>630</v>
      </c>
      <c r="G20" s="50">
        <v>21</v>
      </c>
      <c r="H20" s="44"/>
      <c r="I20" s="21">
        <v>5</v>
      </c>
      <c r="J20" s="49" t="s">
        <v>209</v>
      </c>
      <c r="K20" s="49" t="s">
        <v>17</v>
      </c>
      <c r="L20" s="23">
        <v>145</v>
      </c>
      <c r="M20" s="24">
        <v>6</v>
      </c>
      <c r="N20" s="23">
        <v>613</v>
      </c>
      <c r="O20" s="50">
        <v>26</v>
      </c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21">
        <v>3</v>
      </c>
      <c r="B21" s="49" t="s">
        <v>210</v>
      </c>
      <c r="C21" s="49" t="s">
        <v>93</v>
      </c>
      <c r="D21" s="23">
        <v>151</v>
      </c>
      <c r="E21" s="24">
        <v>4</v>
      </c>
      <c r="F21" s="23">
        <v>620</v>
      </c>
      <c r="G21" s="50">
        <v>20</v>
      </c>
      <c r="H21" s="44"/>
      <c r="I21" s="21">
        <v>7</v>
      </c>
      <c r="J21" s="49" t="s">
        <v>211</v>
      </c>
      <c r="K21" s="49" t="s">
        <v>212</v>
      </c>
      <c r="L21" s="23">
        <v>136</v>
      </c>
      <c r="M21" s="24">
        <v>3</v>
      </c>
      <c r="N21" s="23">
        <v>606</v>
      </c>
      <c r="O21" s="50">
        <v>25</v>
      </c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48">
        <v>6</v>
      </c>
      <c r="B22" s="49" t="s">
        <v>213</v>
      </c>
      <c r="C22" s="49" t="s">
        <v>214</v>
      </c>
      <c r="D22" s="23">
        <v>142</v>
      </c>
      <c r="E22" s="24">
        <v>2</v>
      </c>
      <c r="F22" s="23">
        <v>607</v>
      </c>
      <c r="G22" s="50">
        <v>20</v>
      </c>
      <c r="H22" s="44"/>
      <c r="I22" s="48">
        <v>8</v>
      </c>
      <c r="J22" s="49" t="s">
        <v>215</v>
      </c>
      <c r="K22" s="49" t="s">
        <v>36</v>
      </c>
      <c r="L22" s="23">
        <v>146</v>
      </c>
      <c r="M22" s="24">
        <v>7</v>
      </c>
      <c r="N22" s="23">
        <v>599</v>
      </c>
      <c r="O22" s="50">
        <v>21</v>
      </c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48">
        <v>8</v>
      </c>
      <c r="B23" s="49" t="s">
        <v>216</v>
      </c>
      <c r="C23" s="49" t="s">
        <v>155</v>
      </c>
      <c r="D23" s="23">
        <v>159</v>
      </c>
      <c r="E23" s="24">
        <v>5</v>
      </c>
      <c r="F23" s="23">
        <v>624</v>
      </c>
      <c r="G23" s="50">
        <v>19</v>
      </c>
      <c r="H23" s="44"/>
      <c r="I23" s="48">
        <v>6</v>
      </c>
      <c r="J23" s="49" t="s">
        <v>217</v>
      </c>
      <c r="K23" s="49" t="s">
        <v>127</v>
      </c>
      <c r="L23" s="23">
        <v>137</v>
      </c>
      <c r="M23" s="24">
        <v>4</v>
      </c>
      <c r="N23" s="23">
        <v>569</v>
      </c>
      <c r="O23" s="50">
        <v>13</v>
      </c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21">
        <v>7</v>
      </c>
      <c r="B24" s="49" t="s">
        <v>218</v>
      </c>
      <c r="C24" s="49" t="s">
        <v>17</v>
      </c>
      <c r="D24" s="23">
        <v>147</v>
      </c>
      <c r="E24" s="24">
        <v>3</v>
      </c>
      <c r="F24" s="23">
        <v>618</v>
      </c>
      <c r="G24" s="50">
        <v>17</v>
      </c>
      <c r="H24" s="44"/>
      <c r="I24" s="21">
        <v>1</v>
      </c>
      <c r="J24" s="22" t="s">
        <v>219</v>
      </c>
      <c r="K24" s="22" t="s">
        <v>36</v>
      </c>
      <c r="L24" s="23">
        <v>133</v>
      </c>
      <c r="M24" s="24">
        <v>2</v>
      </c>
      <c r="N24" s="25">
        <v>538</v>
      </c>
      <c r="O24" s="26">
        <v>8</v>
      </c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30">
        <v>1</v>
      </c>
      <c r="B25" s="54" t="s">
        <v>220</v>
      </c>
      <c r="C25" s="54" t="s">
        <v>74</v>
      </c>
      <c r="D25" s="32">
        <v>139</v>
      </c>
      <c r="E25" s="33">
        <v>1</v>
      </c>
      <c r="F25" s="55">
        <v>558</v>
      </c>
      <c r="G25" s="56">
        <v>6</v>
      </c>
      <c r="H25" s="44"/>
      <c r="I25" s="51">
        <v>4</v>
      </c>
      <c r="J25" s="52" t="s">
        <v>221</v>
      </c>
      <c r="K25" s="52" t="s">
        <v>120</v>
      </c>
      <c r="L25" s="32">
        <v>116</v>
      </c>
      <c r="M25" s="33">
        <v>1</v>
      </c>
      <c r="N25" s="32">
        <v>462</v>
      </c>
      <c r="O25" s="53">
        <v>4</v>
      </c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1"/>
      <c r="B27" s="8" t="s">
        <v>222</v>
      </c>
      <c r="C27" s="9" t="s">
        <v>223</v>
      </c>
      <c r="D27" s="9"/>
      <c r="E27" s="9" t="s">
        <v>224</v>
      </c>
      <c r="F27" s="8"/>
      <c r="G27" s="8"/>
      <c r="H27" s="44"/>
      <c r="I27" s="1"/>
      <c r="J27" s="8" t="s">
        <v>225</v>
      </c>
      <c r="K27" s="9" t="s">
        <v>226</v>
      </c>
      <c r="L27" s="9"/>
      <c r="M27" s="9" t="s">
        <v>227</v>
      </c>
      <c r="N27" s="8"/>
      <c r="O27" s="8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11">
        <v>1</v>
      </c>
      <c r="B28" s="12" t="s">
        <v>10</v>
      </c>
      <c r="C28" s="12" t="s">
        <v>11</v>
      </c>
      <c r="D28" s="13" t="s">
        <v>12</v>
      </c>
      <c r="E28" s="13" t="s">
        <v>13</v>
      </c>
      <c r="F28" s="13" t="s">
        <v>14</v>
      </c>
      <c r="G28" s="14" t="s">
        <v>15</v>
      </c>
      <c r="H28" s="44"/>
      <c r="I28" s="11">
        <v>1</v>
      </c>
      <c r="J28" s="12" t="s">
        <v>10</v>
      </c>
      <c r="K28" s="12" t="s">
        <v>11</v>
      </c>
      <c r="L28" s="13" t="s">
        <v>12</v>
      </c>
      <c r="M28" s="13" t="s">
        <v>13</v>
      </c>
      <c r="N28" s="13" t="s">
        <v>14</v>
      </c>
      <c r="O28" s="14" t="s">
        <v>15</v>
      </c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15">
        <v>3</v>
      </c>
      <c r="B29" s="46" t="s">
        <v>228</v>
      </c>
      <c r="C29" s="46" t="s">
        <v>26</v>
      </c>
      <c r="D29" s="17">
        <v>158</v>
      </c>
      <c r="E29" s="18">
        <v>8</v>
      </c>
      <c r="F29" s="17">
        <v>664</v>
      </c>
      <c r="G29" s="47">
        <v>35</v>
      </c>
      <c r="H29" s="44"/>
      <c r="I29" s="45">
        <v>4</v>
      </c>
      <c r="J29" s="46" t="s">
        <v>229</v>
      </c>
      <c r="K29" s="46" t="s">
        <v>66</v>
      </c>
      <c r="L29" s="17">
        <v>158</v>
      </c>
      <c r="M29" s="18">
        <v>9</v>
      </c>
      <c r="N29" s="17">
        <v>624</v>
      </c>
      <c r="O29" s="47">
        <v>34</v>
      </c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21">
        <v>7</v>
      </c>
      <c r="B30" s="49" t="s">
        <v>230</v>
      </c>
      <c r="C30" s="49" t="s">
        <v>150</v>
      </c>
      <c r="D30" s="23">
        <v>164</v>
      </c>
      <c r="E30" s="24">
        <v>9</v>
      </c>
      <c r="F30" s="23">
        <v>629</v>
      </c>
      <c r="G30" s="50">
        <v>24</v>
      </c>
      <c r="H30" s="44"/>
      <c r="I30" s="21">
        <v>1</v>
      </c>
      <c r="J30" s="22" t="s">
        <v>231</v>
      </c>
      <c r="K30" s="22" t="s">
        <v>23</v>
      </c>
      <c r="L30" s="23">
        <v>148</v>
      </c>
      <c r="M30" s="24">
        <v>7</v>
      </c>
      <c r="N30" s="25">
        <v>597</v>
      </c>
      <c r="O30" s="26">
        <v>29</v>
      </c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21">
        <v>9</v>
      </c>
      <c r="B31" s="49" t="s">
        <v>232</v>
      </c>
      <c r="C31" s="49" t="s">
        <v>127</v>
      </c>
      <c r="D31" s="23">
        <v>143</v>
      </c>
      <c r="E31" s="24">
        <v>4</v>
      </c>
      <c r="F31" s="23">
        <v>621</v>
      </c>
      <c r="G31" s="50">
        <v>22</v>
      </c>
      <c r="H31" s="44"/>
      <c r="I31" s="48">
        <v>8</v>
      </c>
      <c r="J31" s="49" t="s">
        <v>233</v>
      </c>
      <c r="K31" s="49" t="s">
        <v>93</v>
      </c>
      <c r="L31" s="23">
        <v>151</v>
      </c>
      <c r="M31" s="24">
        <v>8</v>
      </c>
      <c r="N31" s="23">
        <v>588</v>
      </c>
      <c r="O31" s="50">
        <v>26</v>
      </c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21">
        <v>1</v>
      </c>
      <c r="B32" s="22" t="s">
        <v>234</v>
      </c>
      <c r="C32" s="22" t="s">
        <v>93</v>
      </c>
      <c r="D32" s="23">
        <v>152</v>
      </c>
      <c r="E32" s="24">
        <v>6</v>
      </c>
      <c r="F32" s="25">
        <v>618</v>
      </c>
      <c r="G32" s="26">
        <v>22</v>
      </c>
      <c r="H32" s="44"/>
      <c r="I32" s="21">
        <v>7</v>
      </c>
      <c r="J32" s="49" t="s">
        <v>235</v>
      </c>
      <c r="K32" s="49" t="s">
        <v>43</v>
      </c>
      <c r="L32" s="23">
        <v>140</v>
      </c>
      <c r="M32" s="24">
        <v>5</v>
      </c>
      <c r="N32" s="23">
        <v>584</v>
      </c>
      <c r="O32" s="50">
        <v>23</v>
      </c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21">
        <v>5</v>
      </c>
      <c r="B33" s="49" t="s">
        <v>236</v>
      </c>
      <c r="C33" s="49" t="s">
        <v>93</v>
      </c>
      <c r="D33" s="23">
        <v>139</v>
      </c>
      <c r="E33" s="24">
        <v>3</v>
      </c>
      <c r="F33" s="23">
        <v>604</v>
      </c>
      <c r="G33" s="50">
        <v>19</v>
      </c>
      <c r="H33" s="44"/>
      <c r="I33" s="48">
        <v>2</v>
      </c>
      <c r="J33" s="49" t="s">
        <v>237</v>
      </c>
      <c r="K33" s="49" t="s">
        <v>81</v>
      </c>
      <c r="L33" s="23">
        <v>144</v>
      </c>
      <c r="M33" s="24">
        <v>6</v>
      </c>
      <c r="N33" s="23">
        <v>562</v>
      </c>
      <c r="O33" s="50">
        <v>22</v>
      </c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48">
        <v>2</v>
      </c>
      <c r="B34" s="49" t="s">
        <v>238</v>
      </c>
      <c r="C34" s="49" t="s">
        <v>78</v>
      </c>
      <c r="D34" s="23">
        <v>148</v>
      </c>
      <c r="E34" s="24">
        <v>5</v>
      </c>
      <c r="F34" s="23">
        <v>601</v>
      </c>
      <c r="G34" s="50">
        <v>17</v>
      </c>
      <c r="H34" s="44"/>
      <c r="I34" s="21">
        <v>9</v>
      </c>
      <c r="J34" s="49" t="s">
        <v>239</v>
      </c>
      <c r="K34" s="49" t="s">
        <v>127</v>
      </c>
      <c r="L34" s="23">
        <v>130</v>
      </c>
      <c r="M34" s="24">
        <v>1</v>
      </c>
      <c r="N34" s="23">
        <v>548</v>
      </c>
      <c r="O34" s="50">
        <v>15</v>
      </c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48">
        <v>4</v>
      </c>
      <c r="B35" s="49" t="s">
        <v>240</v>
      </c>
      <c r="C35" s="49" t="s">
        <v>93</v>
      </c>
      <c r="D35" s="23">
        <v>131</v>
      </c>
      <c r="E35" s="24">
        <v>1</v>
      </c>
      <c r="F35" s="23">
        <v>600</v>
      </c>
      <c r="G35" s="50">
        <v>17</v>
      </c>
      <c r="H35" s="44"/>
      <c r="I35" s="21">
        <v>3</v>
      </c>
      <c r="J35" s="49" t="s">
        <v>241</v>
      </c>
      <c r="K35" s="49" t="s">
        <v>120</v>
      </c>
      <c r="L35" s="23">
        <v>134</v>
      </c>
      <c r="M35" s="24">
        <v>3</v>
      </c>
      <c r="N35" s="23">
        <v>532</v>
      </c>
      <c r="O35" s="50">
        <v>13</v>
      </c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48">
        <v>6</v>
      </c>
      <c r="B36" s="49" t="s">
        <v>242</v>
      </c>
      <c r="C36" s="49" t="s">
        <v>150</v>
      </c>
      <c r="D36" s="23">
        <v>153</v>
      </c>
      <c r="E36" s="24">
        <v>7</v>
      </c>
      <c r="F36" s="23">
        <v>592</v>
      </c>
      <c r="G36" s="50">
        <v>15</v>
      </c>
      <c r="H36" s="44"/>
      <c r="I36" s="21">
        <v>5</v>
      </c>
      <c r="J36" s="49" t="s">
        <v>243</v>
      </c>
      <c r="K36" s="49" t="s">
        <v>244</v>
      </c>
      <c r="L36" s="23">
        <v>138</v>
      </c>
      <c r="M36" s="24">
        <v>4</v>
      </c>
      <c r="N36" s="23">
        <v>526</v>
      </c>
      <c r="O36" s="50">
        <v>11</v>
      </c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51">
        <v>8</v>
      </c>
      <c r="B37" s="52" t="s">
        <v>245</v>
      </c>
      <c r="C37" s="52" t="s">
        <v>23</v>
      </c>
      <c r="D37" s="32">
        <v>132</v>
      </c>
      <c r="E37" s="33">
        <v>2</v>
      </c>
      <c r="F37" s="32">
        <v>571</v>
      </c>
      <c r="G37" s="53">
        <v>12</v>
      </c>
      <c r="H37" s="44"/>
      <c r="I37" s="51">
        <v>6</v>
      </c>
      <c r="J37" s="52" t="s">
        <v>246</v>
      </c>
      <c r="K37" s="52" t="s">
        <v>39</v>
      </c>
      <c r="L37" s="32">
        <v>132</v>
      </c>
      <c r="M37" s="33">
        <v>2</v>
      </c>
      <c r="N37" s="32">
        <v>519</v>
      </c>
      <c r="O37" s="53">
        <v>9</v>
      </c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1"/>
      <c r="B39" s="8" t="s">
        <v>247</v>
      </c>
      <c r="C39" s="9" t="s">
        <v>248</v>
      </c>
      <c r="D39" s="9"/>
      <c r="E39" s="9" t="s">
        <v>249</v>
      </c>
      <c r="F39" s="8"/>
      <c r="G39" s="8"/>
      <c r="H39" s="44"/>
      <c r="I39" s="1"/>
      <c r="J39" s="8" t="s">
        <v>250</v>
      </c>
      <c r="K39" s="9" t="s">
        <v>251</v>
      </c>
      <c r="L39" s="9"/>
      <c r="M39" s="9" t="s">
        <v>252</v>
      </c>
      <c r="N39" s="8"/>
      <c r="O39" s="8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11">
        <v>1</v>
      </c>
      <c r="B40" s="12" t="s">
        <v>10</v>
      </c>
      <c r="C40" s="12" t="s">
        <v>11</v>
      </c>
      <c r="D40" s="13" t="s">
        <v>12</v>
      </c>
      <c r="E40" s="13" t="s">
        <v>13</v>
      </c>
      <c r="F40" s="13" t="s">
        <v>14</v>
      </c>
      <c r="G40" s="14" t="s">
        <v>15</v>
      </c>
      <c r="H40" s="44"/>
      <c r="I40" s="11">
        <v>1</v>
      </c>
      <c r="J40" s="12" t="s">
        <v>10</v>
      </c>
      <c r="K40" s="12" t="s">
        <v>11</v>
      </c>
      <c r="L40" s="13" t="s">
        <v>12</v>
      </c>
      <c r="M40" s="13" t="s">
        <v>13</v>
      </c>
      <c r="N40" s="13" t="s">
        <v>14</v>
      </c>
      <c r="O40" s="14" t="s">
        <v>15</v>
      </c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15">
        <v>7</v>
      </c>
      <c r="B41" s="46" t="s">
        <v>253</v>
      </c>
      <c r="C41" s="46" t="s">
        <v>23</v>
      </c>
      <c r="D41" s="17">
        <v>173</v>
      </c>
      <c r="E41" s="18">
        <v>9</v>
      </c>
      <c r="F41" s="17">
        <v>641</v>
      </c>
      <c r="G41" s="47">
        <v>33</v>
      </c>
      <c r="H41" s="44"/>
      <c r="I41" s="15">
        <v>7</v>
      </c>
      <c r="J41" s="46" t="s">
        <v>254</v>
      </c>
      <c r="K41" s="46" t="s">
        <v>93</v>
      </c>
      <c r="L41" s="17">
        <v>158</v>
      </c>
      <c r="M41" s="18">
        <v>10</v>
      </c>
      <c r="N41" s="17">
        <v>611</v>
      </c>
      <c r="O41" s="47">
        <v>37</v>
      </c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48">
        <v>4</v>
      </c>
      <c r="B42" s="49" t="s">
        <v>255</v>
      </c>
      <c r="C42" s="49" t="s">
        <v>78</v>
      </c>
      <c r="D42" s="23">
        <v>143</v>
      </c>
      <c r="E42" s="24">
        <v>6</v>
      </c>
      <c r="F42" s="23">
        <v>614</v>
      </c>
      <c r="G42" s="50">
        <v>30</v>
      </c>
      <c r="H42" s="44"/>
      <c r="I42" s="48">
        <v>8</v>
      </c>
      <c r="J42" s="49" t="s">
        <v>256</v>
      </c>
      <c r="K42" s="49" t="s">
        <v>43</v>
      </c>
      <c r="L42" s="23">
        <v>136</v>
      </c>
      <c r="M42" s="24">
        <v>7</v>
      </c>
      <c r="N42" s="23">
        <v>593</v>
      </c>
      <c r="O42" s="50">
        <v>35</v>
      </c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48">
        <v>6</v>
      </c>
      <c r="B43" s="49" t="s">
        <v>257</v>
      </c>
      <c r="C43" s="49" t="s">
        <v>78</v>
      </c>
      <c r="D43" s="23">
        <v>147</v>
      </c>
      <c r="E43" s="24">
        <v>8</v>
      </c>
      <c r="F43" s="23">
        <v>603</v>
      </c>
      <c r="G43" s="50">
        <v>30</v>
      </c>
      <c r="H43" s="44"/>
      <c r="I43" s="21">
        <v>5</v>
      </c>
      <c r="J43" s="49" t="s">
        <v>258</v>
      </c>
      <c r="K43" s="49" t="s">
        <v>66</v>
      </c>
      <c r="L43" s="23">
        <v>147</v>
      </c>
      <c r="M43" s="24">
        <v>9</v>
      </c>
      <c r="N43" s="23">
        <v>590</v>
      </c>
      <c r="O43" s="50">
        <v>35</v>
      </c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21">
        <v>1</v>
      </c>
      <c r="B44" s="22" t="s">
        <v>259</v>
      </c>
      <c r="C44" s="22" t="s">
        <v>23</v>
      </c>
      <c r="D44" s="23">
        <v>143</v>
      </c>
      <c r="E44" s="24">
        <v>6</v>
      </c>
      <c r="F44" s="25">
        <v>592</v>
      </c>
      <c r="G44" s="26">
        <v>27</v>
      </c>
      <c r="H44" s="44"/>
      <c r="I44" s="48">
        <v>2</v>
      </c>
      <c r="J44" s="49" t="s">
        <v>260</v>
      </c>
      <c r="K44" s="49" t="s">
        <v>127</v>
      </c>
      <c r="L44" s="23">
        <v>124</v>
      </c>
      <c r="M44" s="24">
        <v>6</v>
      </c>
      <c r="N44" s="23">
        <v>534</v>
      </c>
      <c r="O44" s="50">
        <v>25</v>
      </c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21">
        <v>5</v>
      </c>
      <c r="B45" s="49" t="s">
        <v>261</v>
      </c>
      <c r="C45" s="49" t="s">
        <v>214</v>
      </c>
      <c r="D45" s="23">
        <v>145</v>
      </c>
      <c r="E45" s="24">
        <v>7</v>
      </c>
      <c r="F45" s="23">
        <v>551</v>
      </c>
      <c r="G45" s="50">
        <v>21</v>
      </c>
      <c r="H45" s="44"/>
      <c r="I45" s="21">
        <v>3</v>
      </c>
      <c r="J45" s="49" t="s">
        <v>262</v>
      </c>
      <c r="K45" s="49" t="s">
        <v>26</v>
      </c>
      <c r="L45" s="23">
        <v>123</v>
      </c>
      <c r="M45" s="24">
        <v>4</v>
      </c>
      <c r="N45" s="23">
        <v>531</v>
      </c>
      <c r="O45" s="50">
        <v>23</v>
      </c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48">
        <v>8</v>
      </c>
      <c r="B46" s="49" t="s">
        <v>263</v>
      </c>
      <c r="C46" s="49" t="s">
        <v>74</v>
      </c>
      <c r="D46" s="23">
        <v>138</v>
      </c>
      <c r="E46" s="24">
        <v>4</v>
      </c>
      <c r="F46" s="23">
        <v>525</v>
      </c>
      <c r="G46" s="50">
        <v>15</v>
      </c>
      <c r="H46" s="44"/>
      <c r="I46" s="21">
        <v>1</v>
      </c>
      <c r="J46" s="22" t="s">
        <v>264</v>
      </c>
      <c r="K46" s="22" t="s">
        <v>93</v>
      </c>
      <c r="L46" s="23">
        <v>124</v>
      </c>
      <c r="M46" s="24">
        <v>6</v>
      </c>
      <c r="N46" s="25">
        <v>527</v>
      </c>
      <c r="O46" s="26">
        <v>22</v>
      </c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48">
        <v>2</v>
      </c>
      <c r="B47" s="49" t="s">
        <v>265</v>
      </c>
      <c r="C47" s="49" t="s">
        <v>93</v>
      </c>
      <c r="D47" s="23">
        <v>128</v>
      </c>
      <c r="E47" s="24">
        <v>3</v>
      </c>
      <c r="F47" s="23">
        <v>471</v>
      </c>
      <c r="G47" s="50">
        <v>10</v>
      </c>
      <c r="H47" s="44"/>
      <c r="I47" s="48">
        <v>6</v>
      </c>
      <c r="J47" s="49" t="s">
        <v>266</v>
      </c>
      <c r="K47" s="49" t="s">
        <v>244</v>
      </c>
      <c r="L47" s="23">
        <v>147</v>
      </c>
      <c r="M47" s="24">
        <v>9</v>
      </c>
      <c r="N47" s="23">
        <v>522</v>
      </c>
      <c r="O47" s="50">
        <v>20</v>
      </c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21">
        <v>9</v>
      </c>
      <c r="B48" s="49" t="s">
        <v>267</v>
      </c>
      <c r="C48" s="49" t="s">
        <v>268</v>
      </c>
      <c r="D48" s="23">
        <v>97</v>
      </c>
      <c r="E48" s="24">
        <v>2</v>
      </c>
      <c r="F48" s="23">
        <v>426</v>
      </c>
      <c r="G48" s="50">
        <v>8</v>
      </c>
      <c r="H48" s="44"/>
      <c r="I48" s="48">
        <v>4</v>
      </c>
      <c r="J48" s="49" t="s">
        <v>269</v>
      </c>
      <c r="K48" s="49" t="s">
        <v>108</v>
      </c>
      <c r="L48" s="23">
        <v>101</v>
      </c>
      <c r="M48" s="24">
        <v>2</v>
      </c>
      <c r="N48" s="23">
        <v>459</v>
      </c>
      <c r="O48" s="50">
        <v>13</v>
      </c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30">
        <v>3</v>
      </c>
      <c r="B49" s="52" t="s">
        <v>270</v>
      </c>
      <c r="C49" s="52" t="s">
        <v>66</v>
      </c>
      <c r="D49" s="32" t="s">
        <v>79</v>
      </c>
      <c r="E49" s="33">
        <v>0</v>
      </c>
      <c r="F49" s="32">
        <v>252</v>
      </c>
      <c r="G49" s="53">
        <v>6</v>
      </c>
      <c r="H49" s="44"/>
      <c r="I49" s="21">
        <v>9</v>
      </c>
      <c r="J49" s="49" t="s">
        <v>271</v>
      </c>
      <c r="K49" s="49" t="s">
        <v>244</v>
      </c>
      <c r="L49" s="23">
        <v>113</v>
      </c>
      <c r="M49" s="24">
        <v>3</v>
      </c>
      <c r="N49" s="23">
        <v>434</v>
      </c>
      <c r="O49" s="50">
        <v>9</v>
      </c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44"/>
      <c r="B50" s="44"/>
      <c r="C50" s="44"/>
      <c r="D50" s="44"/>
      <c r="E50" s="44"/>
      <c r="F50" s="44"/>
      <c r="G50" s="44"/>
      <c r="H50" s="44"/>
      <c r="I50" s="51">
        <v>10</v>
      </c>
      <c r="J50" s="52" t="s">
        <v>272</v>
      </c>
      <c r="K50" s="52" t="s">
        <v>273</v>
      </c>
      <c r="L50" s="32" t="s">
        <v>79</v>
      </c>
      <c r="M50" s="33">
        <v>0</v>
      </c>
      <c r="N50" s="32">
        <v>203</v>
      </c>
      <c r="O50" s="53">
        <v>4</v>
      </c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44"/>
      <c r="B52" s="10" t="s">
        <v>166</v>
      </c>
      <c r="F52" s="41" t="s">
        <v>167</v>
      </c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x14ac:dyDescent="0.3">
      <c r="A53" s="44"/>
      <c r="B53" s="10" t="s">
        <v>168</v>
      </c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x14ac:dyDescent="0.3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x14ac:dyDescent="0.3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</sheetData>
  <mergeCells count="1">
    <mergeCell ref="J2:O2"/>
  </mergeCells>
  <hyperlinks>
    <hyperlink ref="B2" location="'Index'!A3" tooltip="Go to the Index sheet" display="á" xr:uid="{575E7B32-6BC4-4DD5-9977-B189FD6EA587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5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0865E-D507-4DEE-B85B-E02AB7BC732C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7"/>
      <c r="B1" s="2" t="s">
        <v>671</v>
      </c>
      <c r="C1" s="2"/>
      <c r="D1" s="3"/>
      <c r="E1" s="3"/>
      <c r="F1" s="3"/>
      <c r="G1" s="2"/>
      <c r="H1" s="3"/>
      <c r="I1" s="4" t="s">
        <v>766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2"/>
      <c r="D2" s="43" t="s">
        <v>328</v>
      </c>
      <c r="E2" s="43"/>
      <c r="F2" s="43"/>
      <c r="G2" s="43"/>
      <c r="H2" s="43"/>
      <c r="I2" s="4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225</v>
      </c>
      <c r="C3" s="9" t="s">
        <v>808</v>
      </c>
      <c r="D3" s="9"/>
      <c r="E3" s="9" t="s">
        <v>809</v>
      </c>
      <c r="F3" s="8"/>
      <c r="G3" s="8"/>
      <c r="H3" s="8"/>
      <c r="I3" s="8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2</v>
      </c>
      <c r="B4" s="12" t="s">
        <v>10</v>
      </c>
      <c r="C4" s="93" t="s">
        <v>11</v>
      </c>
      <c r="D4" s="62"/>
      <c r="E4" s="94"/>
      <c r="F4" s="13" t="s">
        <v>12</v>
      </c>
      <c r="G4" s="13" t="s">
        <v>13</v>
      </c>
      <c r="H4" s="13" t="s">
        <v>14</v>
      </c>
      <c r="I4" s="14" t="s">
        <v>15</v>
      </c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45">
        <v>6</v>
      </c>
      <c r="B5" s="46" t="s">
        <v>810</v>
      </c>
      <c r="C5" s="46" t="s">
        <v>55</v>
      </c>
      <c r="D5" s="95">
        <v>94.001000000000005</v>
      </c>
      <c r="E5" s="95">
        <v>94</v>
      </c>
      <c r="F5" s="96">
        <f t="shared" ref="F5:F12" si="0">SUM(D5,E5)</f>
        <v>188.001</v>
      </c>
      <c r="G5" s="18">
        <v>8</v>
      </c>
      <c r="H5" s="102">
        <v>748.00599999999997</v>
      </c>
      <c r="I5" s="47">
        <v>27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21">
        <v>3</v>
      </c>
      <c r="B6" s="49" t="s">
        <v>811</v>
      </c>
      <c r="C6" s="49" t="s">
        <v>68</v>
      </c>
      <c r="D6" s="97">
        <v>91.001000000000005</v>
      </c>
      <c r="E6" s="97">
        <v>96.001999999999995</v>
      </c>
      <c r="F6" s="98">
        <f t="shared" si="0"/>
        <v>187.00299999999999</v>
      </c>
      <c r="G6" s="24">
        <v>7</v>
      </c>
      <c r="H6" s="103">
        <v>722.00499999999988</v>
      </c>
      <c r="I6" s="50">
        <v>25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21">
        <v>5</v>
      </c>
      <c r="B7" s="49" t="s">
        <v>812</v>
      </c>
      <c r="C7" s="49" t="s">
        <v>214</v>
      </c>
      <c r="D7" s="138">
        <v>78</v>
      </c>
      <c r="E7" s="97">
        <v>89</v>
      </c>
      <c r="F7" s="98">
        <f t="shared" si="0"/>
        <v>167</v>
      </c>
      <c r="G7" s="24">
        <v>5</v>
      </c>
      <c r="H7" s="103">
        <v>706.00199999999995</v>
      </c>
      <c r="I7" s="50">
        <v>24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21">
        <v>7</v>
      </c>
      <c r="B8" s="49" t="s">
        <v>813</v>
      </c>
      <c r="C8" s="49" t="s">
        <v>677</v>
      </c>
      <c r="D8" s="97">
        <v>91.001000000000005</v>
      </c>
      <c r="E8" s="97">
        <v>92.001000000000005</v>
      </c>
      <c r="F8" s="98">
        <f t="shared" si="0"/>
        <v>183.00200000000001</v>
      </c>
      <c r="G8" s="24">
        <v>6</v>
      </c>
      <c r="H8" s="103">
        <v>720.00399999999991</v>
      </c>
      <c r="I8" s="50">
        <v>22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48">
        <v>8</v>
      </c>
      <c r="B9" s="49" t="s">
        <v>814</v>
      </c>
      <c r="C9" s="49" t="s">
        <v>78</v>
      </c>
      <c r="D9" s="97">
        <v>83</v>
      </c>
      <c r="E9" s="97">
        <v>80</v>
      </c>
      <c r="F9" s="98">
        <f t="shared" si="0"/>
        <v>163</v>
      </c>
      <c r="G9" s="24">
        <v>3</v>
      </c>
      <c r="H9" s="103">
        <v>675.00099999999998</v>
      </c>
      <c r="I9" s="50">
        <v>16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48">
        <v>2</v>
      </c>
      <c r="B10" s="49" t="s">
        <v>815</v>
      </c>
      <c r="C10" s="49" t="s">
        <v>34</v>
      </c>
      <c r="D10" s="97">
        <v>85</v>
      </c>
      <c r="E10" s="97">
        <v>81</v>
      </c>
      <c r="F10" s="98">
        <f t="shared" si="0"/>
        <v>166</v>
      </c>
      <c r="G10" s="24">
        <v>4</v>
      </c>
      <c r="H10" s="103">
        <v>669.00300000000004</v>
      </c>
      <c r="I10" s="50">
        <v>15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48">
        <v>4</v>
      </c>
      <c r="B11" s="49" t="s">
        <v>816</v>
      </c>
      <c r="C11" s="49" t="s">
        <v>482</v>
      </c>
      <c r="D11" s="97">
        <v>72</v>
      </c>
      <c r="E11" s="97">
        <v>77</v>
      </c>
      <c r="F11" s="98">
        <f t="shared" si="0"/>
        <v>149</v>
      </c>
      <c r="G11" s="24">
        <v>1</v>
      </c>
      <c r="H11" s="103">
        <v>638.00299999999993</v>
      </c>
      <c r="I11" s="50">
        <v>9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30">
        <v>1</v>
      </c>
      <c r="B12" s="31" t="s">
        <v>817</v>
      </c>
      <c r="C12" s="31" t="s">
        <v>214</v>
      </c>
      <c r="D12" s="100">
        <v>80</v>
      </c>
      <c r="E12" s="100">
        <v>83</v>
      </c>
      <c r="F12" s="101">
        <f t="shared" si="0"/>
        <v>163</v>
      </c>
      <c r="G12" s="33">
        <v>3</v>
      </c>
      <c r="H12" s="101">
        <v>615</v>
      </c>
      <c r="I12" s="56">
        <v>7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44"/>
      <c r="B14" s="44" t="s">
        <v>537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44"/>
      <c r="B16" s="10" t="s">
        <v>807</v>
      </c>
      <c r="E16" s="41" t="s">
        <v>392</v>
      </c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44"/>
      <c r="B17" s="10" t="s">
        <v>393</v>
      </c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5.75" customHeight="1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ht="15.75" customHeight="1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ht="15.75" customHeight="1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ht="15.75" customHeight="1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5.75" customHeight="1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15.75" customHeight="1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5.75" customHeight="1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ht="15.75" customHeight="1" x14ac:dyDescent="0.3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15.75" customHeight="1" x14ac:dyDescent="0.3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ht="15.75" customHeight="1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ht="15.75" customHeight="1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ht="15.75" customHeight="1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ht="15.75" customHeight="1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ht="15.75" customHeight="1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ht="15.75" customHeight="1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ht="15.75" customHeight="1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ht="15.75" customHeight="1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ht="15.75" customHeight="1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ht="15.75" customHeight="1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2BFC9F5E-B5E4-4702-9797-0B1CE087C838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5CB7D-DD73-41AE-88AE-A31FA4AF2235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7"/>
      <c r="B1" s="2" t="s">
        <v>671</v>
      </c>
      <c r="C1" s="2"/>
      <c r="D1" s="3"/>
      <c r="E1" s="3"/>
      <c r="F1" s="3"/>
      <c r="G1" s="2" t="s">
        <v>278</v>
      </c>
      <c r="H1" s="3"/>
      <c r="I1" s="4" t="s">
        <v>766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2"/>
      <c r="D2" s="43" t="s">
        <v>328</v>
      </c>
      <c r="E2" s="43"/>
      <c r="F2" s="43"/>
      <c r="G2" s="43"/>
      <c r="H2" s="43"/>
      <c r="I2" s="4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4</v>
      </c>
      <c r="C3" s="9" t="s">
        <v>818</v>
      </c>
      <c r="D3" s="9"/>
      <c r="E3" s="9" t="s">
        <v>673</v>
      </c>
      <c r="F3" s="8"/>
      <c r="G3" s="8"/>
      <c r="H3" s="8"/>
      <c r="I3" s="8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2</v>
      </c>
      <c r="B4" s="12" t="s">
        <v>10</v>
      </c>
      <c r="C4" s="93" t="s">
        <v>11</v>
      </c>
      <c r="D4" s="62"/>
      <c r="E4" s="94"/>
      <c r="F4" s="13" t="s">
        <v>12</v>
      </c>
      <c r="G4" s="13" t="s">
        <v>13</v>
      </c>
      <c r="H4" s="13" t="s">
        <v>14</v>
      </c>
      <c r="I4" s="14" t="s">
        <v>15</v>
      </c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45">
        <v>4</v>
      </c>
      <c r="B5" s="46" t="s">
        <v>674</v>
      </c>
      <c r="C5" s="46" t="s">
        <v>45</v>
      </c>
      <c r="D5" s="102">
        <v>100.004</v>
      </c>
      <c r="E5" s="102">
        <v>100.001</v>
      </c>
      <c r="F5" s="96">
        <v>200.005</v>
      </c>
      <c r="G5" s="18">
        <v>9</v>
      </c>
      <c r="H5" s="102">
        <v>798.02499999999998</v>
      </c>
      <c r="I5" s="47">
        <v>32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21">
        <v>3</v>
      </c>
      <c r="B6" s="49" t="s">
        <v>684</v>
      </c>
      <c r="C6" s="49" t="s">
        <v>685</v>
      </c>
      <c r="D6" s="103">
        <v>100.004</v>
      </c>
      <c r="E6" s="103">
        <v>99.004000000000005</v>
      </c>
      <c r="F6" s="98">
        <v>199.00800000000001</v>
      </c>
      <c r="G6" s="28">
        <v>8</v>
      </c>
      <c r="H6" s="103">
        <v>797.01800000000003</v>
      </c>
      <c r="I6" s="50">
        <v>25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21">
        <v>9</v>
      </c>
      <c r="B7" s="49" t="s">
        <v>599</v>
      </c>
      <c r="C7" s="49" t="s">
        <v>159</v>
      </c>
      <c r="D7" s="103">
        <v>99</v>
      </c>
      <c r="E7" s="103">
        <v>97.001000000000005</v>
      </c>
      <c r="F7" s="98">
        <v>196.001</v>
      </c>
      <c r="G7" s="28">
        <v>2</v>
      </c>
      <c r="H7" s="103">
        <v>793.01599999999996</v>
      </c>
      <c r="I7" s="50">
        <v>22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21">
        <v>1</v>
      </c>
      <c r="B8" s="27" t="s">
        <v>678</v>
      </c>
      <c r="C8" s="27" t="s">
        <v>679</v>
      </c>
      <c r="D8" s="98">
        <v>99.004000000000005</v>
      </c>
      <c r="E8" s="98">
        <v>99.001999999999995</v>
      </c>
      <c r="F8" s="98">
        <v>198.006</v>
      </c>
      <c r="G8" s="28">
        <v>4</v>
      </c>
      <c r="H8" s="98">
        <v>794.02100000000007</v>
      </c>
      <c r="I8" s="26">
        <v>19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48">
        <v>2</v>
      </c>
      <c r="B9" s="49" t="s">
        <v>680</v>
      </c>
      <c r="C9" s="49" t="s">
        <v>679</v>
      </c>
      <c r="D9" s="103">
        <v>100.002</v>
      </c>
      <c r="E9" s="103">
        <v>99.003</v>
      </c>
      <c r="F9" s="98">
        <v>199.005</v>
      </c>
      <c r="G9" s="28">
        <v>7</v>
      </c>
      <c r="H9" s="103">
        <v>794.01599999999996</v>
      </c>
      <c r="I9" s="50">
        <v>19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21">
        <v>5</v>
      </c>
      <c r="B10" s="49" t="s">
        <v>105</v>
      </c>
      <c r="C10" s="49" t="s">
        <v>45</v>
      </c>
      <c r="D10" s="103">
        <v>100.004</v>
      </c>
      <c r="E10" s="103">
        <v>99.001000000000005</v>
      </c>
      <c r="F10" s="98">
        <v>199.005</v>
      </c>
      <c r="G10" s="28">
        <v>7</v>
      </c>
      <c r="H10" s="103">
        <v>794.01499999999999</v>
      </c>
      <c r="I10" s="50">
        <v>19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21">
        <v>7</v>
      </c>
      <c r="B11" s="49" t="s">
        <v>686</v>
      </c>
      <c r="C11" s="49" t="s">
        <v>41</v>
      </c>
      <c r="D11" s="103">
        <v>100.003</v>
      </c>
      <c r="E11" s="103">
        <v>98.003</v>
      </c>
      <c r="F11" s="98">
        <v>198.006</v>
      </c>
      <c r="G11" s="28">
        <v>4</v>
      </c>
      <c r="H11" s="103">
        <v>793.02099999999996</v>
      </c>
      <c r="I11" s="50">
        <v>19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48">
        <v>8</v>
      </c>
      <c r="B12" s="49" t="s">
        <v>158</v>
      </c>
      <c r="C12" s="49" t="s">
        <v>159</v>
      </c>
      <c r="D12" s="103">
        <v>99.004000000000005</v>
      </c>
      <c r="E12" s="103">
        <v>96.001000000000005</v>
      </c>
      <c r="F12" s="98">
        <v>195.005</v>
      </c>
      <c r="G12" s="28">
        <v>1</v>
      </c>
      <c r="H12" s="103">
        <v>789.02100000000007</v>
      </c>
      <c r="I12" s="50">
        <v>18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51">
        <v>6</v>
      </c>
      <c r="B13" s="52" t="s">
        <v>437</v>
      </c>
      <c r="C13" s="52" t="s">
        <v>688</v>
      </c>
      <c r="D13" s="104">
        <v>100.001</v>
      </c>
      <c r="E13" s="104">
        <v>99.003</v>
      </c>
      <c r="F13" s="101">
        <v>199.00400000000002</v>
      </c>
      <c r="G13" s="34">
        <v>5</v>
      </c>
      <c r="H13" s="104">
        <v>791.01300000000003</v>
      </c>
      <c r="I13" s="53">
        <v>11</v>
      </c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1"/>
      <c r="B15" s="8" t="s">
        <v>7</v>
      </c>
      <c r="C15" s="9" t="s">
        <v>655</v>
      </c>
      <c r="D15" s="9"/>
      <c r="E15" s="9" t="s">
        <v>819</v>
      </c>
      <c r="F15" s="8"/>
      <c r="G15" s="8"/>
      <c r="H15" s="8"/>
      <c r="I15" s="8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11">
        <v>2</v>
      </c>
      <c r="B16" s="12" t="s">
        <v>10</v>
      </c>
      <c r="C16" s="93" t="s">
        <v>11</v>
      </c>
      <c r="D16" s="62"/>
      <c r="E16" s="94"/>
      <c r="F16" s="13" t="s">
        <v>12</v>
      </c>
      <c r="G16" s="13" t="s">
        <v>13</v>
      </c>
      <c r="H16" s="13" t="s">
        <v>14</v>
      </c>
      <c r="I16" s="14" t="s">
        <v>15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15">
        <v>7</v>
      </c>
      <c r="B17" s="46" t="s">
        <v>693</v>
      </c>
      <c r="C17" s="46" t="s">
        <v>685</v>
      </c>
      <c r="D17" s="102">
        <v>100.005</v>
      </c>
      <c r="E17" s="102">
        <v>100.002</v>
      </c>
      <c r="F17" s="96">
        <v>200.00700000000001</v>
      </c>
      <c r="G17" s="18">
        <v>9</v>
      </c>
      <c r="H17" s="102">
        <v>795.01800000000003</v>
      </c>
      <c r="I17" s="47">
        <v>31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21">
        <v>3</v>
      </c>
      <c r="B18" s="49" t="s">
        <v>711</v>
      </c>
      <c r="C18" s="49" t="s">
        <v>679</v>
      </c>
      <c r="D18" s="103">
        <v>100.004</v>
      </c>
      <c r="E18" s="103">
        <v>100.001</v>
      </c>
      <c r="F18" s="98">
        <v>200.005</v>
      </c>
      <c r="G18" s="28">
        <v>8</v>
      </c>
      <c r="H18" s="103">
        <v>792.01599999999996</v>
      </c>
      <c r="I18" s="50">
        <v>28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48">
        <v>6</v>
      </c>
      <c r="B19" s="49" t="s">
        <v>703</v>
      </c>
      <c r="C19" s="49" t="s">
        <v>45</v>
      </c>
      <c r="D19" s="103">
        <v>100.003</v>
      </c>
      <c r="E19" s="103">
        <v>100.001</v>
      </c>
      <c r="F19" s="98">
        <v>200.00400000000002</v>
      </c>
      <c r="G19" s="28">
        <v>7</v>
      </c>
      <c r="H19" s="103">
        <v>792.01400000000001</v>
      </c>
      <c r="I19" s="50">
        <v>26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48">
        <v>2</v>
      </c>
      <c r="B20" s="49" t="s">
        <v>694</v>
      </c>
      <c r="C20" s="49" t="s">
        <v>39</v>
      </c>
      <c r="D20" s="103">
        <v>99.003</v>
      </c>
      <c r="E20" s="103">
        <v>98.003</v>
      </c>
      <c r="F20" s="98">
        <v>197.006</v>
      </c>
      <c r="G20" s="28">
        <v>5</v>
      </c>
      <c r="H20" s="103">
        <v>789.01799999999992</v>
      </c>
      <c r="I20" s="50">
        <v>24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21">
        <v>9</v>
      </c>
      <c r="B21" s="49" t="s">
        <v>713</v>
      </c>
      <c r="C21" s="49" t="s">
        <v>486</v>
      </c>
      <c r="D21" s="103">
        <v>99.001999999999995</v>
      </c>
      <c r="E21" s="103">
        <v>99.001999999999995</v>
      </c>
      <c r="F21" s="98">
        <v>198.00399999999999</v>
      </c>
      <c r="G21" s="28">
        <v>6</v>
      </c>
      <c r="H21" s="103">
        <v>785.01499999999999</v>
      </c>
      <c r="I21" s="50">
        <v>19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48">
        <v>4</v>
      </c>
      <c r="B22" s="49" t="s">
        <v>714</v>
      </c>
      <c r="C22" s="49" t="s">
        <v>17</v>
      </c>
      <c r="D22" s="103">
        <v>98.001999999999995</v>
      </c>
      <c r="E22" s="103">
        <v>98.001000000000005</v>
      </c>
      <c r="F22" s="98">
        <v>196.00299999999999</v>
      </c>
      <c r="G22" s="28">
        <v>4</v>
      </c>
      <c r="H22" s="103">
        <v>783.01299999999992</v>
      </c>
      <c r="I22" s="50">
        <v>17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48">
        <v>8</v>
      </c>
      <c r="B23" s="49" t="s">
        <v>416</v>
      </c>
      <c r="C23" s="49" t="s">
        <v>417</v>
      </c>
      <c r="D23" s="103">
        <v>96</v>
      </c>
      <c r="E23" s="103">
        <v>96</v>
      </c>
      <c r="F23" s="98">
        <v>192</v>
      </c>
      <c r="G23" s="28">
        <v>2</v>
      </c>
      <c r="H23" s="103">
        <v>781.00599999999997</v>
      </c>
      <c r="I23" s="50">
        <v>17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21">
        <v>5</v>
      </c>
      <c r="B24" s="49" t="s">
        <v>707</v>
      </c>
      <c r="C24" s="49" t="s">
        <v>78</v>
      </c>
      <c r="D24" s="103">
        <v>97</v>
      </c>
      <c r="E24" s="103">
        <v>96</v>
      </c>
      <c r="F24" s="98">
        <v>193</v>
      </c>
      <c r="G24" s="28">
        <v>3</v>
      </c>
      <c r="H24" s="103">
        <v>774.00600000000009</v>
      </c>
      <c r="I24" s="50">
        <v>9</v>
      </c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30">
        <v>1</v>
      </c>
      <c r="B25" s="31" t="s">
        <v>717</v>
      </c>
      <c r="C25" s="31" t="s">
        <v>489</v>
      </c>
      <c r="D25" s="101">
        <v>95</v>
      </c>
      <c r="E25" s="101">
        <v>95</v>
      </c>
      <c r="F25" s="101">
        <v>190</v>
      </c>
      <c r="G25" s="34">
        <v>1</v>
      </c>
      <c r="H25" s="101">
        <v>766.00700000000006</v>
      </c>
      <c r="I25" s="56">
        <v>9</v>
      </c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1"/>
      <c r="B27" s="8" t="s">
        <v>46</v>
      </c>
      <c r="C27" s="9" t="s">
        <v>820</v>
      </c>
      <c r="D27" s="9"/>
      <c r="E27" s="9" t="s">
        <v>821</v>
      </c>
      <c r="F27" s="8"/>
      <c r="G27" s="8"/>
      <c r="H27" s="8"/>
      <c r="I27" s="8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11">
        <v>2</v>
      </c>
      <c r="B28" s="12" t="s">
        <v>10</v>
      </c>
      <c r="C28" s="93" t="s">
        <v>11</v>
      </c>
      <c r="D28" s="62"/>
      <c r="E28" s="94"/>
      <c r="F28" s="13" t="s">
        <v>12</v>
      </c>
      <c r="G28" s="13" t="s">
        <v>13</v>
      </c>
      <c r="H28" s="13" t="s">
        <v>14</v>
      </c>
      <c r="I28" s="14" t="s">
        <v>15</v>
      </c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15">
        <v>1</v>
      </c>
      <c r="B29" s="16" t="s">
        <v>507</v>
      </c>
      <c r="C29" s="16" t="s">
        <v>482</v>
      </c>
      <c r="D29" s="96">
        <v>99.003</v>
      </c>
      <c r="E29" s="96">
        <v>98.001999999999995</v>
      </c>
      <c r="F29" s="96">
        <v>197.005</v>
      </c>
      <c r="G29" s="18">
        <v>8</v>
      </c>
      <c r="H29" s="96">
        <v>794.02900000000011</v>
      </c>
      <c r="I29" s="40">
        <v>31</v>
      </c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21">
        <v>7</v>
      </c>
      <c r="B30" s="49" t="s">
        <v>710</v>
      </c>
      <c r="C30" s="49" t="s">
        <v>45</v>
      </c>
      <c r="D30" s="103">
        <v>99.001999999999995</v>
      </c>
      <c r="E30" s="103">
        <v>98.001999999999995</v>
      </c>
      <c r="F30" s="98">
        <v>197.00399999999999</v>
      </c>
      <c r="G30" s="28">
        <v>7</v>
      </c>
      <c r="H30" s="103">
        <v>795.024</v>
      </c>
      <c r="I30" s="50">
        <v>29</v>
      </c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48">
        <v>2</v>
      </c>
      <c r="B31" s="49" t="s">
        <v>722</v>
      </c>
      <c r="C31" s="49" t="s">
        <v>489</v>
      </c>
      <c r="D31" s="103">
        <v>98.001999999999995</v>
      </c>
      <c r="E31" s="103">
        <v>97.001000000000005</v>
      </c>
      <c r="F31" s="98">
        <v>195.00299999999999</v>
      </c>
      <c r="G31" s="28">
        <v>6</v>
      </c>
      <c r="H31" s="103">
        <v>774.01199999999994</v>
      </c>
      <c r="I31" s="50">
        <v>19</v>
      </c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48">
        <v>6</v>
      </c>
      <c r="B32" s="49" t="s">
        <v>177</v>
      </c>
      <c r="C32" s="49" t="s">
        <v>178</v>
      </c>
      <c r="D32" s="103">
        <v>97</v>
      </c>
      <c r="E32" s="103">
        <v>96.001000000000005</v>
      </c>
      <c r="F32" s="98">
        <v>193.001</v>
      </c>
      <c r="G32" s="28">
        <v>4</v>
      </c>
      <c r="H32" s="103">
        <v>772.00800000000004</v>
      </c>
      <c r="I32" s="50">
        <v>18</v>
      </c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48">
        <v>4</v>
      </c>
      <c r="B33" s="49" t="s">
        <v>723</v>
      </c>
      <c r="C33" s="49" t="s">
        <v>679</v>
      </c>
      <c r="D33" s="103">
        <v>97</v>
      </c>
      <c r="E33" s="103">
        <v>94.001999999999995</v>
      </c>
      <c r="F33" s="98">
        <v>191.00200000000001</v>
      </c>
      <c r="G33" s="28">
        <v>2</v>
      </c>
      <c r="H33" s="103">
        <v>772.00800000000004</v>
      </c>
      <c r="I33" s="50">
        <v>16</v>
      </c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48">
        <v>8</v>
      </c>
      <c r="B34" s="49" t="s">
        <v>44</v>
      </c>
      <c r="C34" s="49" t="s">
        <v>45</v>
      </c>
      <c r="D34" s="103">
        <v>98.001000000000005</v>
      </c>
      <c r="E34" s="103">
        <v>96</v>
      </c>
      <c r="F34" s="98">
        <v>194.001</v>
      </c>
      <c r="G34" s="28">
        <v>5</v>
      </c>
      <c r="H34" s="103">
        <v>769.00400000000002</v>
      </c>
      <c r="I34" s="50">
        <v>15</v>
      </c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21">
        <v>3</v>
      </c>
      <c r="B35" s="49" t="s">
        <v>730</v>
      </c>
      <c r="C35" s="49" t="s">
        <v>45</v>
      </c>
      <c r="D35" s="103">
        <v>98</v>
      </c>
      <c r="E35" s="103">
        <v>95.001000000000005</v>
      </c>
      <c r="F35" s="98">
        <v>193.001</v>
      </c>
      <c r="G35" s="28">
        <v>4</v>
      </c>
      <c r="H35" s="103">
        <v>767.00399999999991</v>
      </c>
      <c r="I35" s="50">
        <v>13</v>
      </c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30">
        <v>5</v>
      </c>
      <c r="B36" s="52" t="s">
        <v>725</v>
      </c>
      <c r="C36" s="52" t="s">
        <v>685</v>
      </c>
      <c r="D36" s="104" t="s">
        <v>79</v>
      </c>
      <c r="E36" s="104"/>
      <c r="F36" s="101">
        <v>0</v>
      </c>
      <c r="G36" s="34">
        <v>0</v>
      </c>
      <c r="H36" s="104">
        <v>0</v>
      </c>
      <c r="I36" s="53">
        <v>0</v>
      </c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1"/>
      <c r="B38" s="8" t="s">
        <v>49</v>
      </c>
      <c r="C38" s="9" t="s">
        <v>822</v>
      </c>
      <c r="D38" s="9"/>
      <c r="E38" s="9" t="s">
        <v>823</v>
      </c>
      <c r="F38" s="8"/>
      <c r="G38" s="8"/>
      <c r="H38" s="8"/>
      <c r="I38" s="8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11">
        <v>2</v>
      </c>
      <c r="B39" s="12" t="s">
        <v>10</v>
      </c>
      <c r="C39" s="93" t="s">
        <v>11</v>
      </c>
      <c r="D39" s="62"/>
      <c r="E39" s="94"/>
      <c r="F39" s="13" t="s">
        <v>12</v>
      </c>
      <c r="G39" s="13" t="s">
        <v>13</v>
      </c>
      <c r="H39" s="13" t="s">
        <v>14</v>
      </c>
      <c r="I39" s="14" t="s">
        <v>15</v>
      </c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45">
        <v>8</v>
      </c>
      <c r="B40" s="46" t="s">
        <v>751</v>
      </c>
      <c r="C40" s="46" t="s">
        <v>78</v>
      </c>
      <c r="D40" s="102">
        <v>97</v>
      </c>
      <c r="E40" s="102">
        <v>95.001000000000005</v>
      </c>
      <c r="F40" s="96">
        <v>192.001</v>
      </c>
      <c r="G40" s="18">
        <v>8</v>
      </c>
      <c r="H40" s="102">
        <v>771.01</v>
      </c>
      <c r="I40" s="47">
        <v>26</v>
      </c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21">
        <v>3</v>
      </c>
      <c r="B41" s="49" t="s">
        <v>741</v>
      </c>
      <c r="C41" s="49" t="s">
        <v>742</v>
      </c>
      <c r="D41" s="103">
        <v>96</v>
      </c>
      <c r="E41" s="103">
        <v>94.001999999999995</v>
      </c>
      <c r="F41" s="98">
        <v>190.00200000000001</v>
      </c>
      <c r="G41" s="28">
        <v>7</v>
      </c>
      <c r="H41" s="103">
        <v>765.00500000000011</v>
      </c>
      <c r="I41" s="50">
        <v>24</v>
      </c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21">
        <v>5</v>
      </c>
      <c r="B42" s="49" t="s">
        <v>221</v>
      </c>
      <c r="C42" s="49" t="s">
        <v>120</v>
      </c>
      <c r="D42" s="103">
        <v>95</v>
      </c>
      <c r="E42" s="103">
        <v>95.001000000000005</v>
      </c>
      <c r="F42" s="98">
        <v>190.001</v>
      </c>
      <c r="G42" s="28">
        <v>6</v>
      </c>
      <c r="H42" s="103">
        <v>764.00199999999995</v>
      </c>
      <c r="I42" s="50">
        <v>20</v>
      </c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48">
        <v>2</v>
      </c>
      <c r="B43" s="49" t="s">
        <v>422</v>
      </c>
      <c r="C43" s="49" t="s">
        <v>417</v>
      </c>
      <c r="D43" s="103">
        <v>93.001000000000005</v>
      </c>
      <c r="E43" s="103">
        <v>91</v>
      </c>
      <c r="F43" s="98">
        <v>184.001</v>
      </c>
      <c r="G43" s="28">
        <v>2</v>
      </c>
      <c r="H43" s="103">
        <v>759.00900000000001</v>
      </c>
      <c r="I43" s="50">
        <v>19</v>
      </c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21">
        <v>1</v>
      </c>
      <c r="B44" s="27" t="s">
        <v>753</v>
      </c>
      <c r="C44" s="27" t="s">
        <v>679</v>
      </c>
      <c r="D44" s="98">
        <v>96</v>
      </c>
      <c r="E44" s="98">
        <v>91</v>
      </c>
      <c r="F44" s="98">
        <v>187</v>
      </c>
      <c r="G44" s="28">
        <v>3</v>
      </c>
      <c r="H44" s="98">
        <v>762.00299999999993</v>
      </c>
      <c r="I44" s="26">
        <v>18</v>
      </c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21">
        <v>7</v>
      </c>
      <c r="B45" s="49" t="s">
        <v>777</v>
      </c>
      <c r="C45" s="49" t="s">
        <v>586</v>
      </c>
      <c r="D45" s="103">
        <v>94.001000000000005</v>
      </c>
      <c r="E45" s="103">
        <v>94</v>
      </c>
      <c r="F45" s="98">
        <v>188.001</v>
      </c>
      <c r="G45" s="28">
        <v>5</v>
      </c>
      <c r="H45" s="103">
        <v>758.00800000000004</v>
      </c>
      <c r="I45" s="50">
        <v>18</v>
      </c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48">
        <v>4</v>
      </c>
      <c r="B46" s="49" t="s">
        <v>761</v>
      </c>
      <c r="C46" s="49" t="s">
        <v>34</v>
      </c>
      <c r="D46" s="103">
        <v>98.001000000000005</v>
      </c>
      <c r="E46" s="103">
        <v>90</v>
      </c>
      <c r="F46" s="98">
        <v>188.001</v>
      </c>
      <c r="G46" s="28">
        <v>5</v>
      </c>
      <c r="H46" s="103">
        <v>754.01099999999997</v>
      </c>
      <c r="I46" s="50">
        <v>14</v>
      </c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51">
        <v>6</v>
      </c>
      <c r="B47" s="52" t="s">
        <v>763</v>
      </c>
      <c r="C47" s="52" t="s">
        <v>742</v>
      </c>
      <c r="D47" s="104">
        <v>88</v>
      </c>
      <c r="E47" s="104">
        <v>88</v>
      </c>
      <c r="F47" s="101">
        <v>176</v>
      </c>
      <c r="G47" s="34">
        <v>1</v>
      </c>
      <c r="H47" s="104">
        <v>735.00199999999995</v>
      </c>
      <c r="I47" s="53">
        <v>7</v>
      </c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1"/>
      <c r="B49" s="8" t="s">
        <v>82</v>
      </c>
      <c r="C49" s="9" t="s">
        <v>824</v>
      </c>
      <c r="D49" s="9"/>
      <c r="E49" s="9" t="s">
        <v>825</v>
      </c>
      <c r="F49" s="8"/>
      <c r="G49" s="8"/>
      <c r="H49" s="8"/>
      <c r="I49" s="8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11">
        <v>2</v>
      </c>
      <c r="B50" s="12" t="s">
        <v>10</v>
      </c>
      <c r="C50" s="93" t="s">
        <v>11</v>
      </c>
      <c r="D50" s="62"/>
      <c r="E50" s="94"/>
      <c r="F50" s="13" t="s">
        <v>12</v>
      </c>
      <c r="G50" s="13" t="s">
        <v>13</v>
      </c>
      <c r="H50" s="13" t="s">
        <v>14</v>
      </c>
      <c r="I50" s="14" t="s">
        <v>15</v>
      </c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45">
        <v>2</v>
      </c>
      <c r="B51" s="46" t="s">
        <v>796</v>
      </c>
      <c r="C51" s="46" t="s">
        <v>41</v>
      </c>
      <c r="D51" s="102">
        <v>98.001999999999995</v>
      </c>
      <c r="E51" s="102">
        <v>98.001000000000005</v>
      </c>
      <c r="F51" s="96">
        <v>196.00299999999999</v>
      </c>
      <c r="G51" s="18">
        <v>8</v>
      </c>
      <c r="H51" s="102">
        <v>765.00700000000006</v>
      </c>
      <c r="I51" s="47">
        <v>28</v>
      </c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21">
        <v>7</v>
      </c>
      <c r="B52" s="49" t="s">
        <v>803</v>
      </c>
      <c r="C52" s="49" t="s">
        <v>178</v>
      </c>
      <c r="D52" s="103">
        <v>96.004000000000005</v>
      </c>
      <c r="E52" s="103">
        <v>92.001000000000005</v>
      </c>
      <c r="F52" s="98">
        <v>188.005</v>
      </c>
      <c r="G52" s="28">
        <v>7</v>
      </c>
      <c r="H52" s="103">
        <v>752.00900000000001</v>
      </c>
      <c r="I52" s="50">
        <v>26</v>
      </c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5.75" customHeight="1" x14ac:dyDescent="0.3">
      <c r="A53" s="21">
        <v>1</v>
      </c>
      <c r="B53" s="27" t="s">
        <v>804</v>
      </c>
      <c r="C53" s="27" t="s">
        <v>34</v>
      </c>
      <c r="D53" s="98">
        <v>94</v>
      </c>
      <c r="E53" s="98">
        <v>94.001000000000005</v>
      </c>
      <c r="F53" s="98">
        <v>188.001</v>
      </c>
      <c r="G53" s="28">
        <v>6</v>
      </c>
      <c r="H53" s="98">
        <v>754.00199999999995</v>
      </c>
      <c r="I53" s="26">
        <v>24</v>
      </c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ht="15.75" customHeight="1" x14ac:dyDescent="0.3">
      <c r="A54" s="21">
        <v>3</v>
      </c>
      <c r="B54" s="49" t="s">
        <v>790</v>
      </c>
      <c r="C54" s="49" t="s">
        <v>34</v>
      </c>
      <c r="D54" s="103">
        <v>93</v>
      </c>
      <c r="E54" s="103">
        <v>91</v>
      </c>
      <c r="F54" s="98">
        <v>184</v>
      </c>
      <c r="G54" s="28">
        <v>5</v>
      </c>
      <c r="H54" s="103">
        <v>732.00400000000002</v>
      </c>
      <c r="I54" s="50">
        <v>19</v>
      </c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ht="15.75" customHeight="1" x14ac:dyDescent="0.3">
      <c r="A55" s="48">
        <v>6</v>
      </c>
      <c r="B55" s="49" t="s">
        <v>805</v>
      </c>
      <c r="C55" s="49" t="s">
        <v>97</v>
      </c>
      <c r="D55" s="103">
        <v>91.001000000000005</v>
      </c>
      <c r="E55" s="103">
        <v>92</v>
      </c>
      <c r="F55" s="98">
        <v>183.001</v>
      </c>
      <c r="G55" s="28">
        <v>4</v>
      </c>
      <c r="H55" s="103">
        <v>732.00399999999991</v>
      </c>
      <c r="I55" s="50">
        <v>19</v>
      </c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ht="15.75" customHeight="1" x14ac:dyDescent="0.3">
      <c r="A56" s="21">
        <v>5</v>
      </c>
      <c r="B56" s="49" t="s">
        <v>798</v>
      </c>
      <c r="C56" s="49" t="s">
        <v>482</v>
      </c>
      <c r="D56" s="103">
        <v>72</v>
      </c>
      <c r="E56" s="103">
        <v>89</v>
      </c>
      <c r="F56" s="98">
        <v>161</v>
      </c>
      <c r="G56" s="28">
        <v>3</v>
      </c>
      <c r="H56" s="103">
        <v>698.00199999999995</v>
      </c>
      <c r="I56" s="50">
        <v>15</v>
      </c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5.75" customHeight="1" x14ac:dyDescent="0.3">
      <c r="A57" s="48">
        <v>4</v>
      </c>
      <c r="B57" s="49" t="s">
        <v>816</v>
      </c>
      <c r="C57" s="49" t="s">
        <v>482</v>
      </c>
      <c r="D57" s="103">
        <v>72</v>
      </c>
      <c r="E57" s="103">
        <v>77</v>
      </c>
      <c r="F57" s="98">
        <v>149</v>
      </c>
      <c r="G57" s="28">
        <v>1</v>
      </c>
      <c r="H57" s="103">
        <v>638.00299999999993</v>
      </c>
      <c r="I57" s="50">
        <v>7</v>
      </c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15.75" customHeight="1" x14ac:dyDescent="0.3">
      <c r="A58" s="51">
        <v>8</v>
      </c>
      <c r="B58" s="52" t="s">
        <v>799</v>
      </c>
      <c r="C58" s="52" t="s">
        <v>55</v>
      </c>
      <c r="D58" s="104">
        <v>68</v>
      </c>
      <c r="E58" s="104">
        <v>91</v>
      </c>
      <c r="F58" s="101">
        <v>159</v>
      </c>
      <c r="G58" s="34">
        <v>2</v>
      </c>
      <c r="H58" s="104">
        <v>670</v>
      </c>
      <c r="I58" s="53">
        <v>6</v>
      </c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5.75" customHeight="1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ht="15.75" customHeight="1" x14ac:dyDescent="0.3">
      <c r="A60" s="44"/>
      <c r="B60" s="44" t="s">
        <v>537</v>
      </c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15.75" customHeight="1" x14ac:dyDescent="0.3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ht="15.75" customHeight="1" x14ac:dyDescent="0.3">
      <c r="A62" s="44"/>
      <c r="B62" s="10" t="s">
        <v>277</v>
      </c>
      <c r="E62" s="41" t="s">
        <v>392</v>
      </c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ht="15.75" customHeight="1" x14ac:dyDescent="0.3">
      <c r="A63" s="44"/>
      <c r="B63" s="10" t="s">
        <v>393</v>
      </c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ht="15.75" customHeight="1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ht="15.75" customHeight="1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ht="15.75" customHeight="1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ht="15.75" customHeight="1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ht="15.75" customHeight="1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ht="15.75" customHeight="1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ht="15.75" customHeight="1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ht="15.75" customHeight="1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345B123F-BDFE-4CA2-A111-22587EBD4BEC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5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81065-1242-44B7-910D-4343DB74E30C}">
  <sheetPr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36" customWidth="1"/>
    <col min="6" max="6" width="8.7109375" style="10" customWidth="1"/>
    <col min="7" max="7" width="4.7109375" style="36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ht="18" x14ac:dyDescent="0.35">
      <c r="A1" s="2" t="s">
        <v>826</v>
      </c>
      <c r="B1" s="2"/>
      <c r="C1" s="2"/>
      <c r="D1" s="3"/>
      <c r="E1" s="3"/>
      <c r="F1" s="3"/>
      <c r="G1" s="57"/>
      <c r="H1" s="3"/>
      <c r="I1" s="4" t="s">
        <v>478</v>
      </c>
      <c r="J1" s="58">
        <v>2</v>
      </c>
      <c r="K1" s="2"/>
      <c r="L1" s="4">
        <v>1331390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60"/>
      <c r="I2" s="7" t="s">
        <v>328</v>
      </c>
      <c r="J2" s="7"/>
      <c r="K2" s="7"/>
      <c r="L2" s="7"/>
      <c r="M2" s="7"/>
      <c r="N2" s="7"/>
    </row>
    <row r="3" spans="1:25" ht="15.75" customHeight="1" x14ac:dyDescent="0.3">
      <c r="A3" s="8" t="s">
        <v>4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1" t="s">
        <v>827</v>
      </c>
      <c r="B4" s="62"/>
      <c r="C4" s="63">
        <v>592</v>
      </c>
      <c r="D4" s="62"/>
      <c r="E4" s="64" t="s">
        <v>15</v>
      </c>
      <c r="F4" s="105">
        <f>SUM(F5:F7)</f>
        <v>393.01100000000002</v>
      </c>
      <c r="G4" s="66" t="s">
        <v>290</v>
      </c>
      <c r="H4" s="61" t="s">
        <v>567</v>
      </c>
      <c r="I4" s="62"/>
      <c r="J4" s="63">
        <v>587</v>
      </c>
      <c r="K4" s="62"/>
      <c r="L4" s="64" t="s">
        <v>15</v>
      </c>
      <c r="M4" s="105">
        <f>SUM(M5:M7)</f>
        <v>588.01</v>
      </c>
      <c r="N4"/>
    </row>
    <row r="5" spans="1:25" ht="15.75" customHeight="1" x14ac:dyDescent="0.3">
      <c r="A5" s="139" t="s">
        <v>690</v>
      </c>
      <c r="B5" s="107"/>
      <c r="C5" s="108"/>
      <c r="D5" s="113">
        <v>99.001000000000005</v>
      </c>
      <c r="E5" s="113">
        <v>97.001000000000005</v>
      </c>
      <c r="F5" s="114">
        <f>SUM(D5:E5)</f>
        <v>196.00200000000001</v>
      </c>
      <c r="G5"/>
      <c r="H5" s="139" t="s">
        <v>481</v>
      </c>
      <c r="I5" s="107"/>
      <c r="J5" s="108"/>
      <c r="K5" s="113">
        <v>99.004000000000005</v>
      </c>
      <c r="L5" s="113">
        <v>99.001999999999995</v>
      </c>
      <c r="M5" s="114">
        <f>SUM(K5:L5)</f>
        <v>198.006</v>
      </c>
      <c r="N5"/>
    </row>
    <row r="6" spans="1:25" ht="15.75" customHeight="1" x14ac:dyDescent="0.3">
      <c r="A6" s="110" t="s">
        <v>232</v>
      </c>
      <c r="B6" s="111"/>
      <c r="C6" s="112"/>
      <c r="D6" s="113">
        <v>100.00700000000001</v>
      </c>
      <c r="E6" s="113">
        <v>97.001999999999995</v>
      </c>
      <c r="F6" s="140">
        <f>SUM(D6:E6)</f>
        <v>197.00900000000001</v>
      </c>
      <c r="G6"/>
      <c r="H6" s="110" t="s">
        <v>728</v>
      </c>
      <c r="I6" s="111"/>
      <c r="J6" s="112"/>
      <c r="K6" s="113">
        <v>99.001000000000005</v>
      </c>
      <c r="L6" s="113">
        <v>99.001000000000005</v>
      </c>
      <c r="M6" s="140">
        <f>SUM(K6:L6)</f>
        <v>198.00200000000001</v>
      </c>
      <c r="N6"/>
    </row>
    <row r="7" spans="1:25" ht="15.75" customHeight="1" x14ac:dyDescent="0.3">
      <c r="A7" s="115" t="s">
        <v>698</v>
      </c>
      <c r="B7" s="116"/>
      <c r="C7" s="117"/>
      <c r="D7" s="100" t="s">
        <v>79</v>
      </c>
      <c r="E7" s="100"/>
      <c r="F7" s="141">
        <f>SUM(D7:E7)</f>
        <v>0</v>
      </c>
      <c r="G7"/>
      <c r="H7" s="115" t="s">
        <v>591</v>
      </c>
      <c r="I7" s="116"/>
      <c r="J7" s="117"/>
      <c r="K7" s="100">
        <v>97</v>
      </c>
      <c r="L7" s="100">
        <v>95.001999999999995</v>
      </c>
      <c r="M7" s="141">
        <f>SUM(K7:L7)</f>
        <v>192.00200000000001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2"/>
    </row>
    <row r="9" spans="1:25" ht="15.75" customHeight="1" x14ac:dyDescent="0.3">
      <c r="A9" s="61" t="s">
        <v>828</v>
      </c>
      <c r="B9" s="62"/>
      <c r="C9" s="63">
        <v>585</v>
      </c>
      <c r="D9" s="62"/>
      <c r="E9" s="64" t="s">
        <v>15</v>
      </c>
      <c r="F9" s="105">
        <f>SUM(F10:F12)</f>
        <v>588.01299999999992</v>
      </c>
      <c r="G9" s="66" t="s">
        <v>290</v>
      </c>
      <c r="H9" s="61" t="s">
        <v>829</v>
      </c>
      <c r="I9" s="62"/>
      <c r="J9" s="63">
        <v>588</v>
      </c>
      <c r="K9" s="62"/>
      <c r="L9" s="64" t="s">
        <v>15</v>
      </c>
      <c r="M9" s="105">
        <f>SUM(M10:M12)</f>
        <v>583.00800000000004</v>
      </c>
      <c r="N9"/>
    </row>
    <row r="10" spans="1:25" ht="15.75" customHeight="1" x14ac:dyDescent="0.3">
      <c r="A10" s="139" t="s">
        <v>676</v>
      </c>
      <c r="B10" s="107"/>
      <c r="C10" s="108"/>
      <c r="D10" s="113">
        <v>99.003</v>
      </c>
      <c r="E10" s="113">
        <v>99.001999999999995</v>
      </c>
      <c r="F10" s="114">
        <f>SUM(D10:E10)</f>
        <v>198.005</v>
      </c>
      <c r="G10"/>
      <c r="H10" s="139" t="s">
        <v>722</v>
      </c>
      <c r="I10" s="107"/>
      <c r="J10" s="108"/>
      <c r="K10" s="113">
        <v>98.001999999999995</v>
      </c>
      <c r="L10" s="113">
        <v>97.001000000000005</v>
      </c>
      <c r="M10" s="114">
        <f>SUM(K10:L10)</f>
        <v>195.00299999999999</v>
      </c>
      <c r="N10"/>
    </row>
    <row r="11" spans="1:25" ht="15.75" customHeight="1" x14ac:dyDescent="0.3">
      <c r="A11" s="110" t="s">
        <v>734</v>
      </c>
      <c r="B11" s="111"/>
      <c r="C11" s="112"/>
      <c r="D11" s="113">
        <v>99.004000000000005</v>
      </c>
      <c r="E11" s="113">
        <v>98.001999999999995</v>
      </c>
      <c r="F11" s="140">
        <f>SUM(D11:E11)</f>
        <v>197.006</v>
      </c>
      <c r="G11"/>
      <c r="H11" s="110" t="s">
        <v>717</v>
      </c>
      <c r="I11" s="111"/>
      <c r="J11" s="112"/>
      <c r="K11" s="113">
        <v>95</v>
      </c>
      <c r="L11" s="113">
        <v>95</v>
      </c>
      <c r="M11" s="140">
        <f>SUM(K11:L11)</f>
        <v>190</v>
      </c>
      <c r="N11"/>
    </row>
    <row r="12" spans="1:25" ht="15.75" customHeight="1" x14ac:dyDescent="0.3">
      <c r="A12" s="115" t="s">
        <v>740</v>
      </c>
      <c r="B12" s="116"/>
      <c r="C12" s="117"/>
      <c r="D12" s="100">
        <v>98.001999999999995</v>
      </c>
      <c r="E12" s="100">
        <v>95</v>
      </c>
      <c r="F12" s="141">
        <f>SUM(D12:E12)</f>
        <v>193.00200000000001</v>
      </c>
      <c r="G12"/>
      <c r="H12" s="115" t="s">
        <v>687</v>
      </c>
      <c r="I12" s="116"/>
      <c r="J12" s="117"/>
      <c r="K12" s="100">
        <v>100.002</v>
      </c>
      <c r="L12" s="100">
        <v>98.003</v>
      </c>
      <c r="M12" s="141">
        <f>SUM(K12:L12)</f>
        <v>198.005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1" t="s">
        <v>830</v>
      </c>
      <c r="B14" s="62"/>
      <c r="C14" s="63">
        <v>594</v>
      </c>
      <c r="D14" s="62"/>
      <c r="E14" s="64" t="s">
        <v>15</v>
      </c>
      <c r="F14" s="105">
        <f>SUM(F15:F17)</f>
        <v>599.01400000000001</v>
      </c>
      <c r="G14" s="66" t="s">
        <v>290</v>
      </c>
      <c r="H14" s="61" t="s">
        <v>831</v>
      </c>
      <c r="I14" s="62"/>
      <c r="J14" s="63">
        <v>582</v>
      </c>
      <c r="K14" s="62"/>
      <c r="L14" s="64" t="s">
        <v>15</v>
      </c>
      <c r="M14" s="105">
        <f>SUM(M15:M17)</f>
        <v>584.00599999999997</v>
      </c>
      <c r="N14"/>
    </row>
    <row r="15" spans="1:25" ht="15.75" customHeight="1" x14ac:dyDescent="0.3">
      <c r="A15" s="139" t="s">
        <v>674</v>
      </c>
      <c r="B15" s="107"/>
      <c r="C15" s="108"/>
      <c r="D15" s="113">
        <v>100.004</v>
      </c>
      <c r="E15" s="113">
        <v>100.001</v>
      </c>
      <c r="F15" s="114">
        <f>SUM(D15:E15)</f>
        <v>200.005</v>
      </c>
      <c r="G15"/>
      <c r="H15" s="139" t="s">
        <v>730</v>
      </c>
      <c r="I15" s="107"/>
      <c r="J15" s="108"/>
      <c r="K15" s="113">
        <v>98</v>
      </c>
      <c r="L15" s="113">
        <v>95.001000000000005</v>
      </c>
      <c r="M15" s="114">
        <f>SUM(K15:L15)</f>
        <v>193.001</v>
      </c>
      <c r="N15"/>
    </row>
    <row r="16" spans="1:25" ht="15.75" customHeight="1" x14ac:dyDescent="0.3">
      <c r="A16" s="110" t="s">
        <v>105</v>
      </c>
      <c r="B16" s="111"/>
      <c r="C16" s="112"/>
      <c r="D16" s="113">
        <v>100.004</v>
      </c>
      <c r="E16" s="113">
        <v>99.001000000000005</v>
      </c>
      <c r="F16" s="140">
        <f>SUM(D16:E16)</f>
        <v>199.005</v>
      </c>
      <c r="G16"/>
      <c r="H16" s="110" t="s">
        <v>710</v>
      </c>
      <c r="I16" s="111"/>
      <c r="J16" s="112"/>
      <c r="K16" s="113">
        <v>99.001999999999995</v>
      </c>
      <c r="L16" s="113">
        <v>98.001999999999995</v>
      </c>
      <c r="M16" s="140">
        <f>SUM(K16:L16)</f>
        <v>197.00399999999999</v>
      </c>
      <c r="N16"/>
    </row>
    <row r="17" spans="1:20" ht="15.75" customHeight="1" x14ac:dyDescent="0.3">
      <c r="A17" s="115" t="s">
        <v>703</v>
      </c>
      <c r="B17" s="116"/>
      <c r="C17" s="117"/>
      <c r="D17" s="100">
        <v>100.003</v>
      </c>
      <c r="E17" s="100">
        <v>100.001</v>
      </c>
      <c r="F17" s="141">
        <f>SUM(D17:E17)</f>
        <v>200.00400000000002</v>
      </c>
      <c r="G17"/>
      <c r="H17" s="115" t="s">
        <v>44</v>
      </c>
      <c r="I17" s="116"/>
      <c r="J17" s="117"/>
      <c r="K17" s="100">
        <v>98.001000000000005</v>
      </c>
      <c r="L17" s="100">
        <v>96</v>
      </c>
      <c r="M17" s="141">
        <f>SUM(K17:L17)</f>
        <v>194.001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E19" s="10"/>
      <c r="H19" s="73" t="s">
        <v>4</v>
      </c>
      <c r="I19" s="13" t="s">
        <v>296</v>
      </c>
      <c r="J19" s="13" t="s">
        <v>297</v>
      </c>
      <c r="K19" s="13" t="s">
        <v>298</v>
      </c>
      <c r="L19" s="13" t="s">
        <v>299</v>
      </c>
      <c r="M19" s="13" t="s">
        <v>14</v>
      </c>
      <c r="N19" s="14" t="s">
        <v>300</v>
      </c>
    </row>
    <row r="20" spans="1:20" ht="15.75" customHeight="1" x14ac:dyDescent="0.3">
      <c r="B20" s="10" t="s">
        <v>832</v>
      </c>
      <c r="E20" s="10"/>
      <c r="H20" s="74" t="s">
        <v>830</v>
      </c>
      <c r="I20" s="24">
        <v>4</v>
      </c>
      <c r="J20" s="24">
        <v>4</v>
      </c>
      <c r="K20" s="24"/>
      <c r="L20" s="24"/>
      <c r="M20" s="120">
        <v>2384.0540000000001</v>
      </c>
      <c r="N20" s="69">
        <v>8</v>
      </c>
    </row>
    <row r="21" spans="1:20" ht="15.75" customHeight="1" x14ac:dyDescent="0.3">
      <c r="B21" s="75" t="s">
        <v>833</v>
      </c>
      <c r="E21" s="10"/>
      <c r="H21" s="70" t="s">
        <v>567</v>
      </c>
      <c r="I21" s="28">
        <v>4</v>
      </c>
      <c r="J21" s="28">
        <v>2</v>
      </c>
      <c r="K21" s="28"/>
      <c r="L21" s="28">
        <v>2</v>
      </c>
      <c r="M21" s="122">
        <v>2351.049</v>
      </c>
      <c r="N21" s="29">
        <v>4</v>
      </c>
    </row>
    <row r="22" spans="1:20" ht="15.75" customHeight="1" x14ac:dyDescent="0.3">
      <c r="B22" s="9" t="s">
        <v>303</v>
      </c>
      <c r="E22" s="10"/>
      <c r="H22" s="121" t="s">
        <v>829</v>
      </c>
      <c r="I22" s="28">
        <v>4</v>
      </c>
      <c r="J22" s="28">
        <v>2</v>
      </c>
      <c r="K22" s="28"/>
      <c r="L22" s="28">
        <v>2</v>
      </c>
      <c r="M22" s="122">
        <v>2327.04</v>
      </c>
      <c r="N22" s="29">
        <v>4</v>
      </c>
    </row>
    <row r="23" spans="1:20" ht="15.75" customHeight="1" x14ac:dyDescent="0.3">
      <c r="H23" s="121" t="s">
        <v>827</v>
      </c>
      <c r="I23" s="25">
        <v>4</v>
      </c>
      <c r="J23" s="25">
        <v>2</v>
      </c>
      <c r="K23" s="25"/>
      <c r="L23" s="25">
        <v>2</v>
      </c>
      <c r="M23" s="123">
        <v>2167.0439999999999</v>
      </c>
      <c r="N23" s="26">
        <v>4</v>
      </c>
    </row>
    <row r="24" spans="1:20" ht="15.75" customHeight="1" x14ac:dyDescent="0.3">
      <c r="H24" s="70" t="s">
        <v>831</v>
      </c>
      <c r="I24" s="28">
        <v>4</v>
      </c>
      <c r="J24" s="28">
        <v>1</v>
      </c>
      <c r="K24" s="28"/>
      <c r="L24" s="28">
        <v>3</v>
      </c>
      <c r="M24" s="122">
        <v>2331.0320000000002</v>
      </c>
      <c r="N24" s="29">
        <v>2</v>
      </c>
    </row>
    <row r="25" spans="1:20" ht="15.75" customHeight="1" x14ac:dyDescent="0.3">
      <c r="H25" s="71" t="s">
        <v>828</v>
      </c>
      <c r="I25" s="34">
        <v>4</v>
      </c>
      <c r="J25" s="34">
        <v>1</v>
      </c>
      <c r="K25" s="34"/>
      <c r="L25" s="34">
        <v>3</v>
      </c>
      <c r="M25" s="125">
        <v>2138.0329999999999</v>
      </c>
      <c r="N25" s="35">
        <v>2</v>
      </c>
    </row>
    <row r="26" spans="1:20" ht="15.75" customHeight="1" x14ac:dyDescent="0.3"/>
    <row r="27" spans="1:20" ht="15.75" customHeight="1" x14ac:dyDescent="0.3">
      <c r="A27" s="77"/>
      <c r="B27" s="77"/>
      <c r="C27" s="77"/>
      <c r="D27" s="77"/>
      <c r="E27" s="78"/>
      <c r="F27" s="77"/>
      <c r="G27" s="78"/>
      <c r="H27" s="77"/>
      <c r="I27" s="77"/>
      <c r="J27" s="77"/>
      <c r="K27" s="77"/>
      <c r="L27" s="77"/>
      <c r="M27" s="77"/>
      <c r="N27" s="77"/>
      <c r="P27" s="79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1" t="s">
        <v>834</v>
      </c>
      <c r="B30" s="62"/>
      <c r="C30" s="63">
        <v>568</v>
      </c>
      <c r="D30" s="62"/>
      <c r="E30" s="64" t="s">
        <v>15</v>
      </c>
      <c r="F30" s="105">
        <f>SUM(F31:F33)</f>
        <v>563.00400000000002</v>
      </c>
      <c r="G30" s="66" t="s">
        <v>290</v>
      </c>
      <c r="H30" s="61" t="s">
        <v>835</v>
      </c>
      <c r="I30" s="62"/>
      <c r="J30" s="63">
        <v>557</v>
      </c>
      <c r="K30" s="62"/>
      <c r="L30" s="64" t="s">
        <v>15</v>
      </c>
      <c r="M30" s="105">
        <f>SUM(M31:M33)</f>
        <v>584.00599999999997</v>
      </c>
      <c r="N30"/>
      <c r="O30" s="44"/>
      <c r="P30" s="44"/>
      <c r="Q30" s="44"/>
      <c r="R30" s="44"/>
      <c r="S30" s="44"/>
      <c r="T30" s="44"/>
    </row>
    <row r="31" spans="1:20" ht="15.75" customHeight="1" x14ac:dyDescent="0.3">
      <c r="A31" s="139" t="s">
        <v>750</v>
      </c>
      <c r="B31" s="107"/>
      <c r="C31" s="108"/>
      <c r="D31" s="113">
        <v>96</v>
      </c>
      <c r="E31" s="113">
        <v>93</v>
      </c>
      <c r="F31" s="114">
        <f>SUM(D31:E31)</f>
        <v>189</v>
      </c>
      <c r="G31"/>
      <c r="H31" s="139" t="s">
        <v>758</v>
      </c>
      <c r="I31" s="107"/>
      <c r="J31" s="108"/>
      <c r="K31" s="113">
        <v>99.003</v>
      </c>
      <c r="L31" s="113">
        <v>99.001000000000005</v>
      </c>
      <c r="M31" s="114">
        <f>SUM(K31:L31)</f>
        <v>198.00400000000002</v>
      </c>
      <c r="N31"/>
      <c r="O31" s="44"/>
      <c r="P31" s="44"/>
      <c r="Q31" s="44"/>
      <c r="R31" s="44"/>
      <c r="S31" s="44"/>
      <c r="T31" s="44"/>
    </row>
    <row r="32" spans="1:20" ht="15.75" customHeight="1" x14ac:dyDescent="0.3">
      <c r="A32" s="110" t="s">
        <v>737</v>
      </c>
      <c r="B32" s="111"/>
      <c r="C32" s="112"/>
      <c r="D32" s="113">
        <v>97.001999999999995</v>
      </c>
      <c r="E32" s="113">
        <v>95.001000000000005</v>
      </c>
      <c r="F32" s="140">
        <f>SUM(D32:E32)</f>
        <v>192.00299999999999</v>
      </c>
      <c r="G32"/>
      <c r="H32" s="110" t="s">
        <v>795</v>
      </c>
      <c r="I32" s="111"/>
      <c r="J32" s="112"/>
      <c r="K32" s="113">
        <v>99.001000000000005</v>
      </c>
      <c r="L32" s="113">
        <v>96</v>
      </c>
      <c r="M32" s="140">
        <f>SUM(K32:L32)</f>
        <v>195.001</v>
      </c>
      <c r="N32"/>
      <c r="O32" s="44"/>
      <c r="P32" s="44"/>
      <c r="Q32" s="44"/>
      <c r="R32" s="44"/>
      <c r="S32" s="44"/>
      <c r="T32" s="44"/>
    </row>
    <row r="33" spans="1:20" ht="15.75" customHeight="1" x14ac:dyDescent="0.3">
      <c r="A33" s="115" t="s">
        <v>787</v>
      </c>
      <c r="B33" s="116"/>
      <c r="C33" s="117"/>
      <c r="D33" s="100">
        <v>93.001000000000005</v>
      </c>
      <c r="E33" s="100">
        <v>89</v>
      </c>
      <c r="F33" s="141">
        <f>SUM(D33:E33)</f>
        <v>182.001</v>
      </c>
      <c r="G33"/>
      <c r="H33" s="115" t="s">
        <v>788</v>
      </c>
      <c r="I33" s="116"/>
      <c r="J33" s="117"/>
      <c r="K33" s="100">
        <v>97</v>
      </c>
      <c r="L33" s="100">
        <v>94.001000000000005</v>
      </c>
      <c r="M33" s="141">
        <f>SUM(K33:L33)</f>
        <v>191.001</v>
      </c>
      <c r="N33"/>
      <c r="O33" s="44"/>
      <c r="P33" s="44"/>
      <c r="Q33" s="44"/>
      <c r="R33" s="44"/>
      <c r="S33" s="44"/>
      <c r="T33" s="44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4"/>
      <c r="P34" s="44"/>
      <c r="Q34" s="44"/>
      <c r="R34" s="44"/>
      <c r="S34" s="44"/>
      <c r="T34" s="44"/>
    </row>
    <row r="35" spans="1:20" ht="15.75" customHeight="1" x14ac:dyDescent="0.3">
      <c r="A35" s="61" t="s">
        <v>836</v>
      </c>
      <c r="B35" s="62"/>
      <c r="C35" s="63">
        <v>575</v>
      </c>
      <c r="D35" s="62"/>
      <c r="E35" s="64" t="s">
        <v>15</v>
      </c>
      <c r="F35" s="105">
        <f>SUM(F36:F38)</f>
        <v>578.00700000000006</v>
      </c>
      <c r="G35" s="66" t="s">
        <v>290</v>
      </c>
      <c r="H35" s="61" t="s">
        <v>837</v>
      </c>
      <c r="I35" s="62"/>
      <c r="J35" s="63">
        <v>574</v>
      </c>
      <c r="K35" s="62"/>
      <c r="L35" s="64" t="s">
        <v>15</v>
      </c>
      <c r="M35" s="105">
        <f>SUM(M36:M38)</f>
        <v>584.00800000000004</v>
      </c>
      <c r="N35"/>
      <c r="O35" s="44"/>
      <c r="P35" s="44"/>
      <c r="Q35" s="44"/>
      <c r="R35" s="44"/>
      <c r="S35" s="44"/>
      <c r="T35" s="44"/>
    </row>
    <row r="36" spans="1:20" ht="15.75" customHeight="1" x14ac:dyDescent="0.3">
      <c r="A36" s="139" t="s">
        <v>744</v>
      </c>
      <c r="B36" s="107"/>
      <c r="C36" s="108"/>
      <c r="D36" s="113">
        <v>94</v>
      </c>
      <c r="E36" s="113">
        <v>93.001000000000005</v>
      </c>
      <c r="F36" s="114">
        <f>SUM(D36:E36)</f>
        <v>187.001</v>
      </c>
      <c r="G36"/>
      <c r="H36" s="139" t="s">
        <v>507</v>
      </c>
      <c r="I36" s="107"/>
      <c r="J36" s="108"/>
      <c r="K36" s="113">
        <v>99.003</v>
      </c>
      <c r="L36" s="113">
        <v>98.001999999999995</v>
      </c>
      <c r="M36" s="114">
        <f>SUM(K36:L36)</f>
        <v>197.005</v>
      </c>
      <c r="N36"/>
      <c r="O36" s="44"/>
      <c r="P36" s="44"/>
      <c r="Q36" s="44"/>
      <c r="R36" s="44"/>
      <c r="S36" s="44"/>
      <c r="T36" s="44"/>
    </row>
    <row r="37" spans="1:20" ht="15.75" customHeight="1" x14ac:dyDescent="0.3">
      <c r="A37" s="110" t="s">
        <v>748</v>
      </c>
      <c r="B37" s="111"/>
      <c r="C37" s="112"/>
      <c r="D37" s="113">
        <v>99</v>
      </c>
      <c r="E37" s="113">
        <v>98.001999999999995</v>
      </c>
      <c r="F37" s="140">
        <f>SUM(D37:E37)</f>
        <v>197.00200000000001</v>
      </c>
      <c r="G37"/>
      <c r="H37" s="110" t="s">
        <v>542</v>
      </c>
      <c r="I37" s="111"/>
      <c r="J37" s="112"/>
      <c r="K37" s="113">
        <v>95.001000000000005</v>
      </c>
      <c r="L37" s="113">
        <v>93</v>
      </c>
      <c r="M37" s="140">
        <f>SUM(K37:L37)</f>
        <v>188.001</v>
      </c>
      <c r="N37"/>
      <c r="O37" s="44"/>
      <c r="P37" s="44"/>
      <c r="Q37" s="44"/>
      <c r="R37" s="44"/>
      <c r="S37" s="44"/>
      <c r="T37" s="44"/>
    </row>
    <row r="38" spans="1:20" ht="15.75" customHeight="1" x14ac:dyDescent="0.3">
      <c r="A38" s="115" t="s">
        <v>738</v>
      </c>
      <c r="B38" s="116"/>
      <c r="C38" s="117"/>
      <c r="D38" s="100">
        <v>97.003</v>
      </c>
      <c r="E38" s="100">
        <v>97.001000000000005</v>
      </c>
      <c r="F38" s="141">
        <f>SUM(D38:E38)</f>
        <v>194.00400000000002</v>
      </c>
      <c r="G38"/>
      <c r="H38" s="115" t="s">
        <v>729</v>
      </c>
      <c r="I38" s="116"/>
      <c r="J38" s="117"/>
      <c r="K38" s="100">
        <v>100.002</v>
      </c>
      <c r="L38" s="100">
        <v>99</v>
      </c>
      <c r="M38" s="141">
        <f>SUM(K38:L38)</f>
        <v>199.00200000000001</v>
      </c>
      <c r="N38"/>
      <c r="O38" s="44"/>
      <c r="P38" s="44"/>
      <c r="Q38" s="44"/>
      <c r="R38" s="44"/>
      <c r="S38" s="44"/>
      <c r="T38" s="44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4"/>
      <c r="P39" s="44"/>
      <c r="Q39" s="44"/>
      <c r="R39" s="44"/>
      <c r="S39" s="44"/>
      <c r="T39" s="44"/>
    </row>
    <row r="40" spans="1:20" ht="15.75" customHeight="1" x14ac:dyDescent="0.3">
      <c r="A40" s="61" t="s">
        <v>838</v>
      </c>
      <c r="B40" s="62"/>
      <c r="C40" s="63">
        <v>563</v>
      </c>
      <c r="D40" s="62"/>
      <c r="E40" s="64" t="s">
        <v>15</v>
      </c>
      <c r="F40" s="105">
        <f>SUM(F41:F43)</f>
        <v>582.00800000000004</v>
      </c>
      <c r="G40" s="66" t="s">
        <v>290</v>
      </c>
      <c r="H40" s="61" t="s">
        <v>295</v>
      </c>
      <c r="I40" s="62"/>
      <c r="J40" s="63">
        <v>577</v>
      </c>
      <c r="K40" s="62"/>
      <c r="L40" s="64" t="s">
        <v>15</v>
      </c>
      <c r="M40" s="105">
        <f>SUM(M41:M43)</f>
        <v>393.00700000000001</v>
      </c>
      <c r="N40"/>
      <c r="O40" s="44"/>
      <c r="P40" s="44"/>
      <c r="Q40" s="44"/>
      <c r="R40" s="44"/>
      <c r="S40" s="44"/>
      <c r="T40" s="44"/>
    </row>
    <row r="41" spans="1:20" ht="15.75" customHeight="1" x14ac:dyDescent="0.3">
      <c r="A41" s="139" t="s">
        <v>702</v>
      </c>
      <c r="B41" s="107"/>
      <c r="C41" s="108"/>
      <c r="D41" s="113">
        <v>100.003</v>
      </c>
      <c r="E41" s="113">
        <v>99.001000000000005</v>
      </c>
      <c r="F41" s="114">
        <f>SUM(D41:E41)</f>
        <v>199.00400000000002</v>
      </c>
      <c r="G41"/>
      <c r="H41" s="139" t="s">
        <v>135</v>
      </c>
      <c r="I41" s="107"/>
      <c r="J41" s="108"/>
      <c r="K41" s="113" t="s">
        <v>137</v>
      </c>
      <c r="L41" s="113"/>
      <c r="M41" s="114">
        <f>SUM(K41:L41)</f>
        <v>0</v>
      </c>
      <c r="N41"/>
      <c r="O41" s="44"/>
      <c r="P41" s="44"/>
      <c r="Q41" s="44"/>
      <c r="R41" s="44"/>
      <c r="S41" s="44"/>
      <c r="T41" s="44"/>
    </row>
    <row r="42" spans="1:20" ht="15.75" customHeight="1" x14ac:dyDescent="0.3">
      <c r="A42" s="110" t="s">
        <v>743</v>
      </c>
      <c r="B42" s="111"/>
      <c r="C42" s="112"/>
      <c r="D42" s="113">
        <v>96.001000000000005</v>
      </c>
      <c r="E42" s="113">
        <v>95</v>
      </c>
      <c r="F42" s="140">
        <f>SUM(D42:E42)</f>
        <v>191.001</v>
      </c>
      <c r="G42"/>
      <c r="H42" s="110" t="s">
        <v>739</v>
      </c>
      <c r="I42" s="111"/>
      <c r="J42" s="112"/>
      <c r="K42" s="113">
        <v>100.003</v>
      </c>
      <c r="L42" s="113">
        <v>99.003</v>
      </c>
      <c r="M42" s="140">
        <f>SUM(K42:L42)</f>
        <v>199.006</v>
      </c>
      <c r="N42"/>
      <c r="O42" s="44"/>
      <c r="P42" s="44"/>
      <c r="Q42" s="44"/>
      <c r="R42" s="44"/>
      <c r="S42" s="44"/>
      <c r="T42" s="44"/>
    </row>
    <row r="43" spans="1:20" ht="15.75" customHeight="1" x14ac:dyDescent="0.3">
      <c r="A43" s="115" t="s">
        <v>235</v>
      </c>
      <c r="B43" s="116"/>
      <c r="C43" s="117"/>
      <c r="D43" s="100">
        <v>99.003</v>
      </c>
      <c r="E43" s="100">
        <v>93</v>
      </c>
      <c r="F43" s="141">
        <f>SUM(D43:E43)</f>
        <v>192.00299999999999</v>
      </c>
      <c r="G43"/>
      <c r="H43" s="115" t="s">
        <v>716</v>
      </c>
      <c r="I43" s="116"/>
      <c r="J43" s="117"/>
      <c r="K43" s="100">
        <v>98</v>
      </c>
      <c r="L43" s="100">
        <v>96.001000000000005</v>
      </c>
      <c r="M43" s="141">
        <f>SUM(K43:L43)</f>
        <v>194.001</v>
      </c>
      <c r="N43"/>
      <c r="O43" s="44"/>
      <c r="P43" s="44"/>
      <c r="Q43" s="44"/>
      <c r="R43" s="44"/>
      <c r="S43" s="44"/>
      <c r="T43" s="44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4"/>
      <c r="P44" s="44"/>
      <c r="Q44" s="44"/>
      <c r="R44" s="44"/>
      <c r="S44" s="44"/>
      <c r="T44" s="44"/>
    </row>
    <row r="45" spans="1:20" ht="15.75" customHeight="1" x14ac:dyDescent="0.3">
      <c r="E45" s="10"/>
      <c r="H45" s="73" t="s">
        <v>7</v>
      </c>
      <c r="I45" s="13" t="s">
        <v>296</v>
      </c>
      <c r="J45" s="13" t="s">
        <v>297</v>
      </c>
      <c r="K45" s="13" t="s">
        <v>298</v>
      </c>
      <c r="L45" s="13" t="s">
        <v>299</v>
      </c>
      <c r="M45" s="13" t="s">
        <v>14</v>
      </c>
      <c r="N45" s="14" t="s">
        <v>300</v>
      </c>
    </row>
    <row r="46" spans="1:20" ht="15.75" customHeight="1" x14ac:dyDescent="0.3">
      <c r="B46" s="9" t="s">
        <v>839</v>
      </c>
      <c r="E46" s="10"/>
      <c r="H46" s="80" t="s">
        <v>838</v>
      </c>
      <c r="I46" s="68">
        <v>4</v>
      </c>
      <c r="J46" s="68">
        <v>4</v>
      </c>
      <c r="K46" s="68"/>
      <c r="L46" s="68"/>
      <c r="M46" s="127">
        <v>2316.0329999999994</v>
      </c>
      <c r="N46" s="81">
        <v>8</v>
      </c>
      <c r="O46" s="44"/>
      <c r="P46" s="44"/>
    </row>
    <row r="47" spans="1:20" ht="15.75" customHeight="1" x14ac:dyDescent="0.3">
      <c r="B47" s="82" t="s">
        <v>840</v>
      </c>
      <c r="E47" s="10"/>
      <c r="H47" s="83" t="s">
        <v>837</v>
      </c>
      <c r="I47" s="23">
        <v>4</v>
      </c>
      <c r="J47" s="23">
        <v>3</v>
      </c>
      <c r="K47" s="23"/>
      <c r="L47" s="23">
        <v>1</v>
      </c>
      <c r="M47" s="128">
        <v>2301.04</v>
      </c>
      <c r="N47" s="50">
        <v>6</v>
      </c>
      <c r="O47" s="44"/>
      <c r="P47" s="44"/>
    </row>
    <row r="48" spans="1:20" ht="15.75" customHeight="1" x14ac:dyDescent="0.3">
      <c r="B48" s="9" t="s">
        <v>303</v>
      </c>
      <c r="E48" s="10"/>
      <c r="H48" s="83" t="s">
        <v>836</v>
      </c>
      <c r="I48" s="23">
        <v>4</v>
      </c>
      <c r="J48" s="23">
        <v>2</v>
      </c>
      <c r="K48" s="23"/>
      <c r="L48" s="23">
        <v>2</v>
      </c>
      <c r="M48" s="128">
        <v>2322.0300000000002</v>
      </c>
      <c r="N48" s="50">
        <v>4</v>
      </c>
      <c r="O48" s="44"/>
      <c r="P48" s="44"/>
    </row>
    <row r="49" spans="1:16" ht="15.75" customHeight="1" x14ac:dyDescent="0.3">
      <c r="H49" s="83" t="s">
        <v>834</v>
      </c>
      <c r="I49" s="23">
        <v>4</v>
      </c>
      <c r="J49" s="23">
        <v>2</v>
      </c>
      <c r="K49" s="23"/>
      <c r="L49" s="23">
        <v>2</v>
      </c>
      <c r="M49" s="128">
        <v>2308.0239999999999</v>
      </c>
      <c r="N49" s="50">
        <v>4</v>
      </c>
      <c r="O49" s="44"/>
      <c r="P49" s="44"/>
    </row>
    <row r="50" spans="1:16" ht="15.75" customHeight="1" x14ac:dyDescent="0.3">
      <c r="H50" s="83" t="s">
        <v>835</v>
      </c>
      <c r="I50" s="23">
        <v>4</v>
      </c>
      <c r="J50" s="23">
        <v>1</v>
      </c>
      <c r="K50" s="23"/>
      <c r="L50" s="23">
        <v>3</v>
      </c>
      <c r="M50" s="128">
        <v>2272.0159999999996</v>
      </c>
      <c r="N50" s="50">
        <v>2</v>
      </c>
      <c r="O50" s="44"/>
      <c r="P50" s="44"/>
    </row>
    <row r="51" spans="1:16" ht="15.75" customHeight="1" x14ac:dyDescent="0.3">
      <c r="H51" s="84" t="s">
        <v>295</v>
      </c>
      <c r="I51" s="32">
        <v>4</v>
      </c>
      <c r="J51" s="32"/>
      <c r="K51" s="32"/>
      <c r="L51" s="32">
        <v>4</v>
      </c>
      <c r="M51" s="129">
        <v>1362.0220000000002</v>
      </c>
      <c r="N51" s="53">
        <v>0</v>
      </c>
      <c r="O51" s="44"/>
      <c r="P51" s="44"/>
    </row>
    <row r="52" spans="1:16" ht="15.75" customHeight="1" x14ac:dyDescent="0.3">
      <c r="A52" s="72"/>
      <c r="B52" s="72"/>
      <c r="C52" s="72"/>
      <c r="D52" s="72"/>
      <c r="E52" s="72"/>
      <c r="F52" s="72"/>
      <c r="G52" s="130"/>
      <c r="H52" s="72"/>
      <c r="I52" s="72"/>
      <c r="J52" s="72"/>
      <c r="K52" s="72"/>
      <c r="L52" s="72"/>
      <c r="M52" s="72"/>
      <c r="N52" s="72"/>
    </row>
    <row r="53" spans="1:16" ht="15.75" customHeight="1" x14ac:dyDescent="0.3">
      <c r="A53" s="72" t="s">
        <v>537</v>
      </c>
      <c r="B53" s="72"/>
      <c r="C53" s="72"/>
      <c r="D53" s="72"/>
      <c r="E53" s="72"/>
      <c r="F53" s="72"/>
      <c r="G53" s="130"/>
      <c r="H53" s="72"/>
      <c r="I53" s="72"/>
      <c r="J53" s="72"/>
      <c r="K53" s="72"/>
      <c r="L53" s="72"/>
      <c r="M53" s="72"/>
      <c r="N53" s="72"/>
    </row>
    <row r="54" spans="1:16" ht="15.75" customHeight="1" x14ac:dyDescent="0.3">
      <c r="A54" s="72"/>
      <c r="B54" s="72"/>
      <c r="C54" s="72"/>
      <c r="D54" s="72"/>
      <c r="E54" s="72"/>
      <c r="F54" s="72"/>
      <c r="G54" s="130"/>
      <c r="H54" s="72"/>
      <c r="I54" s="72"/>
      <c r="J54" s="72"/>
      <c r="K54" s="72"/>
      <c r="L54" s="72"/>
      <c r="M54" s="72"/>
      <c r="N54" s="72"/>
    </row>
    <row r="55" spans="1:16" ht="15.75" customHeight="1" x14ac:dyDescent="0.3">
      <c r="A55" s="10" t="s">
        <v>538</v>
      </c>
      <c r="E55" s="89" t="s">
        <v>392</v>
      </c>
      <c r="G55" s="10"/>
      <c r="H55" s="72"/>
      <c r="I55" s="72"/>
      <c r="J55" s="72"/>
      <c r="K55" s="72"/>
      <c r="L55" s="72"/>
      <c r="M55" s="72"/>
      <c r="N55" s="72"/>
    </row>
    <row r="56" spans="1:16" ht="15.75" customHeight="1" x14ac:dyDescent="0.3">
      <c r="A56" s="10" t="s">
        <v>393</v>
      </c>
      <c r="E56" s="10"/>
      <c r="H56" s="72"/>
      <c r="I56" s="72"/>
      <c r="J56" s="72"/>
      <c r="K56" s="72"/>
      <c r="L56" s="72"/>
      <c r="M56" s="72"/>
      <c r="N56" s="72"/>
    </row>
    <row r="57" spans="1:16" ht="15.75" customHeight="1" x14ac:dyDescent="0.3">
      <c r="A57" s="72"/>
      <c r="B57" s="72"/>
      <c r="C57" s="72"/>
      <c r="D57" s="72"/>
      <c r="E57" s="72"/>
      <c r="F57" s="72"/>
      <c r="G57" s="130"/>
      <c r="H57" s="72"/>
      <c r="I57" s="72"/>
      <c r="J57" s="72"/>
      <c r="K57" s="72"/>
      <c r="L57" s="72"/>
      <c r="M57" s="72"/>
      <c r="N57" s="72"/>
    </row>
    <row r="58" spans="1:16" ht="15.75" customHeight="1" x14ac:dyDescent="0.3">
      <c r="A58" s="72"/>
      <c r="B58" s="72"/>
      <c r="C58" s="72"/>
      <c r="D58" s="72"/>
      <c r="E58" s="72"/>
      <c r="F58" s="72"/>
      <c r="G58" s="130"/>
      <c r="H58" s="72"/>
      <c r="I58" s="72"/>
      <c r="J58" s="72"/>
      <c r="K58" s="72"/>
      <c r="L58" s="72"/>
      <c r="M58" s="72"/>
      <c r="N58" s="72"/>
    </row>
    <row r="59" spans="1:16" ht="15.75" customHeight="1" x14ac:dyDescent="0.3">
      <c r="A59" s="72"/>
      <c r="B59" s="72"/>
      <c r="C59" s="72"/>
      <c r="D59" s="72"/>
      <c r="E59" s="72"/>
      <c r="F59" s="72"/>
      <c r="G59" s="130"/>
      <c r="H59" s="72"/>
      <c r="I59" s="72"/>
      <c r="J59" s="72"/>
      <c r="K59" s="72"/>
      <c r="L59" s="72"/>
      <c r="M59" s="72"/>
      <c r="N59" s="72"/>
    </row>
    <row r="60" spans="1:16" ht="15.75" customHeight="1" x14ac:dyDescent="0.3">
      <c r="A60" s="72"/>
      <c r="B60" s="72"/>
      <c r="C60" s="72"/>
      <c r="D60" s="72"/>
      <c r="E60" s="72"/>
      <c r="F60" s="72"/>
      <c r="G60" s="130"/>
      <c r="H60" s="72"/>
      <c r="I60" s="72"/>
      <c r="J60" s="72"/>
      <c r="K60" s="72"/>
      <c r="L60" s="72"/>
      <c r="M60" s="72"/>
      <c r="N60" s="72"/>
    </row>
    <row r="61" spans="1:16" ht="15.75" customHeight="1" x14ac:dyDescent="0.3">
      <c r="A61" s="72"/>
      <c r="B61" s="72"/>
      <c r="C61" s="72"/>
      <c r="D61" s="72"/>
      <c r="E61" s="72"/>
      <c r="F61" s="72"/>
      <c r="G61" s="130"/>
      <c r="H61" s="72"/>
      <c r="I61" s="72"/>
      <c r="J61" s="72"/>
      <c r="K61" s="72"/>
      <c r="L61" s="72"/>
      <c r="M61" s="72"/>
      <c r="N61" s="72"/>
    </row>
    <row r="62" spans="1:16" ht="15.75" customHeight="1" x14ac:dyDescent="0.3">
      <c r="A62" s="72"/>
      <c r="B62" s="72"/>
      <c r="C62" s="72"/>
      <c r="D62" s="72"/>
      <c r="E62" s="72"/>
      <c r="F62" s="72"/>
      <c r="G62" s="130"/>
      <c r="H62" s="72"/>
      <c r="I62" s="72"/>
      <c r="J62" s="72"/>
      <c r="K62" s="72"/>
      <c r="L62" s="72"/>
      <c r="M62" s="72"/>
      <c r="N62" s="72"/>
    </row>
    <row r="63" spans="1:16" ht="15.75" customHeight="1" x14ac:dyDescent="0.3">
      <c r="A63" s="72"/>
      <c r="B63" s="72"/>
      <c r="C63" s="72"/>
      <c r="D63" s="72"/>
      <c r="E63" s="72"/>
      <c r="F63" s="72"/>
      <c r="G63" s="130"/>
      <c r="H63" s="72"/>
      <c r="I63" s="72"/>
      <c r="J63" s="72"/>
      <c r="K63" s="72"/>
      <c r="L63" s="72"/>
      <c r="M63" s="72"/>
      <c r="N63" s="72"/>
    </row>
    <row r="64" spans="1:16" ht="15.75" customHeight="1" x14ac:dyDescent="0.3">
      <c r="A64" s="72"/>
      <c r="B64" s="72"/>
      <c r="C64" s="72"/>
      <c r="D64" s="72"/>
      <c r="E64" s="72"/>
      <c r="F64" s="72"/>
      <c r="G64" s="130"/>
      <c r="H64" s="72"/>
      <c r="I64" s="72"/>
      <c r="J64" s="72"/>
      <c r="K64" s="72"/>
      <c r="L64" s="72"/>
      <c r="M64" s="72"/>
      <c r="N64" s="72"/>
    </row>
    <row r="65" spans="1:14" ht="15.75" customHeight="1" x14ac:dyDescent="0.3">
      <c r="A65" s="72"/>
      <c r="B65" s="72"/>
      <c r="C65" s="72"/>
      <c r="D65" s="72"/>
      <c r="E65" s="72"/>
      <c r="F65" s="72"/>
      <c r="G65" s="130"/>
      <c r="H65" s="72"/>
      <c r="I65" s="72"/>
      <c r="J65" s="72"/>
      <c r="K65" s="72"/>
      <c r="L65" s="72"/>
      <c r="M65" s="72"/>
      <c r="N65" s="72"/>
    </row>
    <row r="66" spans="1:14" ht="15.75" customHeight="1" x14ac:dyDescent="0.3">
      <c r="A66" s="72"/>
      <c r="B66" s="72"/>
      <c r="C66" s="72"/>
      <c r="D66" s="72"/>
      <c r="E66" s="72"/>
      <c r="F66" s="72"/>
      <c r="G66" s="130"/>
      <c r="H66" s="72"/>
      <c r="I66" s="72"/>
      <c r="J66" s="72"/>
      <c r="K66" s="72"/>
      <c r="L66" s="72"/>
      <c r="M66" s="72"/>
      <c r="N66" s="72"/>
    </row>
    <row r="67" spans="1:14" ht="15.75" customHeight="1" x14ac:dyDescent="0.3">
      <c r="A67" s="72"/>
      <c r="B67" s="72"/>
      <c r="C67" s="72"/>
      <c r="D67" s="72"/>
      <c r="E67" s="72"/>
      <c r="F67" s="72"/>
      <c r="G67" s="130"/>
      <c r="H67" s="72"/>
      <c r="I67" s="72"/>
      <c r="J67" s="72"/>
      <c r="K67" s="72"/>
      <c r="L67" s="72"/>
      <c r="M67" s="72"/>
      <c r="N67" s="72"/>
    </row>
    <row r="68" spans="1:14" ht="15.75" customHeight="1" x14ac:dyDescent="0.3">
      <c r="A68" s="72"/>
      <c r="B68" s="72"/>
      <c r="C68" s="72"/>
      <c r="D68" s="72"/>
      <c r="E68" s="72"/>
      <c r="F68" s="72"/>
      <c r="G68" s="130"/>
      <c r="H68" s="72"/>
      <c r="I68" s="72"/>
      <c r="J68" s="72"/>
      <c r="K68" s="72"/>
      <c r="L68" s="72"/>
      <c r="M68" s="72"/>
      <c r="N68" s="72"/>
    </row>
    <row r="69" spans="1:14" ht="15.75" customHeight="1" x14ac:dyDescent="0.3">
      <c r="A69" s="72"/>
      <c r="B69" s="72"/>
      <c r="C69" s="72"/>
      <c r="D69" s="72"/>
      <c r="E69" s="72"/>
      <c r="F69" s="72"/>
      <c r="G69" s="130"/>
      <c r="H69" s="72"/>
      <c r="I69" s="72"/>
      <c r="J69" s="72"/>
      <c r="K69" s="72"/>
      <c r="L69" s="72"/>
      <c r="M69" s="72"/>
      <c r="N69" s="72"/>
    </row>
    <row r="70" spans="1:14" ht="15.75" customHeight="1" x14ac:dyDescent="0.3">
      <c r="A70" s="72"/>
      <c r="B70" s="72"/>
      <c r="C70" s="72"/>
      <c r="D70" s="72"/>
      <c r="E70" s="72"/>
      <c r="F70" s="72"/>
      <c r="G70" s="130"/>
      <c r="H70" s="72"/>
      <c r="I70" s="72"/>
      <c r="J70" s="72"/>
      <c r="K70" s="72"/>
      <c r="L70" s="72"/>
      <c r="M70" s="72"/>
      <c r="N70" s="72"/>
    </row>
    <row r="71" spans="1:14" ht="15.75" customHeight="1" x14ac:dyDescent="0.3">
      <c r="A71" s="72"/>
      <c r="B71" s="72"/>
      <c r="C71" s="72"/>
      <c r="D71" s="72"/>
      <c r="E71" s="72"/>
      <c r="F71" s="72"/>
      <c r="G71" s="130"/>
      <c r="H71" s="72"/>
      <c r="I71" s="72"/>
      <c r="J71" s="72"/>
      <c r="K71" s="72"/>
      <c r="L71" s="72"/>
      <c r="M71" s="72"/>
      <c r="N71" s="72"/>
    </row>
    <row r="72" spans="1:14" ht="15.75" customHeight="1" x14ac:dyDescent="0.3">
      <c r="A72" s="72"/>
      <c r="B72" s="72"/>
      <c r="C72" s="72"/>
      <c r="D72" s="72"/>
      <c r="E72" s="72"/>
      <c r="F72" s="72"/>
      <c r="G72" s="130"/>
      <c r="H72" s="72"/>
      <c r="I72" s="72"/>
      <c r="J72" s="72"/>
      <c r="K72" s="72"/>
      <c r="L72" s="72"/>
      <c r="M72" s="72"/>
      <c r="N72" s="72"/>
    </row>
    <row r="73" spans="1:14" ht="15.75" customHeight="1" x14ac:dyDescent="0.3">
      <c r="A73" s="72"/>
      <c r="B73" s="72"/>
      <c r="C73" s="72"/>
      <c r="D73" s="72"/>
      <c r="E73" s="72"/>
      <c r="F73" s="72"/>
      <c r="G73" s="130"/>
      <c r="H73" s="72"/>
      <c r="I73" s="72"/>
      <c r="J73" s="72"/>
      <c r="K73" s="72"/>
      <c r="L73" s="72"/>
      <c r="M73" s="72"/>
      <c r="N73" s="72"/>
    </row>
    <row r="74" spans="1:14" ht="15.75" customHeight="1" x14ac:dyDescent="0.3">
      <c r="A74" s="72"/>
      <c r="B74" s="72"/>
      <c r="C74" s="72"/>
      <c r="D74" s="72"/>
      <c r="E74" s="72"/>
      <c r="F74" s="72"/>
      <c r="G74" s="130"/>
      <c r="H74" s="72"/>
      <c r="I74" s="72"/>
      <c r="J74" s="72"/>
      <c r="K74" s="72"/>
      <c r="L74" s="72"/>
      <c r="M74" s="72"/>
      <c r="N74" s="72"/>
    </row>
    <row r="75" spans="1:14" ht="15.75" customHeight="1" x14ac:dyDescent="0.3">
      <c r="A75" s="72"/>
      <c r="B75" s="72"/>
      <c r="C75" s="72"/>
      <c r="D75" s="72"/>
      <c r="E75" s="72"/>
      <c r="F75" s="72"/>
      <c r="G75" s="130"/>
      <c r="H75" s="72"/>
      <c r="I75" s="72"/>
      <c r="J75" s="72"/>
      <c r="K75" s="72"/>
      <c r="L75" s="72"/>
      <c r="M75" s="72"/>
      <c r="N75" s="72"/>
    </row>
    <row r="76" spans="1:14" ht="15.75" customHeight="1" x14ac:dyDescent="0.3">
      <c r="A76" s="72"/>
      <c r="B76" s="72"/>
      <c r="C76" s="72"/>
      <c r="D76" s="72"/>
      <c r="E76" s="72"/>
      <c r="F76" s="72"/>
      <c r="G76" s="130"/>
      <c r="H76" s="72"/>
      <c r="I76" s="72"/>
      <c r="J76" s="72"/>
      <c r="K76" s="72"/>
      <c r="L76" s="72"/>
      <c r="M76" s="72"/>
      <c r="N76" s="72"/>
    </row>
    <row r="77" spans="1:14" ht="15.75" customHeight="1" x14ac:dyDescent="0.3">
      <c r="A77" s="72"/>
      <c r="B77" s="72"/>
      <c r="C77" s="72"/>
      <c r="D77" s="72"/>
      <c r="E77" s="72"/>
      <c r="F77" s="72"/>
      <c r="G77" s="130"/>
      <c r="H77" s="72"/>
      <c r="I77" s="72"/>
      <c r="J77" s="72"/>
      <c r="K77" s="72"/>
      <c r="L77" s="72"/>
      <c r="M77" s="72"/>
      <c r="N77" s="72"/>
    </row>
    <row r="78" spans="1:14" ht="15.75" customHeight="1" x14ac:dyDescent="0.3">
      <c r="A78" s="72"/>
      <c r="B78" s="72"/>
      <c r="C78" s="72"/>
      <c r="D78" s="72"/>
      <c r="E78" s="72"/>
      <c r="F78" s="72"/>
      <c r="G78" s="130"/>
      <c r="H78" s="72"/>
      <c r="I78" s="72"/>
      <c r="J78" s="72"/>
      <c r="K78" s="72"/>
      <c r="L78" s="72"/>
      <c r="M78" s="72"/>
      <c r="N78" s="72"/>
    </row>
    <row r="79" spans="1:14" ht="15.75" customHeight="1" x14ac:dyDescent="0.3">
      <c r="A79" s="72"/>
      <c r="B79" s="72"/>
      <c r="C79" s="72"/>
      <c r="D79" s="72"/>
      <c r="E79" s="72"/>
      <c r="F79" s="72"/>
      <c r="G79" s="130"/>
      <c r="H79" s="72"/>
      <c r="I79" s="72"/>
      <c r="J79" s="72"/>
      <c r="K79" s="72"/>
      <c r="L79" s="72"/>
      <c r="M79" s="72"/>
      <c r="N79" s="72"/>
    </row>
    <row r="80" spans="1:14" ht="15.75" customHeight="1" x14ac:dyDescent="0.3">
      <c r="A80" s="72"/>
      <c r="B80" s="72"/>
      <c r="C80" s="72"/>
      <c r="D80" s="72"/>
      <c r="E80" s="72"/>
      <c r="F80" s="72"/>
      <c r="G80" s="130"/>
      <c r="H80" s="72"/>
      <c r="I80" s="72"/>
      <c r="J80" s="72"/>
      <c r="K80" s="72"/>
      <c r="L80" s="72"/>
      <c r="M80" s="72"/>
      <c r="N80" s="72"/>
    </row>
    <row r="81" spans="1:14" ht="15.75" customHeight="1" x14ac:dyDescent="0.3">
      <c r="A81" s="72"/>
      <c r="B81" s="72"/>
      <c r="C81" s="72"/>
      <c r="D81" s="72"/>
      <c r="E81" s="72"/>
      <c r="F81" s="72"/>
      <c r="G81" s="130"/>
      <c r="H81" s="72"/>
      <c r="I81" s="72"/>
      <c r="J81" s="72"/>
      <c r="K81" s="72"/>
      <c r="L81" s="72"/>
      <c r="M81" s="72"/>
      <c r="N81" s="72"/>
    </row>
    <row r="82" spans="1:14" ht="15.75" customHeight="1" x14ac:dyDescent="0.3">
      <c r="A82" s="72"/>
      <c r="B82" s="72"/>
      <c r="C82" s="72"/>
      <c r="D82" s="72"/>
      <c r="E82" s="72"/>
      <c r="F82" s="72"/>
      <c r="G82" s="130"/>
      <c r="H82" s="72"/>
      <c r="I82" s="72"/>
      <c r="J82" s="72"/>
      <c r="K82" s="72"/>
      <c r="L82" s="72"/>
      <c r="M82" s="72"/>
      <c r="N82" s="72"/>
    </row>
    <row r="83" spans="1:14" ht="15.75" customHeight="1" x14ac:dyDescent="0.3">
      <c r="A83" s="72"/>
      <c r="B83" s="72"/>
      <c r="C83" s="72"/>
      <c r="D83" s="72"/>
      <c r="E83" s="72"/>
      <c r="F83" s="72"/>
      <c r="G83" s="130"/>
      <c r="H83" s="72"/>
      <c r="I83" s="72"/>
      <c r="J83" s="72"/>
      <c r="K83" s="72"/>
      <c r="L83" s="72"/>
      <c r="M83" s="72"/>
      <c r="N83" s="72"/>
    </row>
    <row r="84" spans="1:14" ht="15.75" customHeight="1" x14ac:dyDescent="0.3">
      <c r="A84" s="72"/>
      <c r="B84" s="72"/>
      <c r="C84" s="72"/>
      <c r="D84" s="72"/>
      <c r="E84" s="72"/>
      <c r="F84" s="72"/>
      <c r="G84" s="130"/>
      <c r="H84" s="72"/>
      <c r="I84" s="72"/>
      <c r="J84" s="72"/>
      <c r="K84" s="72"/>
      <c r="L84" s="72"/>
      <c r="M84" s="72"/>
      <c r="N84" s="72"/>
    </row>
    <row r="85" spans="1:14" ht="15.75" customHeight="1" x14ac:dyDescent="0.3">
      <c r="A85" s="72"/>
      <c r="B85" s="72"/>
      <c r="C85" s="72"/>
      <c r="D85" s="72"/>
      <c r="E85" s="72"/>
      <c r="F85" s="72"/>
      <c r="G85" s="130"/>
      <c r="H85" s="72"/>
      <c r="I85" s="72"/>
      <c r="J85" s="72"/>
      <c r="K85" s="72"/>
      <c r="L85" s="72"/>
      <c r="M85" s="72"/>
      <c r="N85" s="72"/>
    </row>
    <row r="86" spans="1:14" ht="15.75" customHeight="1" x14ac:dyDescent="0.3">
      <c r="A86" s="72"/>
      <c r="B86" s="72"/>
      <c r="C86" s="72"/>
      <c r="D86" s="72"/>
      <c r="E86" s="72"/>
      <c r="F86" s="72"/>
      <c r="G86" s="130"/>
      <c r="H86" s="72"/>
      <c r="I86" s="72"/>
      <c r="J86" s="72"/>
      <c r="K86" s="72"/>
      <c r="L86" s="72"/>
      <c r="M86" s="72"/>
      <c r="N86" s="72"/>
    </row>
    <row r="87" spans="1:14" ht="15.75" customHeight="1" x14ac:dyDescent="0.3">
      <c r="A87" s="72"/>
      <c r="B87" s="72"/>
      <c r="C87" s="72"/>
      <c r="D87" s="72"/>
      <c r="E87" s="72"/>
      <c r="F87" s="72"/>
      <c r="G87" s="130"/>
      <c r="H87" s="72"/>
      <c r="I87" s="72"/>
      <c r="J87" s="72"/>
      <c r="K87" s="72"/>
      <c r="L87" s="72"/>
      <c r="M87" s="72"/>
      <c r="N87" s="72"/>
    </row>
    <row r="88" spans="1:14" ht="15.75" customHeight="1" x14ac:dyDescent="0.3">
      <c r="A88" s="72"/>
      <c r="B88" s="72"/>
      <c r="C88" s="72"/>
      <c r="D88" s="72"/>
      <c r="E88" s="72"/>
      <c r="F88" s="72"/>
      <c r="G88" s="130"/>
      <c r="H88" s="72"/>
      <c r="I88" s="72"/>
      <c r="J88" s="72"/>
      <c r="K88" s="72"/>
      <c r="L88" s="72"/>
      <c r="M88" s="72"/>
      <c r="N88" s="72"/>
    </row>
    <row r="89" spans="1:14" ht="15.75" customHeight="1" x14ac:dyDescent="0.3">
      <c r="A89" s="72"/>
      <c r="B89" s="72"/>
      <c r="C89" s="72"/>
      <c r="D89" s="72"/>
      <c r="E89" s="72"/>
      <c r="F89" s="72"/>
      <c r="G89" s="130"/>
      <c r="H89" s="72"/>
      <c r="I89" s="72"/>
      <c r="J89" s="72"/>
      <c r="K89" s="72"/>
      <c r="L89" s="72"/>
      <c r="M89" s="72"/>
      <c r="N89" s="72"/>
    </row>
    <row r="90" spans="1:14" ht="15.75" customHeight="1" x14ac:dyDescent="0.3">
      <c r="A90" s="72"/>
      <c r="B90" s="72"/>
      <c r="C90" s="72"/>
      <c r="D90" s="72"/>
      <c r="E90" s="72"/>
      <c r="F90" s="72"/>
      <c r="G90" s="130"/>
      <c r="H90" s="72"/>
      <c r="I90" s="72"/>
      <c r="J90" s="72"/>
      <c r="K90" s="72"/>
      <c r="L90" s="72"/>
      <c r="M90" s="72"/>
      <c r="N90" s="72"/>
    </row>
    <row r="91" spans="1:14" ht="15.75" customHeight="1" x14ac:dyDescent="0.3">
      <c r="A91" s="72"/>
      <c r="B91" s="72"/>
      <c r="C91" s="72"/>
      <c r="D91" s="72"/>
      <c r="E91" s="72"/>
      <c r="F91" s="72"/>
      <c r="G91" s="130"/>
      <c r="H91" s="72"/>
      <c r="I91" s="72"/>
      <c r="J91" s="72"/>
      <c r="K91" s="72"/>
      <c r="L91" s="72"/>
      <c r="M91" s="72"/>
      <c r="N91" s="72"/>
    </row>
    <row r="92" spans="1:14" ht="15.75" customHeight="1" x14ac:dyDescent="0.3">
      <c r="A92" s="72"/>
      <c r="B92" s="72"/>
      <c r="C92" s="72"/>
      <c r="D92" s="72"/>
      <c r="E92" s="72"/>
      <c r="F92" s="72"/>
      <c r="G92" s="130"/>
      <c r="H92" s="72"/>
      <c r="I92" s="72"/>
      <c r="J92" s="72"/>
      <c r="K92" s="72"/>
      <c r="L92" s="72"/>
      <c r="M92" s="72"/>
      <c r="N92" s="72"/>
    </row>
    <row r="93" spans="1:14" ht="15.75" customHeight="1" x14ac:dyDescent="0.3">
      <c r="A93" s="72"/>
      <c r="B93" s="72"/>
      <c r="C93" s="72"/>
      <c r="D93" s="72"/>
      <c r="E93" s="72"/>
      <c r="F93" s="72"/>
      <c r="G93" s="130"/>
      <c r="H93" s="72"/>
      <c r="I93" s="72"/>
      <c r="J93" s="72"/>
      <c r="K93" s="72"/>
      <c r="L93" s="72"/>
      <c r="M93" s="72"/>
      <c r="N93" s="72"/>
    </row>
    <row r="94" spans="1:14" ht="15.75" customHeight="1" x14ac:dyDescent="0.3">
      <c r="A94" s="72"/>
      <c r="B94" s="72"/>
      <c r="C94" s="72"/>
      <c r="D94" s="72"/>
      <c r="E94" s="72"/>
      <c r="F94" s="72"/>
      <c r="G94" s="130"/>
      <c r="H94" s="72"/>
      <c r="I94" s="72"/>
      <c r="J94" s="72"/>
      <c r="K94" s="72"/>
      <c r="L94" s="72"/>
      <c r="M94" s="72"/>
      <c r="N94" s="72"/>
    </row>
    <row r="95" spans="1:14" ht="15.75" customHeight="1" x14ac:dyDescent="0.3">
      <c r="A95" s="72"/>
      <c r="B95" s="72"/>
      <c r="C95" s="72"/>
      <c r="D95" s="72"/>
      <c r="E95" s="72"/>
      <c r="F95" s="72"/>
      <c r="G95" s="130"/>
      <c r="H95" s="72"/>
      <c r="I95" s="72"/>
      <c r="J95" s="72"/>
      <c r="K95" s="72"/>
      <c r="L95" s="72"/>
      <c r="M95" s="72"/>
      <c r="N95" s="72"/>
    </row>
    <row r="96" spans="1:14" ht="15.75" customHeight="1" x14ac:dyDescent="0.3">
      <c r="A96" s="72"/>
      <c r="B96" s="72"/>
      <c r="C96" s="72"/>
      <c r="D96" s="72"/>
      <c r="E96" s="72"/>
      <c r="F96" s="72"/>
      <c r="G96" s="130"/>
      <c r="H96" s="72"/>
      <c r="I96" s="72"/>
      <c r="J96" s="72"/>
      <c r="K96" s="72"/>
      <c r="L96" s="72"/>
      <c r="M96" s="72"/>
      <c r="N96" s="72"/>
    </row>
    <row r="97" spans="1:14" ht="15.75" customHeight="1" x14ac:dyDescent="0.3">
      <c r="A97" s="72"/>
      <c r="B97" s="72"/>
      <c r="C97" s="72"/>
      <c r="D97" s="72"/>
      <c r="E97" s="72"/>
      <c r="F97" s="72"/>
      <c r="G97" s="130"/>
      <c r="H97" s="72"/>
      <c r="I97" s="72"/>
      <c r="J97" s="72"/>
      <c r="K97" s="72"/>
      <c r="L97" s="72"/>
      <c r="M97" s="72"/>
      <c r="N97" s="72"/>
    </row>
    <row r="98" spans="1:14" ht="15.75" customHeight="1" x14ac:dyDescent="0.3">
      <c r="A98" s="72"/>
      <c r="B98" s="72"/>
      <c r="C98" s="72"/>
      <c r="D98" s="72"/>
      <c r="E98" s="72"/>
      <c r="F98" s="72"/>
      <c r="G98" s="130"/>
      <c r="H98" s="72"/>
      <c r="I98" s="72"/>
      <c r="J98" s="72"/>
      <c r="K98" s="72"/>
      <c r="L98" s="72"/>
      <c r="M98" s="72"/>
      <c r="N98" s="72"/>
    </row>
    <row r="99" spans="1:14" ht="15.75" customHeight="1" x14ac:dyDescent="0.3">
      <c r="A99" s="72"/>
      <c r="B99" s="72"/>
      <c r="C99" s="72"/>
      <c r="D99" s="72"/>
      <c r="E99" s="72"/>
      <c r="F99" s="72"/>
      <c r="G99" s="130"/>
      <c r="H99" s="72"/>
      <c r="I99" s="72"/>
      <c r="J99" s="72"/>
      <c r="K99" s="72"/>
      <c r="L99" s="72"/>
      <c r="M99" s="72"/>
      <c r="N99" s="72"/>
    </row>
    <row r="100" spans="1:14" ht="15.75" customHeight="1" x14ac:dyDescent="0.3">
      <c r="A100" s="72"/>
      <c r="B100" s="72"/>
      <c r="C100" s="72"/>
      <c r="D100" s="72"/>
      <c r="E100" s="72"/>
      <c r="F100" s="72"/>
      <c r="G100" s="130"/>
      <c r="H100" s="72"/>
      <c r="I100" s="72"/>
      <c r="J100" s="72"/>
      <c r="K100" s="72"/>
      <c r="L100" s="72"/>
      <c r="M100" s="72"/>
      <c r="N100" s="72"/>
    </row>
    <row r="101" spans="1:14" ht="15.75" customHeight="1" x14ac:dyDescent="0.3">
      <c r="A101" s="72"/>
      <c r="B101" s="72"/>
      <c r="C101" s="72"/>
      <c r="D101" s="72"/>
      <c r="E101" s="72"/>
      <c r="F101" s="72"/>
      <c r="G101" s="130"/>
      <c r="H101" s="72"/>
      <c r="I101" s="72"/>
      <c r="J101" s="72"/>
      <c r="K101" s="72"/>
      <c r="L101" s="72"/>
      <c r="M101" s="72"/>
      <c r="N101" s="72"/>
    </row>
    <row r="102" spans="1:14" ht="15.75" customHeight="1" x14ac:dyDescent="0.3">
      <c r="A102" s="72"/>
      <c r="B102" s="72"/>
      <c r="C102" s="72"/>
      <c r="D102" s="72"/>
      <c r="E102" s="72"/>
      <c r="F102" s="72"/>
      <c r="G102" s="130"/>
      <c r="H102" s="72"/>
      <c r="I102" s="72"/>
      <c r="J102" s="72"/>
      <c r="K102" s="72"/>
      <c r="L102" s="72"/>
      <c r="M102" s="72"/>
      <c r="N102" s="72"/>
    </row>
    <row r="103" spans="1:14" ht="15.75" customHeight="1" x14ac:dyDescent="0.3">
      <c r="A103" s="72"/>
      <c r="B103" s="72"/>
      <c r="C103" s="72"/>
      <c r="D103" s="72"/>
      <c r="E103" s="72"/>
      <c r="F103" s="72"/>
      <c r="G103" s="130"/>
      <c r="H103" s="72"/>
      <c r="I103" s="72"/>
      <c r="J103" s="72"/>
      <c r="K103" s="72"/>
      <c r="L103" s="72"/>
      <c r="M103" s="72"/>
      <c r="N103" s="72"/>
    </row>
    <row r="104" spans="1:14" ht="15.75" customHeight="1" x14ac:dyDescent="0.3">
      <c r="A104" s="72"/>
      <c r="B104" s="72"/>
      <c r="C104" s="72"/>
      <c r="D104" s="72"/>
      <c r="E104" s="72"/>
      <c r="F104" s="72"/>
      <c r="G104" s="130"/>
      <c r="H104" s="72"/>
      <c r="I104" s="72"/>
      <c r="J104" s="72"/>
      <c r="K104" s="72"/>
      <c r="L104" s="72"/>
      <c r="M104" s="72"/>
      <c r="N104" s="72"/>
    </row>
    <row r="105" spans="1:14" ht="15.75" customHeight="1" x14ac:dyDescent="0.3">
      <c r="A105" s="72"/>
      <c r="B105" s="72"/>
      <c r="C105" s="72"/>
      <c r="D105" s="72"/>
      <c r="E105" s="72"/>
      <c r="F105" s="72"/>
      <c r="G105" s="130"/>
      <c r="H105" s="72"/>
      <c r="I105" s="72"/>
      <c r="J105" s="72"/>
      <c r="K105" s="72"/>
      <c r="L105" s="72"/>
      <c r="M105" s="72"/>
      <c r="N105" s="72"/>
    </row>
    <row r="106" spans="1:14" ht="15.75" customHeight="1" x14ac:dyDescent="0.3">
      <c r="A106" s="72"/>
      <c r="B106" s="72"/>
      <c r="C106" s="72"/>
      <c r="D106" s="72"/>
      <c r="E106" s="72"/>
      <c r="F106" s="72"/>
      <c r="G106" s="130"/>
      <c r="H106" s="72"/>
      <c r="I106" s="72"/>
      <c r="J106" s="72"/>
      <c r="K106" s="72"/>
      <c r="L106" s="72"/>
      <c r="M106" s="72"/>
      <c r="N106" s="72"/>
    </row>
    <row r="107" spans="1:14" ht="15.75" customHeight="1" x14ac:dyDescent="0.3">
      <c r="A107" s="72"/>
      <c r="B107" s="72"/>
      <c r="C107" s="72"/>
      <c r="D107" s="72"/>
      <c r="E107" s="72"/>
      <c r="F107" s="72"/>
      <c r="G107" s="130"/>
      <c r="H107" s="72"/>
      <c r="I107" s="72"/>
      <c r="J107" s="72"/>
      <c r="K107" s="72"/>
      <c r="L107" s="72"/>
      <c r="M107" s="72"/>
      <c r="N107" s="72"/>
    </row>
    <row r="108" spans="1:14" ht="15.75" customHeight="1" x14ac:dyDescent="0.3">
      <c r="A108" s="72"/>
      <c r="B108" s="72"/>
      <c r="C108" s="72"/>
      <c r="D108" s="72"/>
      <c r="E108" s="72"/>
      <c r="F108" s="72"/>
      <c r="G108" s="130"/>
      <c r="H108" s="72"/>
      <c r="I108" s="72"/>
      <c r="J108" s="72"/>
      <c r="K108" s="72"/>
      <c r="L108" s="72"/>
      <c r="M108" s="72"/>
      <c r="N108" s="72"/>
    </row>
    <row r="109" spans="1:14" ht="15.75" customHeight="1" x14ac:dyDescent="0.3">
      <c r="A109" s="72"/>
      <c r="B109" s="72"/>
      <c r="C109" s="72"/>
      <c r="D109" s="72"/>
      <c r="E109" s="72"/>
      <c r="F109" s="72"/>
      <c r="G109" s="130"/>
      <c r="H109" s="72"/>
      <c r="I109" s="72"/>
      <c r="J109" s="72"/>
      <c r="K109" s="72"/>
      <c r="L109" s="72"/>
      <c r="M109" s="72"/>
      <c r="N109" s="72"/>
    </row>
    <row r="110" spans="1:14" ht="15.75" customHeight="1" x14ac:dyDescent="0.3">
      <c r="A110" s="72"/>
      <c r="B110" s="72"/>
      <c r="C110" s="72"/>
      <c r="D110" s="72"/>
      <c r="E110" s="72"/>
      <c r="F110" s="72"/>
      <c r="G110" s="130"/>
      <c r="H110" s="72"/>
      <c r="I110" s="72"/>
      <c r="J110" s="72"/>
      <c r="K110" s="72"/>
      <c r="L110" s="72"/>
      <c r="M110" s="72"/>
      <c r="N110" s="72"/>
    </row>
    <row r="111" spans="1:14" ht="15.75" customHeight="1" x14ac:dyDescent="0.3">
      <c r="A111" s="72"/>
      <c r="B111" s="72"/>
      <c r="C111" s="72"/>
      <c r="D111" s="72"/>
      <c r="E111" s="72"/>
      <c r="F111" s="72"/>
      <c r="G111" s="130"/>
      <c r="H111" s="72"/>
      <c r="I111" s="72"/>
      <c r="J111" s="72"/>
      <c r="K111" s="72"/>
      <c r="L111" s="72"/>
      <c r="M111" s="72"/>
      <c r="N111" s="72"/>
    </row>
  </sheetData>
  <mergeCells count="1">
    <mergeCell ref="I2:N2"/>
  </mergeCells>
  <hyperlinks>
    <hyperlink ref="A2" location="'Index'!A3" tooltip="Go to the Index sheet" display="á" xr:uid="{E1A105C0-8616-4993-80AE-832CED629842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80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95793-9E1E-4AE8-B98E-FECE17385B74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7"/>
      <c r="B1" s="2" t="s">
        <v>841</v>
      </c>
      <c r="C1" s="2"/>
      <c r="D1" s="3"/>
      <c r="E1" s="3"/>
      <c r="F1" s="3"/>
      <c r="G1" s="2"/>
      <c r="H1" s="3"/>
      <c r="I1" s="4" t="s">
        <v>478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"/>
      <c r="D2" s="7" t="s">
        <v>328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842</v>
      </c>
      <c r="D3" s="9"/>
      <c r="E3" s="9" t="s">
        <v>843</v>
      </c>
      <c r="F3" s="8"/>
      <c r="G3" s="8"/>
      <c r="H3" s="8"/>
      <c r="I3" s="8"/>
      <c r="J3" s="8"/>
      <c r="K3" s="1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93" t="s">
        <v>11</v>
      </c>
      <c r="D4" s="62"/>
      <c r="E4" s="94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1</v>
      </c>
      <c r="B5" s="16" t="s">
        <v>844</v>
      </c>
      <c r="C5" s="16" t="s">
        <v>845</v>
      </c>
      <c r="D5" s="95">
        <v>100.005</v>
      </c>
      <c r="E5" s="95">
        <v>100.005</v>
      </c>
      <c r="F5" s="96">
        <f t="shared" ref="F5:F13" si="0">SUM(D5,E5)</f>
        <v>200.01</v>
      </c>
      <c r="G5" s="18">
        <v>9</v>
      </c>
      <c r="H5" s="96">
        <v>800.04099999999994</v>
      </c>
      <c r="I5" s="40">
        <v>35</v>
      </c>
      <c r="K5" s="10"/>
    </row>
    <row r="6" spans="1:25" ht="15.75" customHeight="1" x14ac:dyDescent="0.3">
      <c r="A6" s="21">
        <v>3</v>
      </c>
      <c r="B6" s="27" t="s">
        <v>694</v>
      </c>
      <c r="C6" s="27" t="s">
        <v>39</v>
      </c>
      <c r="D6" s="97">
        <v>100.00700000000001</v>
      </c>
      <c r="E6" s="97">
        <v>100.003</v>
      </c>
      <c r="F6" s="98">
        <f t="shared" si="0"/>
        <v>200.01</v>
      </c>
      <c r="G6" s="24">
        <v>9</v>
      </c>
      <c r="H6" s="98">
        <v>800.04</v>
      </c>
      <c r="I6" s="29">
        <v>34</v>
      </c>
      <c r="N6" s="134"/>
      <c r="O6" s="134"/>
      <c r="P6" s="134"/>
      <c r="R6" s="134"/>
      <c r="S6" s="135"/>
    </row>
    <row r="7" spans="1:25" ht="15.75" customHeight="1" x14ac:dyDescent="0.3">
      <c r="A7" s="21">
        <v>7</v>
      </c>
      <c r="B7" s="27" t="s">
        <v>158</v>
      </c>
      <c r="C7" s="27" t="s">
        <v>159</v>
      </c>
      <c r="D7" s="97">
        <v>100.005</v>
      </c>
      <c r="E7" s="97">
        <v>100.003</v>
      </c>
      <c r="F7" s="98">
        <f t="shared" si="0"/>
        <v>200.00799999999998</v>
      </c>
      <c r="G7" s="24">
        <v>6</v>
      </c>
      <c r="H7" s="98">
        <v>800.03500000000008</v>
      </c>
      <c r="I7" s="29">
        <v>29</v>
      </c>
      <c r="J7" s="89"/>
      <c r="K7" s="10"/>
    </row>
    <row r="8" spans="1:25" ht="15.75" customHeight="1" x14ac:dyDescent="0.3">
      <c r="A8" s="21">
        <v>6</v>
      </c>
      <c r="B8" s="27" t="s">
        <v>587</v>
      </c>
      <c r="C8" s="27" t="s">
        <v>586</v>
      </c>
      <c r="D8" s="97">
        <v>100.005</v>
      </c>
      <c r="E8" s="97">
        <v>100.004</v>
      </c>
      <c r="F8" s="98">
        <f t="shared" si="0"/>
        <v>200.00900000000001</v>
      </c>
      <c r="G8" s="24">
        <v>7</v>
      </c>
      <c r="H8" s="98">
        <v>798.03300000000002</v>
      </c>
      <c r="I8" s="29">
        <v>21</v>
      </c>
    </row>
    <row r="9" spans="1:25" ht="15.75" customHeight="1" x14ac:dyDescent="0.3">
      <c r="A9" s="21">
        <v>9</v>
      </c>
      <c r="B9" s="27" t="s">
        <v>485</v>
      </c>
      <c r="C9" s="27" t="s">
        <v>486</v>
      </c>
      <c r="D9" s="97">
        <v>100.003</v>
      </c>
      <c r="E9" s="97">
        <v>99.003</v>
      </c>
      <c r="F9" s="98">
        <f t="shared" si="0"/>
        <v>199.006</v>
      </c>
      <c r="G9" s="24">
        <v>3</v>
      </c>
      <c r="H9" s="98">
        <v>798.029</v>
      </c>
      <c r="I9" s="29">
        <v>20</v>
      </c>
      <c r="P9" s="136"/>
      <c r="Q9" s="136"/>
      <c r="R9" s="136"/>
      <c r="S9" s="136"/>
    </row>
    <row r="10" spans="1:25" ht="15.75" customHeight="1" x14ac:dyDescent="0.3">
      <c r="A10" s="21">
        <v>2</v>
      </c>
      <c r="B10" s="27" t="s">
        <v>846</v>
      </c>
      <c r="C10" s="27" t="s">
        <v>677</v>
      </c>
      <c r="D10" s="97">
        <v>100.004</v>
      </c>
      <c r="E10" s="97">
        <v>100.003</v>
      </c>
      <c r="F10" s="98">
        <f t="shared" si="0"/>
        <v>200.00700000000001</v>
      </c>
      <c r="G10" s="24">
        <v>5</v>
      </c>
      <c r="H10" s="98">
        <v>799.02</v>
      </c>
      <c r="I10" s="26">
        <v>17</v>
      </c>
    </row>
    <row r="11" spans="1:25" ht="15.75" customHeight="1" x14ac:dyDescent="0.3">
      <c r="A11" s="21">
        <v>5</v>
      </c>
      <c r="B11" s="27" t="s">
        <v>847</v>
      </c>
      <c r="C11" s="27" t="s">
        <v>39</v>
      </c>
      <c r="D11" s="97">
        <v>100.005</v>
      </c>
      <c r="E11" s="97">
        <v>99.003</v>
      </c>
      <c r="F11" s="98">
        <f t="shared" si="0"/>
        <v>199.00799999999998</v>
      </c>
      <c r="G11" s="24">
        <v>4</v>
      </c>
      <c r="H11" s="98">
        <v>793.02800000000002</v>
      </c>
      <c r="I11" s="29">
        <v>15</v>
      </c>
    </row>
    <row r="12" spans="1:25" ht="15.75" customHeight="1" x14ac:dyDescent="0.3">
      <c r="A12" s="21">
        <v>8</v>
      </c>
      <c r="B12" s="27" t="s">
        <v>848</v>
      </c>
      <c r="C12" s="27" t="s">
        <v>78</v>
      </c>
      <c r="D12" s="97">
        <v>100.003</v>
      </c>
      <c r="E12" s="97">
        <v>98.001999999999995</v>
      </c>
      <c r="F12" s="98">
        <f t="shared" si="0"/>
        <v>198.005</v>
      </c>
      <c r="G12" s="24">
        <v>2</v>
      </c>
      <c r="H12" s="98">
        <v>794.02300000000002</v>
      </c>
      <c r="I12" s="29">
        <v>11</v>
      </c>
    </row>
    <row r="13" spans="1:25" ht="15.75" customHeight="1" x14ac:dyDescent="0.3">
      <c r="A13" s="30">
        <v>4</v>
      </c>
      <c r="B13" s="31" t="s">
        <v>849</v>
      </c>
      <c r="C13" s="31" t="s">
        <v>74</v>
      </c>
      <c r="D13" s="100">
        <v>99.001000000000005</v>
      </c>
      <c r="E13" s="100">
        <v>98.003</v>
      </c>
      <c r="F13" s="101">
        <f t="shared" si="0"/>
        <v>197.00400000000002</v>
      </c>
      <c r="G13" s="33">
        <v>1</v>
      </c>
      <c r="H13" s="101">
        <v>786.01599999999996</v>
      </c>
      <c r="I13" s="35">
        <v>6</v>
      </c>
    </row>
    <row r="14" spans="1:25" ht="15.75" customHeight="1" x14ac:dyDescent="0.3"/>
    <row r="15" spans="1:25" ht="15.75" customHeight="1" x14ac:dyDescent="0.3">
      <c r="A15" s="1"/>
      <c r="B15" s="8" t="s">
        <v>7</v>
      </c>
      <c r="C15" s="9" t="s">
        <v>850</v>
      </c>
      <c r="D15" s="9"/>
      <c r="E15" s="9" t="s">
        <v>851</v>
      </c>
      <c r="F15" s="8"/>
      <c r="G15" s="8"/>
      <c r="H15" s="8"/>
      <c r="I15" s="8"/>
    </row>
    <row r="16" spans="1:25" ht="15.75" customHeight="1" x14ac:dyDescent="0.3">
      <c r="A16" s="11">
        <v>2</v>
      </c>
      <c r="B16" s="12" t="s">
        <v>10</v>
      </c>
      <c r="C16" s="93" t="s">
        <v>11</v>
      </c>
      <c r="D16" s="62"/>
      <c r="E16" s="94"/>
      <c r="F16" s="13" t="s">
        <v>12</v>
      </c>
      <c r="G16" s="13" t="s">
        <v>13</v>
      </c>
      <c r="H16" s="13" t="s">
        <v>14</v>
      </c>
      <c r="I16" s="14" t="s">
        <v>15</v>
      </c>
    </row>
    <row r="17" spans="1:9" ht="15.75" customHeight="1" x14ac:dyDescent="0.3">
      <c r="A17" s="15">
        <v>3</v>
      </c>
      <c r="B17" s="16" t="s">
        <v>511</v>
      </c>
      <c r="C17" s="16" t="s">
        <v>497</v>
      </c>
      <c r="D17" s="95">
        <v>100.005</v>
      </c>
      <c r="E17" s="95">
        <v>100.002</v>
      </c>
      <c r="F17" s="96">
        <f t="shared" ref="F17:F25" si="1">SUM(D17,E17)</f>
        <v>200.00700000000001</v>
      </c>
      <c r="G17" s="18">
        <v>9</v>
      </c>
      <c r="H17" s="96">
        <v>798.02600000000007</v>
      </c>
      <c r="I17" s="19">
        <v>30</v>
      </c>
    </row>
    <row r="18" spans="1:9" ht="15.75" customHeight="1" x14ac:dyDescent="0.3">
      <c r="A18" s="21">
        <v>9</v>
      </c>
      <c r="B18" s="27" t="s">
        <v>585</v>
      </c>
      <c r="C18" s="27" t="s">
        <v>586</v>
      </c>
      <c r="D18" s="97">
        <v>100.001</v>
      </c>
      <c r="E18" s="97">
        <v>98.001999999999995</v>
      </c>
      <c r="F18" s="98">
        <f t="shared" si="1"/>
        <v>198.00299999999999</v>
      </c>
      <c r="G18" s="24">
        <v>2</v>
      </c>
      <c r="H18" s="98">
        <v>797.01800000000003</v>
      </c>
      <c r="I18" s="29">
        <v>26</v>
      </c>
    </row>
    <row r="19" spans="1:9" ht="15.75" customHeight="1" x14ac:dyDescent="0.3">
      <c r="A19" s="21">
        <v>5</v>
      </c>
      <c r="B19" s="27" t="s">
        <v>501</v>
      </c>
      <c r="C19" s="27" t="s">
        <v>497</v>
      </c>
      <c r="D19" s="97">
        <v>100.006</v>
      </c>
      <c r="E19" s="97">
        <v>99.003</v>
      </c>
      <c r="F19" s="98">
        <f t="shared" si="1"/>
        <v>199.00900000000001</v>
      </c>
      <c r="G19" s="24">
        <v>6</v>
      </c>
      <c r="H19" s="98">
        <v>795.03300000000002</v>
      </c>
      <c r="I19" s="29">
        <v>23</v>
      </c>
    </row>
    <row r="20" spans="1:9" ht="15.75" customHeight="1" x14ac:dyDescent="0.3">
      <c r="A20" s="21">
        <v>7</v>
      </c>
      <c r="B20" s="27" t="s">
        <v>695</v>
      </c>
      <c r="C20" s="27" t="s">
        <v>72</v>
      </c>
      <c r="D20" s="97">
        <v>100.002</v>
      </c>
      <c r="E20" s="97">
        <v>100.001</v>
      </c>
      <c r="F20" s="98">
        <f t="shared" si="1"/>
        <v>200.00299999999999</v>
      </c>
      <c r="G20" s="24">
        <v>7</v>
      </c>
      <c r="H20" s="98">
        <v>794.02</v>
      </c>
      <c r="I20" s="29">
        <v>21</v>
      </c>
    </row>
    <row r="21" spans="1:9" ht="15.75" customHeight="1" x14ac:dyDescent="0.3">
      <c r="A21" s="21">
        <v>8</v>
      </c>
      <c r="B21" s="27" t="s">
        <v>852</v>
      </c>
      <c r="C21" s="27" t="s">
        <v>853</v>
      </c>
      <c r="D21" s="97">
        <v>100.001</v>
      </c>
      <c r="E21" s="97">
        <v>99.001000000000005</v>
      </c>
      <c r="F21" s="98">
        <f t="shared" si="1"/>
        <v>199.00200000000001</v>
      </c>
      <c r="G21" s="24">
        <v>4</v>
      </c>
      <c r="H21" s="98">
        <v>794.01600000000008</v>
      </c>
      <c r="I21" s="29">
        <v>21</v>
      </c>
    </row>
    <row r="22" spans="1:9" ht="15.75" customHeight="1" x14ac:dyDescent="0.3">
      <c r="A22" s="21">
        <v>2</v>
      </c>
      <c r="B22" s="27" t="s">
        <v>854</v>
      </c>
      <c r="C22" s="27" t="s">
        <v>855</v>
      </c>
      <c r="D22" s="97">
        <v>100.002</v>
      </c>
      <c r="E22" s="97">
        <v>100.002</v>
      </c>
      <c r="F22" s="98">
        <f t="shared" si="1"/>
        <v>200.00399999999999</v>
      </c>
      <c r="G22" s="24">
        <v>8</v>
      </c>
      <c r="H22" s="98">
        <v>794.01300000000003</v>
      </c>
      <c r="I22" s="29">
        <v>18</v>
      </c>
    </row>
    <row r="23" spans="1:9" ht="15.75" customHeight="1" x14ac:dyDescent="0.3">
      <c r="A23" s="21">
        <v>1</v>
      </c>
      <c r="B23" s="27" t="s">
        <v>597</v>
      </c>
      <c r="C23" s="27" t="s">
        <v>382</v>
      </c>
      <c r="D23" s="97">
        <v>99.001999999999995</v>
      </c>
      <c r="E23" s="97">
        <v>98</v>
      </c>
      <c r="F23" s="98">
        <f t="shared" si="1"/>
        <v>197.00200000000001</v>
      </c>
      <c r="G23" s="24">
        <v>1</v>
      </c>
      <c r="H23" s="98">
        <v>793.01400000000012</v>
      </c>
      <c r="I23" s="26">
        <v>18</v>
      </c>
    </row>
    <row r="24" spans="1:9" ht="15.75" customHeight="1" x14ac:dyDescent="0.3">
      <c r="A24" s="21">
        <v>4</v>
      </c>
      <c r="B24" s="27" t="s">
        <v>856</v>
      </c>
      <c r="C24" s="27" t="s">
        <v>853</v>
      </c>
      <c r="D24" s="97">
        <v>100.003</v>
      </c>
      <c r="E24" s="97">
        <v>99.001999999999995</v>
      </c>
      <c r="F24" s="98">
        <f t="shared" si="1"/>
        <v>199.005</v>
      </c>
      <c r="G24" s="24">
        <v>5</v>
      </c>
      <c r="H24" s="98">
        <v>788.02200000000005</v>
      </c>
      <c r="I24" s="29">
        <v>17</v>
      </c>
    </row>
    <row r="25" spans="1:9" ht="15.75" customHeight="1" x14ac:dyDescent="0.3">
      <c r="A25" s="30">
        <v>6</v>
      </c>
      <c r="B25" s="31" t="s">
        <v>857</v>
      </c>
      <c r="C25" s="31" t="s">
        <v>853</v>
      </c>
      <c r="D25" s="100">
        <v>100.004</v>
      </c>
      <c r="E25" s="100">
        <v>98.001999999999995</v>
      </c>
      <c r="F25" s="101">
        <f t="shared" si="1"/>
        <v>198.006</v>
      </c>
      <c r="G25" s="33">
        <v>3</v>
      </c>
      <c r="H25" s="101">
        <v>789.01999999999987</v>
      </c>
      <c r="I25" s="35">
        <v>11</v>
      </c>
    </row>
    <row r="26" spans="1:9" ht="15.75" customHeight="1" x14ac:dyDescent="0.3"/>
    <row r="27" spans="1:9" ht="15.75" customHeight="1" x14ac:dyDescent="0.3">
      <c r="A27" s="1"/>
      <c r="B27" s="8" t="s">
        <v>46</v>
      </c>
      <c r="C27" s="9" t="s">
        <v>858</v>
      </c>
      <c r="D27" s="9"/>
      <c r="E27" s="9" t="s">
        <v>859</v>
      </c>
      <c r="F27" s="8"/>
      <c r="G27" s="8"/>
      <c r="H27" s="8"/>
      <c r="I27" s="8"/>
    </row>
    <row r="28" spans="1:9" ht="15.75" customHeight="1" x14ac:dyDescent="0.3">
      <c r="A28" s="11">
        <v>2</v>
      </c>
      <c r="B28" s="12" t="s">
        <v>10</v>
      </c>
      <c r="C28" s="93" t="s">
        <v>11</v>
      </c>
      <c r="D28" s="62"/>
      <c r="E28" s="94"/>
      <c r="F28" s="13" t="s">
        <v>12</v>
      </c>
      <c r="G28" s="13" t="s">
        <v>13</v>
      </c>
      <c r="H28" s="13" t="s">
        <v>14</v>
      </c>
      <c r="I28" s="14" t="s">
        <v>15</v>
      </c>
    </row>
    <row r="29" spans="1:9" ht="15.75" customHeight="1" x14ac:dyDescent="0.3">
      <c r="A29" s="15">
        <v>1</v>
      </c>
      <c r="B29" s="16" t="s">
        <v>860</v>
      </c>
      <c r="C29" s="16" t="s">
        <v>497</v>
      </c>
      <c r="D29" s="95">
        <v>100.004</v>
      </c>
      <c r="E29" s="95">
        <v>99.004999999999995</v>
      </c>
      <c r="F29" s="96">
        <f t="shared" ref="F29:F37" si="2">SUM(D29,E29)</f>
        <v>199.00900000000001</v>
      </c>
      <c r="G29" s="18">
        <v>9</v>
      </c>
      <c r="H29" s="96">
        <v>797.02800000000002</v>
      </c>
      <c r="I29" s="40">
        <v>31</v>
      </c>
    </row>
    <row r="30" spans="1:9" ht="15.75" customHeight="1" x14ac:dyDescent="0.3">
      <c r="A30" s="21">
        <v>4</v>
      </c>
      <c r="B30" s="27" t="s">
        <v>861</v>
      </c>
      <c r="C30" s="27" t="s">
        <v>59</v>
      </c>
      <c r="D30" s="97">
        <v>100.003</v>
      </c>
      <c r="E30" s="97">
        <v>99.001999999999995</v>
      </c>
      <c r="F30" s="98">
        <f t="shared" si="2"/>
        <v>199.005</v>
      </c>
      <c r="G30" s="24">
        <v>7</v>
      </c>
      <c r="H30" s="98">
        <v>795.01699999999994</v>
      </c>
      <c r="I30" s="29">
        <v>26</v>
      </c>
    </row>
    <row r="31" spans="1:9" ht="15.75" customHeight="1" x14ac:dyDescent="0.3">
      <c r="A31" s="21">
        <v>9</v>
      </c>
      <c r="B31" s="27" t="s">
        <v>862</v>
      </c>
      <c r="C31" s="27" t="s">
        <v>482</v>
      </c>
      <c r="D31" s="97">
        <v>99.003</v>
      </c>
      <c r="E31" s="97">
        <v>98</v>
      </c>
      <c r="F31" s="98">
        <f t="shared" si="2"/>
        <v>197.00299999999999</v>
      </c>
      <c r="G31" s="24">
        <v>2</v>
      </c>
      <c r="H31" s="98">
        <v>794.02800000000002</v>
      </c>
      <c r="I31" s="29">
        <v>21</v>
      </c>
    </row>
    <row r="32" spans="1:9" ht="15.75" customHeight="1" x14ac:dyDescent="0.3">
      <c r="A32" s="21">
        <v>2</v>
      </c>
      <c r="B32" s="27" t="s">
        <v>863</v>
      </c>
      <c r="C32" s="27" t="s">
        <v>495</v>
      </c>
      <c r="D32" s="97">
        <v>100.003</v>
      </c>
      <c r="E32" s="97">
        <v>96</v>
      </c>
      <c r="F32" s="98">
        <f t="shared" si="2"/>
        <v>196.00299999999999</v>
      </c>
      <c r="G32" s="24">
        <v>1</v>
      </c>
      <c r="H32" s="98">
        <v>791.01800000000003</v>
      </c>
      <c r="I32" s="29">
        <v>20</v>
      </c>
    </row>
    <row r="33" spans="1:9" ht="15.75" customHeight="1" x14ac:dyDescent="0.3">
      <c r="A33" s="21">
        <v>8</v>
      </c>
      <c r="B33" s="27" t="s">
        <v>864</v>
      </c>
      <c r="C33" s="27" t="s">
        <v>110</v>
      </c>
      <c r="D33" s="97">
        <v>100.003</v>
      </c>
      <c r="E33" s="97">
        <v>99.001999999999995</v>
      </c>
      <c r="F33" s="98">
        <f t="shared" si="2"/>
        <v>199.005</v>
      </c>
      <c r="G33" s="24">
        <v>7</v>
      </c>
      <c r="H33" s="98">
        <v>790.01499999999999</v>
      </c>
      <c r="I33" s="29">
        <v>20</v>
      </c>
    </row>
    <row r="34" spans="1:9" ht="15.75" customHeight="1" x14ac:dyDescent="0.3">
      <c r="A34" s="21">
        <v>6</v>
      </c>
      <c r="B34" s="27" t="s">
        <v>865</v>
      </c>
      <c r="C34" s="27" t="s">
        <v>74</v>
      </c>
      <c r="D34" s="97">
        <v>100.003</v>
      </c>
      <c r="E34" s="97">
        <v>99.003</v>
      </c>
      <c r="F34" s="98">
        <f t="shared" si="2"/>
        <v>199.006</v>
      </c>
      <c r="G34" s="24">
        <v>8</v>
      </c>
      <c r="H34" s="98">
        <v>790.02</v>
      </c>
      <c r="I34" s="29">
        <v>19</v>
      </c>
    </row>
    <row r="35" spans="1:9" ht="15.75" customHeight="1" x14ac:dyDescent="0.3">
      <c r="A35" s="21">
        <v>5</v>
      </c>
      <c r="B35" s="27" t="s">
        <v>866</v>
      </c>
      <c r="C35" s="27" t="s">
        <v>23</v>
      </c>
      <c r="D35" s="97">
        <v>100.001</v>
      </c>
      <c r="E35" s="97">
        <v>98.001999999999995</v>
      </c>
      <c r="F35" s="98">
        <f t="shared" si="2"/>
        <v>198.00299999999999</v>
      </c>
      <c r="G35" s="24">
        <v>4</v>
      </c>
      <c r="H35" s="98">
        <v>790.01299999999992</v>
      </c>
      <c r="I35" s="29">
        <v>17</v>
      </c>
    </row>
    <row r="36" spans="1:9" ht="15.75" customHeight="1" x14ac:dyDescent="0.3">
      <c r="A36" s="21">
        <v>3</v>
      </c>
      <c r="B36" s="27" t="s">
        <v>714</v>
      </c>
      <c r="C36" s="27" t="s">
        <v>867</v>
      </c>
      <c r="D36" s="97">
        <v>100.003</v>
      </c>
      <c r="E36" s="97">
        <v>99.001000000000005</v>
      </c>
      <c r="F36" s="98">
        <f t="shared" si="2"/>
        <v>199.00400000000002</v>
      </c>
      <c r="G36" s="24">
        <v>5</v>
      </c>
      <c r="H36" s="98">
        <v>781.01400000000001</v>
      </c>
      <c r="I36" s="29">
        <v>17</v>
      </c>
    </row>
    <row r="37" spans="1:9" ht="15.75" customHeight="1" x14ac:dyDescent="0.3">
      <c r="A37" s="30">
        <v>7</v>
      </c>
      <c r="B37" s="31" t="s">
        <v>593</v>
      </c>
      <c r="C37" s="31" t="s">
        <v>482</v>
      </c>
      <c r="D37" s="100">
        <v>100.002</v>
      </c>
      <c r="E37" s="100">
        <v>98.001000000000005</v>
      </c>
      <c r="F37" s="101">
        <f t="shared" si="2"/>
        <v>198.00299999999999</v>
      </c>
      <c r="G37" s="33">
        <v>4</v>
      </c>
      <c r="H37" s="101">
        <v>784.02199999999993</v>
      </c>
      <c r="I37" s="35">
        <v>15</v>
      </c>
    </row>
    <row r="38" spans="1:9" ht="15.75" customHeight="1" x14ac:dyDescent="0.3"/>
    <row r="39" spans="1:9" ht="15.75" customHeight="1" x14ac:dyDescent="0.3">
      <c r="A39" s="1"/>
      <c r="B39" s="8" t="s">
        <v>49</v>
      </c>
      <c r="C39" s="9" t="s">
        <v>868</v>
      </c>
      <c r="D39" s="9"/>
      <c r="E39" s="9" t="s">
        <v>869</v>
      </c>
      <c r="F39" s="8"/>
      <c r="G39" s="8"/>
      <c r="H39" s="8"/>
      <c r="I39" s="8"/>
    </row>
    <row r="40" spans="1:9" ht="15.75" customHeight="1" x14ac:dyDescent="0.3">
      <c r="A40" s="11">
        <v>2</v>
      </c>
      <c r="B40" s="12" t="s">
        <v>10</v>
      </c>
      <c r="C40" s="93" t="s">
        <v>11</v>
      </c>
      <c r="D40" s="62"/>
      <c r="E40" s="94"/>
      <c r="F40" s="13" t="s">
        <v>12</v>
      </c>
      <c r="G40" s="13" t="s">
        <v>13</v>
      </c>
      <c r="H40" s="13" t="s">
        <v>14</v>
      </c>
      <c r="I40" s="14" t="s">
        <v>15</v>
      </c>
    </row>
    <row r="41" spans="1:9" ht="15.75" customHeight="1" x14ac:dyDescent="0.3">
      <c r="A41" s="15">
        <v>9</v>
      </c>
      <c r="B41" s="16" t="s">
        <v>870</v>
      </c>
      <c r="C41" s="16" t="s">
        <v>59</v>
      </c>
      <c r="D41" s="95">
        <v>100.005</v>
      </c>
      <c r="E41" s="95">
        <v>100.002</v>
      </c>
      <c r="F41" s="96">
        <f t="shared" ref="F41:F49" si="3">SUM(D41,E41)</f>
        <v>200.00700000000001</v>
      </c>
      <c r="G41" s="18">
        <v>9</v>
      </c>
      <c r="H41" s="96">
        <v>794.02099999999996</v>
      </c>
      <c r="I41" s="19">
        <v>25</v>
      </c>
    </row>
    <row r="42" spans="1:9" ht="15.75" customHeight="1" x14ac:dyDescent="0.3">
      <c r="A42" s="21">
        <v>3</v>
      </c>
      <c r="B42" s="27" t="s">
        <v>207</v>
      </c>
      <c r="C42" s="27" t="s">
        <v>55</v>
      </c>
      <c r="D42" s="97">
        <v>100.001</v>
      </c>
      <c r="E42" s="97">
        <v>98.001999999999995</v>
      </c>
      <c r="F42" s="98">
        <f t="shared" si="3"/>
        <v>198.00299999999999</v>
      </c>
      <c r="G42" s="24">
        <v>6</v>
      </c>
      <c r="H42" s="98">
        <v>794.02</v>
      </c>
      <c r="I42" s="29">
        <v>24</v>
      </c>
    </row>
    <row r="43" spans="1:9" ht="15.75" customHeight="1" x14ac:dyDescent="0.3">
      <c r="A43" s="21">
        <v>7</v>
      </c>
      <c r="B43" s="27" t="s">
        <v>871</v>
      </c>
      <c r="C43" s="27" t="s">
        <v>497</v>
      </c>
      <c r="D43" s="97">
        <v>100.001</v>
      </c>
      <c r="E43" s="97">
        <v>98.001999999999995</v>
      </c>
      <c r="F43" s="98">
        <f t="shared" si="3"/>
        <v>198.00299999999999</v>
      </c>
      <c r="G43" s="24">
        <v>6</v>
      </c>
      <c r="H43" s="98">
        <v>794.02199999999993</v>
      </c>
      <c r="I43" s="29">
        <v>23</v>
      </c>
    </row>
    <row r="44" spans="1:9" ht="15.75" customHeight="1" x14ac:dyDescent="0.3">
      <c r="A44" s="21">
        <v>1</v>
      </c>
      <c r="B44" s="27" t="s">
        <v>872</v>
      </c>
      <c r="C44" s="27" t="s">
        <v>41</v>
      </c>
      <c r="D44" s="97">
        <v>100.005</v>
      </c>
      <c r="E44" s="97">
        <v>98.004000000000005</v>
      </c>
      <c r="F44" s="98">
        <f t="shared" si="3"/>
        <v>198.00900000000001</v>
      </c>
      <c r="G44" s="24">
        <v>7</v>
      </c>
      <c r="H44" s="98">
        <v>597.02099999999996</v>
      </c>
      <c r="I44" s="26">
        <v>23</v>
      </c>
    </row>
    <row r="45" spans="1:9" ht="15.75" customHeight="1" x14ac:dyDescent="0.3">
      <c r="A45" s="21">
        <v>4</v>
      </c>
      <c r="B45" s="27" t="s">
        <v>612</v>
      </c>
      <c r="C45" s="27" t="s">
        <v>41</v>
      </c>
      <c r="D45" s="97">
        <v>99</v>
      </c>
      <c r="E45" s="97">
        <v>97.001000000000005</v>
      </c>
      <c r="F45" s="98">
        <f t="shared" si="3"/>
        <v>196.001</v>
      </c>
      <c r="G45" s="24">
        <v>2</v>
      </c>
      <c r="H45" s="98">
        <v>792.01199999999994</v>
      </c>
      <c r="I45" s="29">
        <v>22</v>
      </c>
    </row>
    <row r="46" spans="1:9" ht="15.75" customHeight="1" x14ac:dyDescent="0.3">
      <c r="A46" s="21">
        <v>5</v>
      </c>
      <c r="B46" s="27" t="s">
        <v>873</v>
      </c>
      <c r="C46" s="27" t="s">
        <v>59</v>
      </c>
      <c r="D46" s="97">
        <v>100.002</v>
      </c>
      <c r="E46" s="97">
        <v>99.004000000000005</v>
      </c>
      <c r="F46" s="98">
        <f t="shared" si="3"/>
        <v>199.006</v>
      </c>
      <c r="G46" s="24">
        <v>8</v>
      </c>
      <c r="H46" s="98">
        <v>786.02099999999996</v>
      </c>
      <c r="I46" s="29">
        <v>20</v>
      </c>
    </row>
    <row r="47" spans="1:9" ht="15.75" customHeight="1" x14ac:dyDescent="0.3">
      <c r="A47" s="21">
        <v>8</v>
      </c>
      <c r="B47" s="27" t="s">
        <v>751</v>
      </c>
      <c r="C47" s="27" t="s">
        <v>78</v>
      </c>
      <c r="D47" s="97">
        <v>99</v>
      </c>
      <c r="E47" s="97">
        <v>98.001000000000005</v>
      </c>
      <c r="F47" s="98">
        <f t="shared" si="3"/>
        <v>197.001</v>
      </c>
      <c r="G47" s="24">
        <v>3</v>
      </c>
      <c r="H47" s="98">
        <v>790.01</v>
      </c>
      <c r="I47" s="29">
        <v>19</v>
      </c>
    </row>
    <row r="48" spans="1:9" ht="15.75" customHeight="1" x14ac:dyDescent="0.3">
      <c r="A48" s="21">
        <v>2</v>
      </c>
      <c r="B48" s="27" t="s">
        <v>874</v>
      </c>
      <c r="C48" s="27" t="s">
        <v>184</v>
      </c>
      <c r="D48" s="97">
        <v>99.001000000000005</v>
      </c>
      <c r="E48" s="97">
        <v>99.001000000000005</v>
      </c>
      <c r="F48" s="98">
        <f t="shared" si="3"/>
        <v>198.00200000000001</v>
      </c>
      <c r="G48" s="24">
        <v>4</v>
      </c>
      <c r="H48" s="98">
        <v>789.01099999999997</v>
      </c>
      <c r="I48" s="29">
        <v>14</v>
      </c>
    </row>
    <row r="49" spans="1:9" ht="15.75" customHeight="1" x14ac:dyDescent="0.3">
      <c r="A49" s="30">
        <v>6</v>
      </c>
      <c r="B49" s="31" t="s">
        <v>875</v>
      </c>
      <c r="C49" s="31" t="s">
        <v>74</v>
      </c>
      <c r="D49" s="100">
        <v>98.001999999999995</v>
      </c>
      <c r="E49" s="100">
        <v>96.001000000000005</v>
      </c>
      <c r="F49" s="101">
        <f t="shared" si="3"/>
        <v>194.00299999999999</v>
      </c>
      <c r="G49" s="33">
        <v>1</v>
      </c>
      <c r="H49" s="101">
        <v>773.01299999999992</v>
      </c>
      <c r="I49" s="35">
        <v>12</v>
      </c>
    </row>
    <row r="50" spans="1:9" ht="15.75" customHeight="1" x14ac:dyDescent="0.3"/>
    <row r="51" spans="1:9" ht="15.75" customHeight="1" x14ac:dyDescent="0.3">
      <c r="A51" s="1"/>
      <c r="B51" s="8" t="s">
        <v>82</v>
      </c>
      <c r="C51" s="9" t="s">
        <v>589</v>
      </c>
      <c r="D51" s="9"/>
      <c r="E51" s="9" t="s">
        <v>876</v>
      </c>
      <c r="F51" s="8"/>
      <c r="G51" s="8"/>
      <c r="H51" s="8"/>
      <c r="I51" s="8"/>
    </row>
    <row r="52" spans="1:9" ht="15.75" customHeight="1" x14ac:dyDescent="0.3">
      <c r="A52" s="11">
        <v>2</v>
      </c>
      <c r="B52" s="12" t="s">
        <v>10</v>
      </c>
      <c r="C52" s="93" t="s">
        <v>11</v>
      </c>
      <c r="D52" s="62"/>
      <c r="E52" s="94"/>
      <c r="F52" s="13" t="s">
        <v>12</v>
      </c>
      <c r="G52" s="13" t="s">
        <v>13</v>
      </c>
      <c r="H52" s="13" t="s">
        <v>14</v>
      </c>
      <c r="I52" s="14" t="s">
        <v>15</v>
      </c>
    </row>
    <row r="53" spans="1:9" ht="15.75" customHeight="1" x14ac:dyDescent="0.3">
      <c r="A53" s="15">
        <v>2</v>
      </c>
      <c r="B53" s="16" t="s">
        <v>877</v>
      </c>
      <c r="C53" s="16" t="s">
        <v>39</v>
      </c>
      <c r="D53" s="95">
        <v>100.005</v>
      </c>
      <c r="E53" s="95">
        <v>100.003</v>
      </c>
      <c r="F53" s="96">
        <f t="shared" ref="F53:F61" si="4">SUM(D53,E53)</f>
        <v>200.00799999999998</v>
      </c>
      <c r="G53" s="18">
        <v>9</v>
      </c>
      <c r="H53" s="96">
        <v>796.02099999999996</v>
      </c>
      <c r="I53" s="19">
        <v>31</v>
      </c>
    </row>
    <row r="54" spans="1:9" ht="15.75" customHeight="1" x14ac:dyDescent="0.3">
      <c r="A54" s="21">
        <v>5</v>
      </c>
      <c r="B54" s="27" t="s">
        <v>878</v>
      </c>
      <c r="C54" s="27" t="s">
        <v>74</v>
      </c>
      <c r="D54" s="97">
        <v>100.002</v>
      </c>
      <c r="E54" s="97">
        <v>99.003</v>
      </c>
      <c r="F54" s="98">
        <f t="shared" si="4"/>
        <v>199.005</v>
      </c>
      <c r="G54" s="24">
        <v>7</v>
      </c>
      <c r="H54" s="98">
        <v>793.01900000000001</v>
      </c>
      <c r="I54" s="29">
        <v>26</v>
      </c>
    </row>
    <row r="55" spans="1:9" ht="15.75" customHeight="1" x14ac:dyDescent="0.3">
      <c r="A55" s="21">
        <v>4</v>
      </c>
      <c r="B55" s="27" t="s">
        <v>879</v>
      </c>
      <c r="C55" s="27" t="s">
        <v>55</v>
      </c>
      <c r="D55" s="97">
        <v>99.003</v>
      </c>
      <c r="E55" s="97">
        <v>99.001999999999995</v>
      </c>
      <c r="F55" s="98">
        <f t="shared" si="4"/>
        <v>198.005</v>
      </c>
      <c r="G55" s="24">
        <v>5</v>
      </c>
      <c r="H55" s="98">
        <v>792.02200000000005</v>
      </c>
      <c r="I55" s="29">
        <v>24</v>
      </c>
    </row>
    <row r="56" spans="1:9" ht="15.75" customHeight="1" x14ac:dyDescent="0.3">
      <c r="A56" s="21">
        <v>9</v>
      </c>
      <c r="B56" s="27" t="s">
        <v>592</v>
      </c>
      <c r="C56" s="27" t="s">
        <v>62</v>
      </c>
      <c r="D56" s="97">
        <v>99.003</v>
      </c>
      <c r="E56" s="97">
        <v>99.001000000000005</v>
      </c>
      <c r="F56" s="98">
        <f t="shared" si="4"/>
        <v>198.00400000000002</v>
      </c>
      <c r="G56" s="24">
        <v>4</v>
      </c>
      <c r="H56" s="98">
        <v>792.01800000000003</v>
      </c>
      <c r="I56" s="29">
        <v>22</v>
      </c>
    </row>
    <row r="57" spans="1:9" ht="15.75" customHeight="1" x14ac:dyDescent="0.3">
      <c r="A57" s="21">
        <v>8</v>
      </c>
      <c r="B57" s="27" t="s">
        <v>61</v>
      </c>
      <c r="C57" s="27" t="s">
        <v>62</v>
      </c>
      <c r="D57" s="97">
        <v>100.004</v>
      </c>
      <c r="E57" s="97">
        <v>100.004</v>
      </c>
      <c r="F57" s="98">
        <f t="shared" si="4"/>
        <v>200.00800000000001</v>
      </c>
      <c r="G57" s="24">
        <v>9</v>
      </c>
      <c r="H57" s="98">
        <v>789.02</v>
      </c>
      <c r="I57" s="29">
        <v>22</v>
      </c>
    </row>
    <row r="58" spans="1:9" ht="15.75" customHeight="1" x14ac:dyDescent="0.3">
      <c r="A58" s="21">
        <v>7</v>
      </c>
      <c r="B58" s="27" t="s">
        <v>208</v>
      </c>
      <c r="C58" s="27" t="s">
        <v>59</v>
      </c>
      <c r="D58" s="97">
        <v>100.004</v>
      </c>
      <c r="E58" s="97">
        <v>99.001000000000005</v>
      </c>
      <c r="F58" s="98">
        <f t="shared" si="4"/>
        <v>199.005</v>
      </c>
      <c r="G58" s="24">
        <v>7</v>
      </c>
      <c r="H58" s="98">
        <v>786.01599999999996</v>
      </c>
      <c r="I58" s="29">
        <v>19</v>
      </c>
    </row>
    <row r="59" spans="1:9" ht="15.75" customHeight="1" x14ac:dyDescent="0.3">
      <c r="A59" s="21">
        <v>6</v>
      </c>
      <c r="B59" s="27" t="s">
        <v>496</v>
      </c>
      <c r="C59" s="27" t="s">
        <v>497</v>
      </c>
      <c r="D59" s="97">
        <v>98.004000000000005</v>
      </c>
      <c r="E59" s="97">
        <v>97.004999999999995</v>
      </c>
      <c r="F59" s="98">
        <f t="shared" si="4"/>
        <v>195.00900000000001</v>
      </c>
      <c r="G59" s="24">
        <v>1</v>
      </c>
      <c r="H59" s="98">
        <v>788.01800000000003</v>
      </c>
      <c r="I59" s="29">
        <v>18</v>
      </c>
    </row>
    <row r="60" spans="1:9" ht="15.75" customHeight="1" x14ac:dyDescent="0.3">
      <c r="A60" s="21">
        <v>1</v>
      </c>
      <c r="B60" s="27" t="s">
        <v>606</v>
      </c>
      <c r="C60" s="27" t="s">
        <v>64</v>
      </c>
      <c r="D60" s="97">
        <v>98.004000000000005</v>
      </c>
      <c r="E60" s="97">
        <v>98.003</v>
      </c>
      <c r="F60" s="98">
        <f t="shared" si="4"/>
        <v>196.00700000000001</v>
      </c>
      <c r="G60" s="24">
        <v>2</v>
      </c>
      <c r="H60" s="98">
        <v>786.02199999999993</v>
      </c>
      <c r="I60" s="26">
        <v>13</v>
      </c>
    </row>
    <row r="61" spans="1:9" ht="15.75" customHeight="1" x14ac:dyDescent="0.3">
      <c r="A61" s="30">
        <v>3</v>
      </c>
      <c r="B61" s="31" t="s">
        <v>514</v>
      </c>
      <c r="C61" s="31" t="s">
        <v>62</v>
      </c>
      <c r="D61" s="100">
        <v>99.004999999999995</v>
      </c>
      <c r="E61" s="100">
        <v>98.001000000000005</v>
      </c>
      <c r="F61" s="101">
        <f t="shared" si="4"/>
        <v>197.006</v>
      </c>
      <c r="G61" s="33">
        <v>3</v>
      </c>
      <c r="H61" s="101">
        <v>782.01499999999999</v>
      </c>
      <c r="I61" s="35">
        <v>10</v>
      </c>
    </row>
    <row r="62" spans="1:9" ht="15.75" customHeight="1" x14ac:dyDescent="0.3"/>
    <row r="63" spans="1:9" ht="15.75" customHeight="1" x14ac:dyDescent="0.3">
      <c r="B63" s="10" t="s">
        <v>537</v>
      </c>
    </row>
    <row r="64" spans="1:9" ht="15.75" customHeight="1" x14ac:dyDescent="0.3"/>
    <row r="65" spans="2:5" ht="15.75" customHeight="1" x14ac:dyDescent="0.3">
      <c r="B65" s="10" t="s">
        <v>538</v>
      </c>
      <c r="E65" s="41" t="s">
        <v>392</v>
      </c>
    </row>
    <row r="66" spans="2:5" ht="15.75" customHeight="1" x14ac:dyDescent="0.3">
      <c r="B66" s="10" t="s">
        <v>393</v>
      </c>
    </row>
    <row r="67" spans="2:5" ht="15.75" customHeight="1" x14ac:dyDescent="0.3"/>
    <row r="68" spans="2:5" ht="15.75" customHeight="1" x14ac:dyDescent="0.3"/>
    <row r="69" spans="2:5" ht="15.75" customHeight="1" x14ac:dyDescent="0.3"/>
    <row r="70" spans="2:5" ht="15.75" customHeight="1" x14ac:dyDescent="0.3"/>
    <row r="71" spans="2:5" ht="15.75" customHeight="1" x14ac:dyDescent="0.3"/>
    <row r="72" spans="2:5" ht="15.75" customHeight="1" x14ac:dyDescent="0.3"/>
    <row r="73" spans="2:5" ht="15.75" customHeight="1" x14ac:dyDescent="0.3"/>
    <row r="74" spans="2:5" ht="15.75" customHeight="1" x14ac:dyDescent="0.3"/>
    <row r="75" spans="2:5" ht="15.75" customHeight="1" x14ac:dyDescent="0.3"/>
    <row r="76" spans="2:5" ht="15.75" customHeight="1" x14ac:dyDescent="0.3"/>
    <row r="77" spans="2:5" ht="15.75" customHeight="1" x14ac:dyDescent="0.3"/>
    <row r="78" spans="2:5" ht="15.75" customHeight="1" x14ac:dyDescent="0.3"/>
    <row r="79" spans="2:5" ht="15.75" customHeight="1" x14ac:dyDescent="0.3"/>
    <row r="80" spans="2: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0EEAECF4-F95B-44E0-AC34-ECF638F6C38A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2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FFD06-D71C-4A58-B24A-5A0326954B1B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7"/>
      <c r="B1" s="2" t="s">
        <v>841</v>
      </c>
      <c r="C1" s="2"/>
      <c r="D1" s="3"/>
      <c r="E1" s="3"/>
      <c r="F1" s="3"/>
      <c r="G1" s="2"/>
      <c r="H1" s="3"/>
      <c r="I1" s="4" t="s">
        <v>478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2"/>
      <c r="D2" s="43" t="s">
        <v>328</v>
      </c>
      <c r="E2" s="43"/>
      <c r="F2" s="43"/>
      <c r="G2" s="43"/>
      <c r="H2" s="43"/>
      <c r="I2" s="4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85</v>
      </c>
      <c r="C3" s="9" t="s">
        <v>880</v>
      </c>
      <c r="D3" s="9"/>
      <c r="E3" s="9" t="s">
        <v>869</v>
      </c>
      <c r="F3" s="8"/>
      <c r="G3" s="8"/>
      <c r="H3" s="8"/>
      <c r="I3" s="8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2</v>
      </c>
      <c r="B4" s="12" t="s">
        <v>10</v>
      </c>
      <c r="C4" s="93" t="s">
        <v>11</v>
      </c>
      <c r="D4" s="62"/>
      <c r="E4" s="94"/>
      <c r="F4" s="13" t="s">
        <v>12</v>
      </c>
      <c r="G4" s="13" t="s">
        <v>13</v>
      </c>
      <c r="H4" s="13" t="s">
        <v>14</v>
      </c>
      <c r="I4" s="14" t="s">
        <v>15</v>
      </c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45">
        <v>6</v>
      </c>
      <c r="B5" s="46" t="s">
        <v>881</v>
      </c>
      <c r="C5" s="46" t="s">
        <v>39</v>
      </c>
      <c r="D5" s="95">
        <v>100.004</v>
      </c>
      <c r="E5" s="95">
        <v>99.003</v>
      </c>
      <c r="F5" s="96">
        <f t="shared" ref="F5:F13" si="0">SUM(D5,E5)</f>
        <v>199.00700000000001</v>
      </c>
      <c r="G5" s="18">
        <v>9</v>
      </c>
      <c r="H5" s="102">
        <v>797.03099999999995</v>
      </c>
      <c r="I5" s="47">
        <v>32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48">
        <v>4</v>
      </c>
      <c r="B6" s="49" t="s">
        <v>882</v>
      </c>
      <c r="C6" s="49" t="s">
        <v>622</v>
      </c>
      <c r="D6" s="97">
        <v>99.004000000000005</v>
      </c>
      <c r="E6" s="97">
        <v>99.001999999999995</v>
      </c>
      <c r="F6" s="98">
        <f t="shared" si="0"/>
        <v>198.006</v>
      </c>
      <c r="G6" s="24">
        <v>8</v>
      </c>
      <c r="H6" s="103">
        <v>797.01900000000001</v>
      </c>
      <c r="I6" s="50">
        <v>32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21">
        <v>1</v>
      </c>
      <c r="B7" s="27" t="s">
        <v>883</v>
      </c>
      <c r="C7" s="27" t="s">
        <v>486</v>
      </c>
      <c r="D7" s="97">
        <v>99.003</v>
      </c>
      <c r="E7" s="97">
        <v>99.003</v>
      </c>
      <c r="F7" s="98">
        <f t="shared" si="0"/>
        <v>198.006</v>
      </c>
      <c r="G7" s="24">
        <v>8</v>
      </c>
      <c r="H7" s="98">
        <v>795.01599999999996</v>
      </c>
      <c r="I7" s="26">
        <v>27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48">
        <v>8</v>
      </c>
      <c r="B8" s="49" t="s">
        <v>202</v>
      </c>
      <c r="C8" s="49" t="s">
        <v>55</v>
      </c>
      <c r="D8" s="97">
        <v>100.004</v>
      </c>
      <c r="E8" s="97">
        <v>98.001000000000005</v>
      </c>
      <c r="F8" s="98">
        <f t="shared" si="0"/>
        <v>198.005</v>
      </c>
      <c r="G8" s="24">
        <v>5</v>
      </c>
      <c r="H8" s="103">
        <v>791.0200000000001</v>
      </c>
      <c r="I8" s="50">
        <v>24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48">
        <v>2</v>
      </c>
      <c r="B9" s="49" t="s">
        <v>600</v>
      </c>
      <c r="C9" s="49" t="s">
        <v>586</v>
      </c>
      <c r="D9" s="97">
        <v>100.003</v>
      </c>
      <c r="E9" s="97">
        <v>98.003</v>
      </c>
      <c r="F9" s="98">
        <f t="shared" si="0"/>
        <v>198.006</v>
      </c>
      <c r="G9" s="24">
        <v>8</v>
      </c>
      <c r="H9" s="103">
        <v>788.01599999999996</v>
      </c>
      <c r="I9" s="50">
        <v>21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21">
        <v>5</v>
      </c>
      <c r="B10" s="49" t="s">
        <v>884</v>
      </c>
      <c r="C10" s="49" t="s">
        <v>497</v>
      </c>
      <c r="D10" s="97">
        <v>99.001999999999995</v>
      </c>
      <c r="E10" s="97">
        <v>98.001000000000005</v>
      </c>
      <c r="F10" s="98">
        <f t="shared" si="0"/>
        <v>197.00299999999999</v>
      </c>
      <c r="G10" s="24">
        <v>3</v>
      </c>
      <c r="H10" s="103">
        <v>782.01700000000005</v>
      </c>
      <c r="I10" s="50">
        <v>17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21">
        <v>9</v>
      </c>
      <c r="B11" s="49" t="s">
        <v>713</v>
      </c>
      <c r="C11" s="49" t="s">
        <v>486</v>
      </c>
      <c r="D11" s="97">
        <v>100.004</v>
      </c>
      <c r="E11" s="97">
        <v>98.001000000000005</v>
      </c>
      <c r="F11" s="98">
        <f t="shared" si="0"/>
        <v>198.005</v>
      </c>
      <c r="G11" s="24">
        <v>5</v>
      </c>
      <c r="H11" s="103">
        <v>790.01499999999999</v>
      </c>
      <c r="I11" s="50">
        <v>15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21">
        <v>3</v>
      </c>
      <c r="B12" s="49" t="s">
        <v>885</v>
      </c>
      <c r="C12" s="49" t="s">
        <v>855</v>
      </c>
      <c r="D12" s="97">
        <v>98.001999999999995</v>
      </c>
      <c r="E12" s="97">
        <v>97.001000000000005</v>
      </c>
      <c r="F12" s="98">
        <f t="shared" si="0"/>
        <v>195.00299999999999</v>
      </c>
      <c r="G12" s="24">
        <v>2</v>
      </c>
      <c r="H12" s="103">
        <v>591.00900000000001</v>
      </c>
      <c r="I12" s="50">
        <v>12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30">
        <v>7</v>
      </c>
      <c r="B13" s="52" t="s">
        <v>886</v>
      </c>
      <c r="C13" s="52" t="s">
        <v>535</v>
      </c>
      <c r="D13" s="100" t="s">
        <v>79</v>
      </c>
      <c r="E13" s="100"/>
      <c r="F13" s="101">
        <f t="shared" si="0"/>
        <v>0</v>
      </c>
      <c r="G13" s="33">
        <v>0</v>
      </c>
      <c r="H13" s="104">
        <v>0</v>
      </c>
      <c r="I13" s="53">
        <v>0</v>
      </c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1"/>
      <c r="B15" s="8" t="s">
        <v>111</v>
      </c>
      <c r="C15" s="9" t="s">
        <v>887</v>
      </c>
      <c r="D15" s="9"/>
      <c r="E15" s="9" t="s">
        <v>888</v>
      </c>
      <c r="F15" s="8"/>
      <c r="G15" s="8"/>
      <c r="H15" s="8"/>
      <c r="I15" s="8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11">
        <v>2</v>
      </c>
      <c r="B16" s="12" t="s">
        <v>10</v>
      </c>
      <c r="C16" s="93" t="s">
        <v>11</v>
      </c>
      <c r="D16" s="62"/>
      <c r="E16" s="94"/>
      <c r="F16" s="13" t="s">
        <v>12</v>
      </c>
      <c r="G16" s="13" t="s">
        <v>13</v>
      </c>
      <c r="H16" s="13" t="s">
        <v>14</v>
      </c>
      <c r="I16" s="14" t="s">
        <v>15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45">
        <v>8</v>
      </c>
      <c r="B17" s="46" t="s">
        <v>483</v>
      </c>
      <c r="C17" s="46" t="s">
        <v>482</v>
      </c>
      <c r="D17" s="95">
        <v>100.002</v>
      </c>
      <c r="E17" s="95">
        <v>100</v>
      </c>
      <c r="F17" s="96">
        <f t="shared" ref="F17:F25" si="1">SUM(D17,E17)</f>
        <v>200.00200000000001</v>
      </c>
      <c r="G17" s="18">
        <v>8</v>
      </c>
      <c r="H17" s="102">
        <v>794.01700000000005</v>
      </c>
      <c r="I17" s="47">
        <v>33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21">
        <v>9</v>
      </c>
      <c r="B18" s="49" t="s">
        <v>889</v>
      </c>
      <c r="C18" s="49" t="s">
        <v>178</v>
      </c>
      <c r="D18" s="97">
        <v>100.005</v>
      </c>
      <c r="E18" s="97">
        <v>100.002</v>
      </c>
      <c r="F18" s="98">
        <f t="shared" si="1"/>
        <v>200.00700000000001</v>
      </c>
      <c r="G18" s="24">
        <v>9</v>
      </c>
      <c r="H18" s="103">
        <v>791.01900000000001</v>
      </c>
      <c r="I18" s="50">
        <v>29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21">
        <v>5</v>
      </c>
      <c r="B19" s="49" t="s">
        <v>890</v>
      </c>
      <c r="C19" s="49" t="s">
        <v>486</v>
      </c>
      <c r="D19" s="97">
        <v>100.004</v>
      </c>
      <c r="E19" s="97">
        <v>99.001999999999995</v>
      </c>
      <c r="F19" s="98">
        <f t="shared" si="1"/>
        <v>199.006</v>
      </c>
      <c r="G19" s="24">
        <v>7</v>
      </c>
      <c r="H19" s="103">
        <v>791.02</v>
      </c>
      <c r="I19" s="50">
        <v>28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21">
        <v>3</v>
      </c>
      <c r="B20" s="49" t="s">
        <v>891</v>
      </c>
      <c r="C20" s="49" t="s">
        <v>486</v>
      </c>
      <c r="D20" s="97">
        <v>100.002</v>
      </c>
      <c r="E20" s="97">
        <v>99.003</v>
      </c>
      <c r="F20" s="98">
        <f t="shared" si="1"/>
        <v>199.005</v>
      </c>
      <c r="G20" s="24">
        <v>6</v>
      </c>
      <c r="H20" s="103">
        <v>791.02100000000007</v>
      </c>
      <c r="I20" s="50">
        <v>26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48">
        <v>2</v>
      </c>
      <c r="B21" s="49" t="s">
        <v>612</v>
      </c>
      <c r="C21" s="49" t="s">
        <v>613</v>
      </c>
      <c r="D21" s="97">
        <v>99</v>
      </c>
      <c r="E21" s="97">
        <v>97.001999999999995</v>
      </c>
      <c r="F21" s="98">
        <f t="shared" si="1"/>
        <v>196.00200000000001</v>
      </c>
      <c r="G21" s="24">
        <v>3</v>
      </c>
      <c r="H21" s="103">
        <v>789.00900000000001</v>
      </c>
      <c r="I21" s="50">
        <v>25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21">
        <v>1</v>
      </c>
      <c r="B22" s="27" t="s">
        <v>892</v>
      </c>
      <c r="C22" s="27" t="s">
        <v>853</v>
      </c>
      <c r="D22" s="97">
        <v>99.001999999999995</v>
      </c>
      <c r="E22" s="97">
        <v>98.001999999999995</v>
      </c>
      <c r="F22" s="98">
        <f t="shared" si="1"/>
        <v>197.00399999999999</v>
      </c>
      <c r="G22" s="24">
        <v>5</v>
      </c>
      <c r="H22" s="98">
        <v>781.0100000000001</v>
      </c>
      <c r="I22" s="26">
        <v>14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21">
        <v>7</v>
      </c>
      <c r="B23" s="49" t="s">
        <v>893</v>
      </c>
      <c r="C23" s="49" t="s">
        <v>677</v>
      </c>
      <c r="D23" s="97">
        <v>100.001</v>
      </c>
      <c r="E23" s="97">
        <v>97.001000000000005</v>
      </c>
      <c r="F23" s="98">
        <f t="shared" si="1"/>
        <v>197.00200000000001</v>
      </c>
      <c r="G23" s="24">
        <v>4</v>
      </c>
      <c r="H23" s="103">
        <v>777.00700000000006</v>
      </c>
      <c r="I23" s="50">
        <v>13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48">
        <v>6</v>
      </c>
      <c r="B24" s="49" t="s">
        <v>894</v>
      </c>
      <c r="C24" s="49" t="s">
        <v>74</v>
      </c>
      <c r="D24" s="97">
        <v>99.001000000000005</v>
      </c>
      <c r="E24" s="97">
        <v>97</v>
      </c>
      <c r="F24" s="98">
        <f t="shared" si="1"/>
        <v>196.001</v>
      </c>
      <c r="G24" s="24">
        <v>2</v>
      </c>
      <c r="H24" s="103">
        <v>773.00599999999997</v>
      </c>
      <c r="I24" s="50">
        <v>9</v>
      </c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51">
        <v>4</v>
      </c>
      <c r="B25" s="52" t="s">
        <v>204</v>
      </c>
      <c r="C25" s="52" t="s">
        <v>74</v>
      </c>
      <c r="D25" s="100">
        <v>98.001999999999995</v>
      </c>
      <c r="E25" s="100">
        <v>97.001000000000005</v>
      </c>
      <c r="F25" s="101">
        <f t="shared" si="1"/>
        <v>195.00299999999999</v>
      </c>
      <c r="G25" s="33">
        <v>1</v>
      </c>
      <c r="H25" s="104">
        <v>764.00499999999988</v>
      </c>
      <c r="I25" s="53">
        <v>7</v>
      </c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1"/>
      <c r="B27" s="8" t="s">
        <v>114</v>
      </c>
      <c r="C27" s="9" t="s">
        <v>701</v>
      </c>
      <c r="D27" s="9"/>
      <c r="E27" s="9" t="s">
        <v>895</v>
      </c>
      <c r="F27" s="8"/>
      <c r="G27" s="8"/>
      <c r="H27" s="8"/>
      <c r="I27" s="8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11">
        <v>2</v>
      </c>
      <c r="B28" s="12" t="s">
        <v>10</v>
      </c>
      <c r="C28" s="93" t="s">
        <v>11</v>
      </c>
      <c r="D28" s="62"/>
      <c r="E28" s="94"/>
      <c r="F28" s="13" t="s">
        <v>12</v>
      </c>
      <c r="G28" s="13" t="s">
        <v>13</v>
      </c>
      <c r="H28" s="13" t="s">
        <v>14</v>
      </c>
      <c r="I28" s="14" t="s">
        <v>15</v>
      </c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15">
        <v>7</v>
      </c>
      <c r="B29" s="46" t="s">
        <v>896</v>
      </c>
      <c r="C29" s="46" t="s">
        <v>78</v>
      </c>
      <c r="D29" s="95">
        <v>99.003</v>
      </c>
      <c r="E29" s="95">
        <v>99</v>
      </c>
      <c r="F29" s="96">
        <f t="shared" ref="F29:F37" si="2">SUM(D29,E29)</f>
        <v>198.00299999999999</v>
      </c>
      <c r="G29" s="18">
        <v>9</v>
      </c>
      <c r="H29" s="102">
        <v>794.01299999999992</v>
      </c>
      <c r="I29" s="47">
        <v>33</v>
      </c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21">
        <v>5</v>
      </c>
      <c r="B30" s="49" t="s">
        <v>897</v>
      </c>
      <c r="C30" s="49" t="s">
        <v>586</v>
      </c>
      <c r="D30" s="97">
        <v>99.001000000000005</v>
      </c>
      <c r="E30" s="97">
        <v>98.004000000000005</v>
      </c>
      <c r="F30" s="98">
        <f t="shared" si="2"/>
        <v>197.005</v>
      </c>
      <c r="G30" s="24">
        <v>8</v>
      </c>
      <c r="H30" s="103">
        <v>789.01499999999999</v>
      </c>
      <c r="I30" s="50">
        <v>24</v>
      </c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48">
        <v>6</v>
      </c>
      <c r="B31" s="49" t="s">
        <v>898</v>
      </c>
      <c r="C31" s="49" t="s">
        <v>535</v>
      </c>
      <c r="D31" s="97" t="s">
        <v>79</v>
      </c>
      <c r="E31" s="97"/>
      <c r="F31" s="98">
        <f t="shared" si="2"/>
        <v>0</v>
      </c>
      <c r="G31" s="24">
        <v>0</v>
      </c>
      <c r="H31" s="103">
        <v>596.01099999999997</v>
      </c>
      <c r="I31" s="50">
        <v>23</v>
      </c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48">
        <v>8</v>
      </c>
      <c r="B32" s="49" t="s">
        <v>899</v>
      </c>
      <c r="C32" s="49" t="s">
        <v>486</v>
      </c>
      <c r="D32" s="97">
        <v>99.001999999999995</v>
      </c>
      <c r="E32" s="97">
        <v>97</v>
      </c>
      <c r="F32" s="98">
        <f t="shared" si="2"/>
        <v>196.00200000000001</v>
      </c>
      <c r="G32" s="24">
        <v>4</v>
      </c>
      <c r="H32" s="103">
        <v>787.01700000000005</v>
      </c>
      <c r="I32" s="50">
        <v>21</v>
      </c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21">
        <v>1</v>
      </c>
      <c r="B33" s="27" t="s">
        <v>900</v>
      </c>
      <c r="C33" s="27" t="s">
        <v>853</v>
      </c>
      <c r="D33" s="97">
        <v>99.001000000000005</v>
      </c>
      <c r="E33" s="97">
        <v>0</v>
      </c>
      <c r="F33" s="98">
        <f t="shared" si="2"/>
        <v>99.001000000000005</v>
      </c>
      <c r="G33" s="24">
        <v>2</v>
      </c>
      <c r="H33" s="98">
        <v>691.01900000000001</v>
      </c>
      <c r="I33" s="26">
        <v>21</v>
      </c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48">
        <v>2</v>
      </c>
      <c r="B34" s="49" t="s">
        <v>901</v>
      </c>
      <c r="C34" s="49" t="s">
        <v>845</v>
      </c>
      <c r="D34" s="97">
        <v>99.001999999999995</v>
      </c>
      <c r="E34" s="97">
        <v>98.001999999999995</v>
      </c>
      <c r="F34" s="98">
        <f t="shared" si="2"/>
        <v>197.00399999999999</v>
      </c>
      <c r="G34" s="24">
        <v>7</v>
      </c>
      <c r="H34" s="103">
        <v>782.01300000000003</v>
      </c>
      <c r="I34" s="50">
        <v>16</v>
      </c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21">
        <v>3</v>
      </c>
      <c r="B35" s="49" t="s">
        <v>902</v>
      </c>
      <c r="C35" s="49" t="s">
        <v>535</v>
      </c>
      <c r="D35" s="97">
        <v>100.001</v>
      </c>
      <c r="E35" s="97">
        <v>97</v>
      </c>
      <c r="F35" s="98">
        <f t="shared" si="2"/>
        <v>197.001</v>
      </c>
      <c r="G35" s="24">
        <v>5</v>
      </c>
      <c r="H35" s="103">
        <v>782.01299999999992</v>
      </c>
      <c r="I35" s="50">
        <v>16</v>
      </c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48">
        <v>4</v>
      </c>
      <c r="B36" s="137" t="s">
        <v>520</v>
      </c>
      <c r="C36" s="49" t="s">
        <v>108</v>
      </c>
      <c r="D36" s="97">
        <v>99.001000000000005</v>
      </c>
      <c r="E36" s="97">
        <v>98.001999999999995</v>
      </c>
      <c r="F36" s="98">
        <f t="shared" si="2"/>
        <v>197.00299999999999</v>
      </c>
      <c r="G36" s="24">
        <v>6</v>
      </c>
      <c r="H36" s="103">
        <v>780.00599999999986</v>
      </c>
      <c r="I36" s="50">
        <v>14</v>
      </c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30">
        <v>9</v>
      </c>
      <c r="B37" s="52" t="s">
        <v>889</v>
      </c>
      <c r="C37" s="52" t="s">
        <v>214</v>
      </c>
      <c r="D37" s="100">
        <v>99.001000000000005</v>
      </c>
      <c r="E37" s="100">
        <v>96.001000000000005</v>
      </c>
      <c r="F37" s="101">
        <f t="shared" si="2"/>
        <v>195.00200000000001</v>
      </c>
      <c r="G37" s="33">
        <v>3</v>
      </c>
      <c r="H37" s="104">
        <v>773.00700000000006</v>
      </c>
      <c r="I37" s="53">
        <v>12</v>
      </c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1"/>
      <c r="B39" s="8" t="s">
        <v>138</v>
      </c>
      <c r="C39" s="9" t="s">
        <v>903</v>
      </c>
      <c r="D39" s="9"/>
      <c r="E39" s="9" t="s">
        <v>604</v>
      </c>
      <c r="F39" s="8"/>
      <c r="G39" s="8"/>
      <c r="H39" s="8"/>
      <c r="I39" s="8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11">
        <v>2</v>
      </c>
      <c r="B40" s="12" t="s">
        <v>10</v>
      </c>
      <c r="C40" s="93" t="s">
        <v>11</v>
      </c>
      <c r="D40" s="62"/>
      <c r="E40" s="94"/>
      <c r="F40" s="13" t="s">
        <v>12</v>
      </c>
      <c r="G40" s="13" t="s">
        <v>13</v>
      </c>
      <c r="H40" s="13" t="s">
        <v>14</v>
      </c>
      <c r="I40" s="14" t="s">
        <v>15</v>
      </c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15">
        <v>5</v>
      </c>
      <c r="B41" s="46" t="s">
        <v>904</v>
      </c>
      <c r="C41" s="46" t="s">
        <v>845</v>
      </c>
      <c r="D41" s="95">
        <v>100.003</v>
      </c>
      <c r="E41" s="95">
        <v>99.001999999999995</v>
      </c>
      <c r="F41" s="96">
        <f t="shared" ref="F41:F49" si="3">SUM(D41,E41)</f>
        <v>199.005</v>
      </c>
      <c r="G41" s="18">
        <v>8</v>
      </c>
      <c r="H41" s="102">
        <v>795.024</v>
      </c>
      <c r="I41" s="47">
        <v>33</v>
      </c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21">
        <v>1</v>
      </c>
      <c r="B42" s="27" t="s">
        <v>905</v>
      </c>
      <c r="C42" s="27" t="s">
        <v>74</v>
      </c>
      <c r="D42" s="97">
        <v>100.004</v>
      </c>
      <c r="E42" s="97">
        <v>98.003</v>
      </c>
      <c r="F42" s="98">
        <f t="shared" si="3"/>
        <v>198.00700000000001</v>
      </c>
      <c r="G42" s="24">
        <v>7</v>
      </c>
      <c r="H42" s="98">
        <v>792.01800000000003</v>
      </c>
      <c r="I42" s="26">
        <v>28</v>
      </c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48">
        <v>8</v>
      </c>
      <c r="B43" s="49" t="s">
        <v>906</v>
      </c>
      <c r="C43" s="49" t="s">
        <v>853</v>
      </c>
      <c r="D43" s="97">
        <v>100.002</v>
      </c>
      <c r="E43" s="97">
        <v>98.003</v>
      </c>
      <c r="F43" s="98">
        <f t="shared" si="3"/>
        <v>198.005</v>
      </c>
      <c r="G43" s="24">
        <v>6</v>
      </c>
      <c r="H43" s="103">
        <v>794.02300000000002</v>
      </c>
      <c r="I43" s="50">
        <v>27</v>
      </c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21">
        <v>7</v>
      </c>
      <c r="B44" s="49" t="s">
        <v>907</v>
      </c>
      <c r="C44" s="49" t="s">
        <v>853</v>
      </c>
      <c r="D44" s="97">
        <v>100.006</v>
      </c>
      <c r="E44" s="97">
        <v>100.001</v>
      </c>
      <c r="F44" s="98">
        <f t="shared" si="3"/>
        <v>200.00700000000001</v>
      </c>
      <c r="G44" s="24">
        <v>9</v>
      </c>
      <c r="H44" s="103">
        <v>793.01700000000005</v>
      </c>
      <c r="I44" s="50">
        <v>26</v>
      </c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21">
        <v>3</v>
      </c>
      <c r="B45" s="49" t="s">
        <v>594</v>
      </c>
      <c r="C45" s="49" t="s">
        <v>586</v>
      </c>
      <c r="D45" s="97">
        <v>100.005</v>
      </c>
      <c r="E45" s="97">
        <v>97.001000000000005</v>
      </c>
      <c r="F45" s="98">
        <f t="shared" si="3"/>
        <v>197.006</v>
      </c>
      <c r="G45" s="24">
        <v>4</v>
      </c>
      <c r="H45" s="103">
        <v>788.02099999999996</v>
      </c>
      <c r="I45" s="50">
        <v>18</v>
      </c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48">
        <v>4</v>
      </c>
      <c r="B46" s="49" t="s">
        <v>908</v>
      </c>
      <c r="C46" s="49" t="s">
        <v>613</v>
      </c>
      <c r="D46" s="97">
        <v>96</v>
      </c>
      <c r="E46" s="97">
        <v>93.001999999999995</v>
      </c>
      <c r="F46" s="98">
        <f t="shared" si="3"/>
        <v>189.00200000000001</v>
      </c>
      <c r="G46" s="24">
        <v>1</v>
      </c>
      <c r="H46" s="103">
        <v>777.01600000000008</v>
      </c>
      <c r="I46" s="50">
        <v>16</v>
      </c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21">
        <v>9</v>
      </c>
      <c r="B47" s="49" t="s">
        <v>909</v>
      </c>
      <c r="C47" s="49" t="s">
        <v>89</v>
      </c>
      <c r="D47" s="97">
        <v>99.001999999999995</v>
      </c>
      <c r="E47" s="97">
        <v>99.001999999999995</v>
      </c>
      <c r="F47" s="98">
        <f t="shared" si="3"/>
        <v>198.00399999999999</v>
      </c>
      <c r="G47" s="24">
        <v>5</v>
      </c>
      <c r="H47" s="103">
        <v>783.01300000000003</v>
      </c>
      <c r="I47" s="50">
        <v>14</v>
      </c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48">
        <v>2</v>
      </c>
      <c r="B48" s="49" t="s">
        <v>910</v>
      </c>
      <c r="C48" s="49" t="s">
        <v>127</v>
      </c>
      <c r="D48" s="97">
        <v>99.001000000000005</v>
      </c>
      <c r="E48" s="97">
        <v>96</v>
      </c>
      <c r="F48" s="98">
        <f t="shared" si="3"/>
        <v>195.001</v>
      </c>
      <c r="G48" s="24">
        <v>2</v>
      </c>
      <c r="H48" s="103">
        <v>785.01</v>
      </c>
      <c r="I48" s="50">
        <v>13</v>
      </c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51">
        <v>6</v>
      </c>
      <c r="B49" s="52" t="s">
        <v>715</v>
      </c>
      <c r="C49" s="52" t="s">
        <v>74</v>
      </c>
      <c r="D49" s="100">
        <v>99.001999999999995</v>
      </c>
      <c r="E49" s="100">
        <v>98.001999999999995</v>
      </c>
      <c r="F49" s="101">
        <f t="shared" si="3"/>
        <v>197.00399999999999</v>
      </c>
      <c r="G49" s="33">
        <v>3</v>
      </c>
      <c r="H49" s="104">
        <v>764.00599999999997</v>
      </c>
      <c r="I49" s="53">
        <v>6</v>
      </c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1"/>
      <c r="B51" s="8" t="s">
        <v>141</v>
      </c>
      <c r="C51" s="9" t="s">
        <v>595</v>
      </c>
      <c r="D51" s="9"/>
      <c r="E51" s="9" t="s">
        <v>911</v>
      </c>
      <c r="F51" s="8"/>
      <c r="G51" s="8"/>
      <c r="H51" s="8"/>
      <c r="I51" s="8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11">
        <v>2</v>
      </c>
      <c r="B52" s="12" t="s">
        <v>10</v>
      </c>
      <c r="C52" s="93" t="s">
        <v>11</v>
      </c>
      <c r="D52" s="62"/>
      <c r="E52" s="94"/>
      <c r="F52" s="13" t="s">
        <v>12</v>
      </c>
      <c r="G52" s="13" t="s">
        <v>13</v>
      </c>
      <c r="H52" s="13" t="s">
        <v>14</v>
      </c>
      <c r="I52" s="14" t="s">
        <v>15</v>
      </c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5.75" customHeight="1" x14ac:dyDescent="0.3">
      <c r="A53" s="15">
        <v>1</v>
      </c>
      <c r="B53" s="16" t="s">
        <v>676</v>
      </c>
      <c r="C53" s="16" t="s">
        <v>677</v>
      </c>
      <c r="D53" s="95">
        <v>99.001000000000005</v>
      </c>
      <c r="E53" s="95">
        <v>98.001999999999995</v>
      </c>
      <c r="F53" s="96">
        <f t="shared" ref="F53:F61" si="4">SUM(D53,E53)</f>
        <v>197.00299999999999</v>
      </c>
      <c r="G53" s="18">
        <v>6</v>
      </c>
      <c r="H53" s="96">
        <v>791.02</v>
      </c>
      <c r="I53" s="40">
        <v>31</v>
      </c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ht="15.75" customHeight="1" x14ac:dyDescent="0.3">
      <c r="A54" s="48">
        <v>2</v>
      </c>
      <c r="B54" s="49" t="s">
        <v>912</v>
      </c>
      <c r="C54" s="49" t="s">
        <v>853</v>
      </c>
      <c r="D54" s="97">
        <v>99.004999999999995</v>
      </c>
      <c r="E54" s="97">
        <v>99.001000000000005</v>
      </c>
      <c r="F54" s="98">
        <f t="shared" si="4"/>
        <v>198.006</v>
      </c>
      <c r="G54" s="24">
        <v>8</v>
      </c>
      <c r="H54" s="103">
        <v>789.01899999999989</v>
      </c>
      <c r="I54" s="50">
        <v>29</v>
      </c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ht="15.75" customHeight="1" x14ac:dyDescent="0.3">
      <c r="A55" s="21">
        <v>3</v>
      </c>
      <c r="B55" s="49" t="s">
        <v>913</v>
      </c>
      <c r="C55" s="49" t="s">
        <v>178</v>
      </c>
      <c r="D55" s="97">
        <v>99</v>
      </c>
      <c r="E55" s="97">
        <v>97</v>
      </c>
      <c r="F55" s="98">
        <f t="shared" si="4"/>
        <v>196</v>
      </c>
      <c r="G55" s="24">
        <v>4</v>
      </c>
      <c r="H55" s="103">
        <v>787.01</v>
      </c>
      <c r="I55" s="50">
        <v>22</v>
      </c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ht="15.75" customHeight="1" x14ac:dyDescent="0.3">
      <c r="A56" s="21">
        <v>5</v>
      </c>
      <c r="B56" s="49" t="s">
        <v>914</v>
      </c>
      <c r="C56" s="49" t="s">
        <v>59</v>
      </c>
      <c r="D56" s="97">
        <v>100.003</v>
      </c>
      <c r="E56" s="97">
        <v>99</v>
      </c>
      <c r="F56" s="98">
        <f t="shared" si="4"/>
        <v>199.00299999999999</v>
      </c>
      <c r="G56" s="24">
        <v>9</v>
      </c>
      <c r="H56" s="103">
        <v>784.01199999999994</v>
      </c>
      <c r="I56" s="50">
        <v>22</v>
      </c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5.75" customHeight="1" x14ac:dyDescent="0.3">
      <c r="A57" s="48">
        <v>8</v>
      </c>
      <c r="B57" s="49" t="s">
        <v>915</v>
      </c>
      <c r="C57" s="49" t="s">
        <v>497</v>
      </c>
      <c r="D57" s="97">
        <v>99.001000000000005</v>
      </c>
      <c r="E57" s="97">
        <v>99.001000000000005</v>
      </c>
      <c r="F57" s="98">
        <f t="shared" si="4"/>
        <v>198.00200000000001</v>
      </c>
      <c r="G57" s="24">
        <v>7</v>
      </c>
      <c r="H57" s="103">
        <v>784.01</v>
      </c>
      <c r="I57" s="50">
        <v>22</v>
      </c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15.75" customHeight="1" x14ac:dyDescent="0.3">
      <c r="A58" s="21">
        <v>9</v>
      </c>
      <c r="B58" s="49" t="s">
        <v>916</v>
      </c>
      <c r="C58" s="49" t="s">
        <v>41</v>
      </c>
      <c r="D58" s="97">
        <v>100.002</v>
      </c>
      <c r="E58" s="97">
        <v>97</v>
      </c>
      <c r="F58" s="98">
        <f t="shared" si="4"/>
        <v>197.00200000000001</v>
      </c>
      <c r="G58" s="24">
        <v>5</v>
      </c>
      <c r="H58" s="103">
        <v>783.01400000000012</v>
      </c>
      <c r="I58" s="50">
        <v>18</v>
      </c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5.75" customHeight="1" x14ac:dyDescent="0.3">
      <c r="A59" s="21">
        <v>7</v>
      </c>
      <c r="B59" s="49" t="s">
        <v>487</v>
      </c>
      <c r="C59" s="49" t="s">
        <v>482</v>
      </c>
      <c r="D59" s="97">
        <v>99.001000000000005</v>
      </c>
      <c r="E59" s="97">
        <v>96.001999999999995</v>
      </c>
      <c r="F59" s="98">
        <f t="shared" si="4"/>
        <v>195.00299999999999</v>
      </c>
      <c r="G59" s="24">
        <v>2</v>
      </c>
      <c r="H59" s="103">
        <v>781.00700000000006</v>
      </c>
      <c r="I59" s="50">
        <v>17</v>
      </c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ht="15.75" customHeight="1" x14ac:dyDescent="0.3">
      <c r="A60" s="48">
        <v>6</v>
      </c>
      <c r="B60" s="49" t="s">
        <v>917</v>
      </c>
      <c r="C60" s="49" t="s">
        <v>74</v>
      </c>
      <c r="D60" s="97">
        <v>99</v>
      </c>
      <c r="E60" s="97">
        <v>97</v>
      </c>
      <c r="F60" s="98">
        <f t="shared" si="4"/>
        <v>196</v>
      </c>
      <c r="G60" s="24">
        <v>4</v>
      </c>
      <c r="H60" s="103">
        <v>772.01</v>
      </c>
      <c r="I60" s="50">
        <v>10</v>
      </c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15.75" customHeight="1" x14ac:dyDescent="0.3">
      <c r="A61" s="51">
        <v>4</v>
      </c>
      <c r="B61" s="52" t="s">
        <v>918</v>
      </c>
      <c r="C61" s="52" t="s">
        <v>853</v>
      </c>
      <c r="D61" s="100">
        <v>98.001999999999995</v>
      </c>
      <c r="E61" s="100">
        <v>93</v>
      </c>
      <c r="F61" s="101">
        <f t="shared" si="4"/>
        <v>191.00200000000001</v>
      </c>
      <c r="G61" s="33">
        <v>1</v>
      </c>
      <c r="H61" s="104">
        <v>768.01</v>
      </c>
      <c r="I61" s="53">
        <v>10</v>
      </c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ht="15.75" customHeight="1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ht="15.75" customHeight="1" x14ac:dyDescent="0.3">
      <c r="A63" s="44"/>
      <c r="B63" s="44" t="s">
        <v>537</v>
      </c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ht="15.75" customHeight="1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ht="15.75" customHeight="1" x14ac:dyDescent="0.3">
      <c r="A65" s="44"/>
      <c r="B65" s="10" t="s">
        <v>538</v>
      </c>
      <c r="E65" s="41" t="s">
        <v>392</v>
      </c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ht="15.75" customHeight="1" x14ac:dyDescent="0.3">
      <c r="A66" s="44"/>
      <c r="B66" s="10" t="s">
        <v>393</v>
      </c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ht="15.75" customHeight="1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ht="15.75" customHeight="1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ht="15.75" customHeight="1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ht="15.75" customHeight="1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ht="15.75" customHeight="1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FF004A26-D48E-4F7C-8F9D-0574AABCA3D9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2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61CCC-5F44-4DDD-B567-24B5101F037B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7"/>
      <c r="B1" s="2" t="s">
        <v>841</v>
      </c>
      <c r="C1" s="2"/>
      <c r="D1" s="3"/>
      <c r="E1" s="3"/>
      <c r="F1" s="3"/>
      <c r="G1" s="2"/>
      <c r="H1" s="3"/>
      <c r="I1" s="4" t="s">
        <v>766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2"/>
      <c r="D2" s="43" t="s">
        <v>328</v>
      </c>
      <c r="E2" s="43"/>
      <c r="F2" s="43"/>
      <c r="G2" s="43"/>
      <c r="H2" s="43"/>
      <c r="I2" s="4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169</v>
      </c>
      <c r="C3" s="9" t="s">
        <v>919</v>
      </c>
      <c r="D3" s="9"/>
      <c r="E3" s="9" t="s">
        <v>920</v>
      </c>
      <c r="F3" s="8"/>
      <c r="G3" s="8"/>
      <c r="H3" s="8"/>
      <c r="I3" s="8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2</v>
      </c>
      <c r="B4" s="12" t="s">
        <v>10</v>
      </c>
      <c r="C4" s="93" t="s">
        <v>11</v>
      </c>
      <c r="D4" s="62"/>
      <c r="E4" s="94"/>
      <c r="F4" s="13" t="s">
        <v>12</v>
      </c>
      <c r="G4" s="13" t="s">
        <v>13</v>
      </c>
      <c r="H4" s="13" t="s">
        <v>14</v>
      </c>
      <c r="I4" s="14" t="s">
        <v>15</v>
      </c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15">
        <v>3</v>
      </c>
      <c r="B5" s="46" t="s">
        <v>921</v>
      </c>
      <c r="C5" s="46" t="s">
        <v>127</v>
      </c>
      <c r="D5" s="95">
        <v>100.001</v>
      </c>
      <c r="E5" s="95">
        <v>100.002</v>
      </c>
      <c r="F5" s="96">
        <f t="shared" ref="F5:F13" si="0">SUM(D5,E5)</f>
        <v>200.00299999999999</v>
      </c>
      <c r="G5" s="18">
        <v>9</v>
      </c>
      <c r="H5" s="102">
        <v>597.01299999999992</v>
      </c>
      <c r="I5" s="47">
        <v>27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48">
        <v>4</v>
      </c>
      <c r="B6" s="49" t="s">
        <v>208</v>
      </c>
      <c r="C6" s="49" t="s">
        <v>613</v>
      </c>
      <c r="D6" s="97">
        <v>96.001999999999995</v>
      </c>
      <c r="E6" s="97">
        <v>100.004</v>
      </c>
      <c r="F6" s="98">
        <f t="shared" si="0"/>
        <v>196.006</v>
      </c>
      <c r="G6" s="24">
        <v>6</v>
      </c>
      <c r="H6" s="103">
        <v>785.01099999999997</v>
      </c>
      <c r="I6" s="50">
        <v>26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48">
        <v>2</v>
      </c>
      <c r="B7" s="49" t="s">
        <v>922</v>
      </c>
      <c r="C7" s="49" t="s">
        <v>55</v>
      </c>
      <c r="D7" s="97">
        <v>99.001999999999995</v>
      </c>
      <c r="E7" s="97">
        <v>98</v>
      </c>
      <c r="F7" s="98">
        <f t="shared" si="0"/>
        <v>197.00200000000001</v>
      </c>
      <c r="G7" s="24">
        <v>7</v>
      </c>
      <c r="H7" s="103">
        <v>784.01199999999994</v>
      </c>
      <c r="I7" s="50">
        <v>25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21">
        <v>9</v>
      </c>
      <c r="B8" s="49" t="s">
        <v>923</v>
      </c>
      <c r="C8" s="49" t="s">
        <v>62</v>
      </c>
      <c r="D8" s="97">
        <v>100.002</v>
      </c>
      <c r="E8" s="97">
        <v>98.001999999999995</v>
      </c>
      <c r="F8" s="98">
        <f t="shared" si="0"/>
        <v>198.00399999999999</v>
      </c>
      <c r="G8" s="24">
        <v>8</v>
      </c>
      <c r="H8" s="103">
        <v>782.01300000000003</v>
      </c>
      <c r="I8" s="50">
        <v>25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21">
        <v>7</v>
      </c>
      <c r="B9" s="49" t="s">
        <v>157</v>
      </c>
      <c r="C9" s="49" t="s">
        <v>78</v>
      </c>
      <c r="D9" s="97">
        <v>97.001999999999995</v>
      </c>
      <c r="E9" s="97">
        <v>97.001000000000005</v>
      </c>
      <c r="F9" s="98">
        <f t="shared" si="0"/>
        <v>194.00299999999999</v>
      </c>
      <c r="G9" s="24">
        <v>3</v>
      </c>
      <c r="H9" s="103">
        <v>785.00499999999988</v>
      </c>
      <c r="I9" s="50">
        <v>22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48">
        <v>8</v>
      </c>
      <c r="B10" s="49" t="s">
        <v>924</v>
      </c>
      <c r="C10" s="49" t="s">
        <v>74</v>
      </c>
      <c r="D10" s="97">
        <v>99.003</v>
      </c>
      <c r="E10" s="97">
        <v>97.001000000000005</v>
      </c>
      <c r="F10" s="98">
        <f t="shared" si="0"/>
        <v>196.00400000000002</v>
      </c>
      <c r="G10" s="24">
        <v>5</v>
      </c>
      <c r="H10" s="103">
        <v>777.01200000000006</v>
      </c>
      <c r="I10" s="50">
        <v>20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21">
        <v>1</v>
      </c>
      <c r="B11" s="27" t="s">
        <v>512</v>
      </c>
      <c r="C11" s="27" t="s">
        <v>489</v>
      </c>
      <c r="D11" s="97">
        <v>98</v>
      </c>
      <c r="E11" s="97">
        <v>97.001999999999995</v>
      </c>
      <c r="F11" s="98">
        <f t="shared" si="0"/>
        <v>195.00200000000001</v>
      </c>
      <c r="G11" s="24">
        <v>4</v>
      </c>
      <c r="H11" s="98">
        <v>773.00800000000004</v>
      </c>
      <c r="I11" s="26">
        <v>15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21">
        <v>5</v>
      </c>
      <c r="B12" s="49" t="s">
        <v>925</v>
      </c>
      <c r="C12" s="49" t="s">
        <v>64</v>
      </c>
      <c r="D12" s="97">
        <v>100.001</v>
      </c>
      <c r="E12" s="97">
        <v>0</v>
      </c>
      <c r="F12" s="98">
        <f t="shared" si="0"/>
        <v>100.001</v>
      </c>
      <c r="G12" s="24">
        <v>1</v>
      </c>
      <c r="H12" s="103">
        <v>588.00699999999995</v>
      </c>
      <c r="I12" s="50">
        <v>11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51">
        <v>6</v>
      </c>
      <c r="B13" s="52" t="s">
        <v>926</v>
      </c>
      <c r="C13" s="52" t="s">
        <v>89</v>
      </c>
      <c r="D13" s="100">
        <v>95.001000000000005</v>
      </c>
      <c r="E13" s="100">
        <v>98.001000000000005</v>
      </c>
      <c r="F13" s="101">
        <f t="shared" si="0"/>
        <v>193.00200000000001</v>
      </c>
      <c r="G13" s="33">
        <v>2</v>
      </c>
      <c r="H13" s="104">
        <v>675.00800000000004</v>
      </c>
      <c r="I13" s="53">
        <v>10</v>
      </c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1"/>
      <c r="B15" s="8" t="s">
        <v>172</v>
      </c>
      <c r="C15" s="9" t="s">
        <v>927</v>
      </c>
      <c r="D15" s="9"/>
      <c r="E15" s="9" t="s">
        <v>928</v>
      </c>
      <c r="F15" s="8"/>
      <c r="G15" s="8"/>
      <c r="H15" s="8"/>
      <c r="I15" s="8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11">
        <v>2</v>
      </c>
      <c r="B16" s="12" t="s">
        <v>10</v>
      </c>
      <c r="C16" s="93" t="s">
        <v>11</v>
      </c>
      <c r="D16" s="62"/>
      <c r="E16" s="94"/>
      <c r="F16" s="13" t="s">
        <v>12</v>
      </c>
      <c r="G16" s="13" t="s">
        <v>13</v>
      </c>
      <c r="H16" s="13" t="s">
        <v>14</v>
      </c>
      <c r="I16" s="14" t="s">
        <v>15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15">
        <v>9</v>
      </c>
      <c r="B17" s="46" t="s">
        <v>929</v>
      </c>
      <c r="C17" s="46" t="s">
        <v>127</v>
      </c>
      <c r="D17" s="95">
        <v>99.001999999999995</v>
      </c>
      <c r="E17" s="95">
        <v>100.003</v>
      </c>
      <c r="F17" s="96">
        <f t="shared" ref="F17:F25" si="1">SUM(D17,E17)</f>
        <v>199.005</v>
      </c>
      <c r="G17" s="18">
        <v>8</v>
      </c>
      <c r="H17" s="102">
        <v>794.01900000000001</v>
      </c>
      <c r="I17" s="47">
        <v>31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48">
        <v>6</v>
      </c>
      <c r="B18" s="137" t="s">
        <v>930</v>
      </c>
      <c r="C18" s="49" t="s">
        <v>108</v>
      </c>
      <c r="D18" s="97">
        <v>98.003</v>
      </c>
      <c r="E18" s="97">
        <v>98.001000000000005</v>
      </c>
      <c r="F18" s="98">
        <f t="shared" si="1"/>
        <v>196.00400000000002</v>
      </c>
      <c r="G18" s="24">
        <v>3</v>
      </c>
      <c r="H18" s="103">
        <v>792.01800000000003</v>
      </c>
      <c r="I18" s="50">
        <v>28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21">
        <v>1</v>
      </c>
      <c r="B19" s="27" t="s">
        <v>931</v>
      </c>
      <c r="C19" s="27" t="s">
        <v>586</v>
      </c>
      <c r="D19" s="97">
        <v>100.003</v>
      </c>
      <c r="E19" s="97">
        <v>97.001999999999995</v>
      </c>
      <c r="F19" s="98">
        <f t="shared" si="1"/>
        <v>197.005</v>
      </c>
      <c r="G19" s="24">
        <v>6</v>
      </c>
      <c r="H19" s="98">
        <v>790.01499999999999</v>
      </c>
      <c r="I19" s="26">
        <v>25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21">
        <v>7</v>
      </c>
      <c r="B20" s="49" t="s">
        <v>932</v>
      </c>
      <c r="C20" s="49" t="s">
        <v>110</v>
      </c>
      <c r="D20" s="97">
        <v>99.001999999999995</v>
      </c>
      <c r="E20" s="97">
        <v>99.001000000000005</v>
      </c>
      <c r="F20" s="98">
        <f t="shared" si="1"/>
        <v>198.00299999999999</v>
      </c>
      <c r="G20" s="24">
        <v>7</v>
      </c>
      <c r="H20" s="103">
        <v>691.01</v>
      </c>
      <c r="I20" s="50">
        <v>23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48">
        <v>8</v>
      </c>
      <c r="B21" s="49" t="s">
        <v>933</v>
      </c>
      <c r="C21" s="49" t="s">
        <v>855</v>
      </c>
      <c r="D21" s="97">
        <v>100.001</v>
      </c>
      <c r="E21" s="97">
        <v>100.004</v>
      </c>
      <c r="F21" s="98">
        <f t="shared" si="1"/>
        <v>200.005</v>
      </c>
      <c r="G21" s="24">
        <v>9</v>
      </c>
      <c r="H21" s="103">
        <v>787.01400000000001</v>
      </c>
      <c r="I21" s="50">
        <v>21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48">
        <v>2</v>
      </c>
      <c r="B22" s="49" t="s">
        <v>934</v>
      </c>
      <c r="C22" s="49" t="s">
        <v>853</v>
      </c>
      <c r="D22" s="97">
        <v>98.003</v>
      </c>
      <c r="E22" s="97">
        <v>98.001999999999995</v>
      </c>
      <c r="F22" s="98">
        <f t="shared" si="1"/>
        <v>196.005</v>
      </c>
      <c r="G22" s="24">
        <v>4</v>
      </c>
      <c r="H22" s="103">
        <v>785.01400000000001</v>
      </c>
      <c r="I22" s="50">
        <v>20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48">
        <v>4</v>
      </c>
      <c r="B23" s="49" t="s">
        <v>935</v>
      </c>
      <c r="C23" s="49" t="s">
        <v>853</v>
      </c>
      <c r="D23" s="97">
        <v>97.001000000000005</v>
      </c>
      <c r="E23" s="97">
        <v>93</v>
      </c>
      <c r="F23" s="98">
        <f t="shared" si="1"/>
        <v>190.001</v>
      </c>
      <c r="G23" s="24">
        <v>1</v>
      </c>
      <c r="H23" s="103">
        <v>775.01299999999992</v>
      </c>
      <c r="I23" s="50">
        <v>13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21">
        <v>5</v>
      </c>
      <c r="B24" s="49" t="s">
        <v>936</v>
      </c>
      <c r="C24" s="49" t="s">
        <v>845</v>
      </c>
      <c r="D24" s="97">
        <v>99</v>
      </c>
      <c r="E24" s="97">
        <v>98.001000000000005</v>
      </c>
      <c r="F24" s="98">
        <f t="shared" si="1"/>
        <v>197.001</v>
      </c>
      <c r="G24" s="24">
        <v>5</v>
      </c>
      <c r="H24" s="103">
        <v>773.00900000000001</v>
      </c>
      <c r="I24" s="50">
        <v>13</v>
      </c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30">
        <v>3</v>
      </c>
      <c r="B25" s="52" t="s">
        <v>542</v>
      </c>
      <c r="C25" s="52" t="s">
        <v>482</v>
      </c>
      <c r="D25" s="100">
        <v>97</v>
      </c>
      <c r="E25" s="100">
        <v>98.001000000000005</v>
      </c>
      <c r="F25" s="101">
        <f t="shared" si="1"/>
        <v>195.001</v>
      </c>
      <c r="G25" s="33">
        <v>2</v>
      </c>
      <c r="H25" s="104">
        <v>775.00900000000001</v>
      </c>
      <c r="I25" s="53">
        <v>10</v>
      </c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1"/>
      <c r="B27" s="8" t="s">
        <v>196</v>
      </c>
      <c r="C27" s="9" t="s">
        <v>937</v>
      </c>
      <c r="D27" s="9"/>
      <c r="E27" s="9" t="s">
        <v>938</v>
      </c>
      <c r="F27" s="8"/>
      <c r="G27" s="8"/>
      <c r="H27" s="8"/>
      <c r="I27" s="8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11">
        <v>2</v>
      </c>
      <c r="B28" s="12" t="s">
        <v>10</v>
      </c>
      <c r="C28" s="93" t="s">
        <v>11</v>
      </c>
      <c r="D28" s="62"/>
      <c r="E28" s="94"/>
      <c r="F28" s="13" t="s">
        <v>12</v>
      </c>
      <c r="G28" s="13" t="s">
        <v>13</v>
      </c>
      <c r="H28" s="13" t="s">
        <v>14</v>
      </c>
      <c r="I28" s="14" t="s">
        <v>15</v>
      </c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45">
        <v>2</v>
      </c>
      <c r="B29" s="46" t="s">
        <v>939</v>
      </c>
      <c r="C29" s="46" t="s">
        <v>59</v>
      </c>
      <c r="D29" s="95">
        <v>96.001000000000005</v>
      </c>
      <c r="E29" s="95">
        <v>98.004000000000005</v>
      </c>
      <c r="F29" s="96">
        <f t="shared" ref="F29:F37" si="2">SUM(D29,E29)</f>
        <v>194.005</v>
      </c>
      <c r="G29" s="18">
        <v>6</v>
      </c>
      <c r="H29" s="102">
        <v>789.01900000000001</v>
      </c>
      <c r="I29" s="47">
        <v>33</v>
      </c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21">
        <v>3</v>
      </c>
      <c r="B30" s="49" t="s">
        <v>940</v>
      </c>
      <c r="C30" s="49" t="s">
        <v>853</v>
      </c>
      <c r="D30" s="97">
        <v>97.001000000000005</v>
      </c>
      <c r="E30" s="97">
        <v>98.001000000000005</v>
      </c>
      <c r="F30" s="98">
        <f t="shared" si="2"/>
        <v>195.00200000000001</v>
      </c>
      <c r="G30" s="24">
        <v>8</v>
      </c>
      <c r="H30" s="103">
        <v>780.01199999999994</v>
      </c>
      <c r="I30" s="50">
        <v>29</v>
      </c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21">
        <v>5</v>
      </c>
      <c r="B31" s="49" t="s">
        <v>941</v>
      </c>
      <c r="C31" s="49" t="s">
        <v>127</v>
      </c>
      <c r="D31" s="97">
        <v>99</v>
      </c>
      <c r="E31" s="97">
        <v>97.001000000000005</v>
      </c>
      <c r="F31" s="98">
        <f t="shared" si="2"/>
        <v>196.001</v>
      </c>
      <c r="G31" s="24">
        <v>9</v>
      </c>
      <c r="H31" s="103">
        <v>775.00900000000001</v>
      </c>
      <c r="I31" s="50">
        <v>24</v>
      </c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48">
        <v>8</v>
      </c>
      <c r="B32" s="49" t="s">
        <v>942</v>
      </c>
      <c r="C32" s="49" t="s">
        <v>23</v>
      </c>
      <c r="D32" s="97">
        <v>96.001999999999995</v>
      </c>
      <c r="E32" s="97">
        <v>97.004000000000005</v>
      </c>
      <c r="F32" s="98">
        <f t="shared" si="2"/>
        <v>193.006</v>
      </c>
      <c r="G32" s="24">
        <v>5</v>
      </c>
      <c r="H32" s="103">
        <v>773.01100000000008</v>
      </c>
      <c r="I32" s="50">
        <v>20</v>
      </c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48">
        <v>6</v>
      </c>
      <c r="B33" s="49" t="s">
        <v>943</v>
      </c>
      <c r="C33" s="49" t="s">
        <v>59</v>
      </c>
      <c r="D33" s="97">
        <v>96</v>
      </c>
      <c r="E33" s="97">
        <v>94</v>
      </c>
      <c r="F33" s="98">
        <f t="shared" si="2"/>
        <v>190</v>
      </c>
      <c r="G33" s="24">
        <v>3</v>
      </c>
      <c r="H33" s="103">
        <v>769.00400000000002</v>
      </c>
      <c r="I33" s="50">
        <v>19</v>
      </c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48">
        <v>4</v>
      </c>
      <c r="B34" s="49" t="s">
        <v>944</v>
      </c>
      <c r="C34" s="49" t="s">
        <v>845</v>
      </c>
      <c r="D34" s="97">
        <v>96</v>
      </c>
      <c r="E34" s="97">
        <v>99.001999999999995</v>
      </c>
      <c r="F34" s="98">
        <f t="shared" si="2"/>
        <v>195.00200000000001</v>
      </c>
      <c r="G34" s="24">
        <v>8</v>
      </c>
      <c r="H34" s="103">
        <v>767.00800000000004</v>
      </c>
      <c r="I34" s="50">
        <v>16</v>
      </c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21">
        <v>9</v>
      </c>
      <c r="B35" s="49" t="s">
        <v>945</v>
      </c>
      <c r="C35" s="49" t="s">
        <v>853</v>
      </c>
      <c r="D35" s="97">
        <v>96</v>
      </c>
      <c r="E35" s="97">
        <v>95</v>
      </c>
      <c r="F35" s="98">
        <f t="shared" si="2"/>
        <v>191</v>
      </c>
      <c r="G35" s="24">
        <v>4</v>
      </c>
      <c r="H35" s="103">
        <v>768.00600000000009</v>
      </c>
      <c r="I35" s="50">
        <v>15</v>
      </c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21">
        <v>7</v>
      </c>
      <c r="B36" s="49" t="s">
        <v>946</v>
      </c>
      <c r="C36" s="49" t="s">
        <v>420</v>
      </c>
      <c r="D36" s="97">
        <v>0</v>
      </c>
      <c r="E36" s="97">
        <v>0</v>
      </c>
      <c r="F36" s="98">
        <f t="shared" si="2"/>
        <v>0</v>
      </c>
      <c r="G36" s="24">
        <v>0</v>
      </c>
      <c r="H36" s="103">
        <v>393.00200000000001</v>
      </c>
      <c r="I36" s="50">
        <v>14</v>
      </c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30">
        <v>1</v>
      </c>
      <c r="B37" s="31" t="s">
        <v>947</v>
      </c>
      <c r="C37" s="31" t="s">
        <v>482</v>
      </c>
      <c r="D37" s="100">
        <v>94.001999999999995</v>
      </c>
      <c r="E37" s="100">
        <v>95.003</v>
      </c>
      <c r="F37" s="101">
        <f t="shared" si="2"/>
        <v>189.005</v>
      </c>
      <c r="G37" s="33">
        <v>2</v>
      </c>
      <c r="H37" s="101">
        <v>760.01</v>
      </c>
      <c r="I37" s="56">
        <v>10</v>
      </c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1"/>
      <c r="B39" s="8" t="s">
        <v>199</v>
      </c>
      <c r="C39" s="9" t="s">
        <v>948</v>
      </c>
      <c r="D39" s="9"/>
      <c r="E39" s="9" t="s">
        <v>596</v>
      </c>
      <c r="F39" s="8"/>
      <c r="G39" s="8"/>
      <c r="H39" s="8"/>
      <c r="I39" s="8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11">
        <v>2</v>
      </c>
      <c r="B40" s="12" t="s">
        <v>10</v>
      </c>
      <c r="C40" s="93" t="s">
        <v>11</v>
      </c>
      <c r="D40" s="62"/>
      <c r="E40" s="94"/>
      <c r="F40" s="13" t="s">
        <v>12</v>
      </c>
      <c r="G40" s="13" t="s">
        <v>13</v>
      </c>
      <c r="H40" s="13" t="s">
        <v>14</v>
      </c>
      <c r="I40" s="14" t="s">
        <v>15</v>
      </c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45">
        <v>8</v>
      </c>
      <c r="B41" s="46" t="s">
        <v>949</v>
      </c>
      <c r="C41" s="46" t="s">
        <v>845</v>
      </c>
      <c r="D41" s="95">
        <v>99.001000000000005</v>
      </c>
      <c r="E41" s="95">
        <v>99</v>
      </c>
      <c r="F41" s="96">
        <f t="shared" ref="F41:F49" si="3">SUM(D41,E41)</f>
        <v>198.001</v>
      </c>
      <c r="G41" s="18">
        <v>8</v>
      </c>
      <c r="H41" s="102">
        <v>789.01099999999997</v>
      </c>
      <c r="I41" s="47">
        <v>31</v>
      </c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48">
        <v>6</v>
      </c>
      <c r="B42" s="49" t="s">
        <v>626</v>
      </c>
      <c r="C42" s="49" t="s">
        <v>613</v>
      </c>
      <c r="D42" s="97">
        <v>100.005</v>
      </c>
      <c r="E42" s="97">
        <v>99</v>
      </c>
      <c r="F42" s="98">
        <f t="shared" si="3"/>
        <v>199.005</v>
      </c>
      <c r="G42" s="24">
        <v>9</v>
      </c>
      <c r="H42" s="103">
        <v>784.01</v>
      </c>
      <c r="I42" s="50">
        <v>28</v>
      </c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21">
        <v>3</v>
      </c>
      <c r="B43" s="49" t="s">
        <v>950</v>
      </c>
      <c r="C43" s="49" t="s">
        <v>495</v>
      </c>
      <c r="D43" s="97">
        <v>98.001000000000005</v>
      </c>
      <c r="E43" s="97">
        <v>97.001000000000005</v>
      </c>
      <c r="F43" s="98">
        <f t="shared" si="3"/>
        <v>195.00200000000001</v>
      </c>
      <c r="G43" s="24">
        <v>6</v>
      </c>
      <c r="H43" s="103">
        <v>783.00800000000004</v>
      </c>
      <c r="I43" s="50">
        <v>26</v>
      </c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21">
        <v>5</v>
      </c>
      <c r="B44" s="49" t="s">
        <v>951</v>
      </c>
      <c r="C44" s="49" t="s">
        <v>845</v>
      </c>
      <c r="D44" s="97">
        <v>97.001000000000005</v>
      </c>
      <c r="E44" s="97">
        <v>95</v>
      </c>
      <c r="F44" s="98">
        <f t="shared" si="3"/>
        <v>192.001</v>
      </c>
      <c r="G44" s="24">
        <v>5</v>
      </c>
      <c r="H44" s="103">
        <v>778.01</v>
      </c>
      <c r="I44" s="50">
        <v>24</v>
      </c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21">
        <v>9</v>
      </c>
      <c r="B45" s="49" t="s">
        <v>952</v>
      </c>
      <c r="C45" s="49" t="s">
        <v>97</v>
      </c>
      <c r="D45" s="97">
        <v>99</v>
      </c>
      <c r="E45" s="97">
        <v>97.003</v>
      </c>
      <c r="F45" s="98">
        <f t="shared" si="3"/>
        <v>196.00299999999999</v>
      </c>
      <c r="G45" s="24">
        <v>7</v>
      </c>
      <c r="H45" s="103">
        <v>777.00599999999986</v>
      </c>
      <c r="I45" s="50">
        <v>21</v>
      </c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48">
        <v>2</v>
      </c>
      <c r="B46" s="49" t="s">
        <v>796</v>
      </c>
      <c r="C46" s="49" t="s">
        <v>41</v>
      </c>
      <c r="D46" s="97">
        <v>95</v>
      </c>
      <c r="E46" s="97">
        <v>97</v>
      </c>
      <c r="F46" s="98">
        <f t="shared" si="3"/>
        <v>192</v>
      </c>
      <c r="G46" s="24">
        <v>4</v>
      </c>
      <c r="H46" s="103">
        <v>770.00300000000004</v>
      </c>
      <c r="I46" s="50">
        <v>18</v>
      </c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48">
        <v>4</v>
      </c>
      <c r="B47" s="49" t="s">
        <v>953</v>
      </c>
      <c r="C47" s="49" t="s">
        <v>420</v>
      </c>
      <c r="D47" s="97">
        <v>97.001000000000005</v>
      </c>
      <c r="E47" s="97">
        <v>0</v>
      </c>
      <c r="F47" s="98">
        <f t="shared" si="3"/>
        <v>97.001000000000005</v>
      </c>
      <c r="G47" s="24">
        <v>2</v>
      </c>
      <c r="H47" s="103">
        <v>486.00599999999997</v>
      </c>
      <c r="I47" s="50">
        <v>14</v>
      </c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21">
        <v>1</v>
      </c>
      <c r="B48" s="27" t="s">
        <v>954</v>
      </c>
      <c r="C48" s="27" t="s">
        <v>613</v>
      </c>
      <c r="D48" s="97">
        <v>0</v>
      </c>
      <c r="E48" s="97">
        <v>93</v>
      </c>
      <c r="F48" s="98">
        <f t="shared" si="3"/>
        <v>93</v>
      </c>
      <c r="G48" s="24">
        <v>1</v>
      </c>
      <c r="H48" s="98">
        <v>669.00600000000009</v>
      </c>
      <c r="I48" s="26">
        <v>12</v>
      </c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30">
        <v>7</v>
      </c>
      <c r="B49" s="52" t="s">
        <v>955</v>
      </c>
      <c r="C49" s="52" t="s">
        <v>677</v>
      </c>
      <c r="D49" s="100">
        <v>95</v>
      </c>
      <c r="E49" s="100">
        <v>94.003</v>
      </c>
      <c r="F49" s="101">
        <f t="shared" si="3"/>
        <v>189.00299999999999</v>
      </c>
      <c r="G49" s="33">
        <v>3</v>
      </c>
      <c r="H49" s="104">
        <v>743.00800000000004</v>
      </c>
      <c r="I49" s="53">
        <v>7</v>
      </c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1"/>
      <c r="B51" s="8" t="s">
        <v>222</v>
      </c>
      <c r="C51" s="9" t="s">
        <v>956</v>
      </c>
      <c r="D51" s="9"/>
      <c r="E51" s="9" t="s">
        <v>957</v>
      </c>
      <c r="F51" s="8"/>
      <c r="G51" s="8"/>
      <c r="H51" s="8"/>
      <c r="I51" s="8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11">
        <v>2</v>
      </c>
      <c r="B52" s="12" t="s">
        <v>10</v>
      </c>
      <c r="C52" s="93" t="s">
        <v>11</v>
      </c>
      <c r="D52" s="62"/>
      <c r="E52" s="94"/>
      <c r="F52" s="13" t="s">
        <v>12</v>
      </c>
      <c r="G52" s="13" t="s">
        <v>13</v>
      </c>
      <c r="H52" s="13" t="s">
        <v>14</v>
      </c>
      <c r="I52" s="14" t="s">
        <v>15</v>
      </c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5.75" customHeight="1" x14ac:dyDescent="0.3">
      <c r="A53" s="45">
        <v>8</v>
      </c>
      <c r="B53" s="46" t="s">
        <v>889</v>
      </c>
      <c r="C53" s="46" t="s">
        <v>78</v>
      </c>
      <c r="D53" s="95">
        <v>98.003</v>
      </c>
      <c r="E53" s="95">
        <v>96.001000000000005</v>
      </c>
      <c r="F53" s="96">
        <f t="shared" ref="F53:F61" si="4">SUM(D53,E53)</f>
        <v>194.00400000000002</v>
      </c>
      <c r="G53" s="18">
        <v>3</v>
      </c>
      <c r="H53" s="102">
        <v>789.01200000000006</v>
      </c>
      <c r="I53" s="47">
        <v>29</v>
      </c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ht="15.75" customHeight="1" x14ac:dyDescent="0.3">
      <c r="A54" s="21">
        <v>9</v>
      </c>
      <c r="B54" s="49" t="s">
        <v>958</v>
      </c>
      <c r="C54" s="49" t="s">
        <v>78</v>
      </c>
      <c r="D54" s="97">
        <v>98</v>
      </c>
      <c r="E54" s="97">
        <v>99.001000000000005</v>
      </c>
      <c r="F54" s="98">
        <f t="shared" si="4"/>
        <v>197.001</v>
      </c>
      <c r="G54" s="24">
        <v>9</v>
      </c>
      <c r="H54" s="103">
        <v>787.01199999999994</v>
      </c>
      <c r="I54" s="50">
        <v>29</v>
      </c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ht="15.75" customHeight="1" x14ac:dyDescent="0.3">
      <c r="A55" s="48">
        <v>2</v>
      </c>
      <c r="B55" s="49" t="s">
        <v>959</v>
      </c>
      <c r="C55" s="49" t="s">
        <v>74</v>
      </c>
      <c r="D55" s="97">
        <v>98</v>
      </c>
      <c r="E55" s="97">
        <v>97</v>
      </c>
      <c r="F55" s="98">
        <f t="shared" si="4"/>
        <v>195</v>
      </c>
      <c r="G55" s="24">
        <v>4</v>
      </c>
      <c r="H55" s="103">
        <v>789.00900000000001</v>
      </c>
      <c r="I55" s="50">
        <v>27</v>
      </c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ht="15.75" customHeight="1" x14ac:dyDescent="0.3">
      <c r="A56" s="48">
        <v>6</v>
      </c>
      <c r="B56" s="49" t="s">
        <v>960</v>
      </c>
      <c r="C56" s="49" t="s">
        <v>677</v>
      </c>
      <c r="D56" s="97">
        <v>97.003</v>
      </c>
      <c r="E56" s="97">
        <v>99.001000000000005</v>
      </c>
      <c r="F56" s="98">
        <f t="shared" si="4"/>
        <v>196.00400000000002</v>
      </c>
      <c r="G56" s="24">
        <v>8</v>
      </c>
      <c r="H56" s="103">
        <v>782.01</v>
      </c>
      <c r="I56" s="50">
        <v>25</v>
      </c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5.75" customHeight="1" x14ac:dyDescent="0.3">
      <c r="A57" s="21">
        <v>5</v>
      </c>
      <c r="B57" s="49" t="s">
        <v>961</v>
      </c>
      <c r="C57" s="49" t="s">
        <v>486</v>
      </c>
      <c r="D57" s="97">
        <v>99.003</v>
      </c>
      <c r="E57" s="97">
        <v>97.001000000000005</v>
      </c>
      <c r="F57" s="98">
        <f t="shared" si="4"/>
        <v>196.00400000000002</v>
      </c>
      <c r="G57" s="24">
        <v>8</v>
      </c>
      <c r="H57" s="103">
        <v>776.0100000000001</v>
      </c>
      <c r="I57" s="50">
        <v>20</v>
      </c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15.75" customHeight="1" x14ac:dyDescent="0.3">
      <c r="A58" s="21">
        <v>3</v>
      </c>
      <c r="B58" s="137" t="s">
        <v>962</v>
      </c>
      <c r="C58" s="49" t="s">
        <v>108</v>
      </c>
      <c r="D58" s="97">
        <v>97</v>
      </c>
      <c r="E58" s="97">
        <v>99.001000000000005</v>
      </c>
      <c r="F58" s="98">
        <f t="shared" si="4"/>
        <v>196.001</v>
      </c>
      <c r="G58" s="24">
        <v>5</v>
      </c>
      <c r="H58" s="103">
        <v>689.00799999999992</v>
      </c>
      <c r="I58" s="50">
        <v>19</v>
      </c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5.75" customHeight="1" x14ac:dyDescent="0.3">
      <c r="A59" s="21">
        <v>7</v>
      </c>
      <c r="B59" s="49" t="s">
        <v>598</v>
      </c>
      <c r="C59" s="49" t="s">
        <v>586</v>
      </c>
      <c r="D59" s="97">
        <v>98.003</v>
      </c>
      <c r="E59" s="97">
        <v>98.001000000000005</v>
      </c>
      <c r="F59" s="98">
        <f t="shared" si="4"/>
        <v>196.00400000000002</v>
      </c>
      <c r="G59" s="24">
        <v>8</v>
      </c>
      <c r="H59" s="103">
        <v>775.01400000000001</v>
      </c>
      <c r="I59" s="50">
        <v>17</v>
      </c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ht="15.75" customHeight="1" x14ac:dyDescent="0.3">
      <c r="A60" s="21">
        <v>1</v>
      </c>
      <c r="B60" s="27" t="s">
        <v>963</v>
      </c>
      <c r="C60" s="27" t="s">
        <v>613</v>
      </c>
      <c r="D60" s="97">
        <v>98</v>
      </c>
      <c r="E60" s="97">
        <v>93</v>
      </c>
      <c r="F60" s="98">
        <f t="shared" si="4"/>
        <v>191</v>
      </c>
      <c r="G60" s="24">
        <v>2</v>
      </c>
      <c r="H60" s="98">
        <v>775.00800000000004</v>
      </c>
      <c r="I60" s="26">
        <v>15</v>
      </c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15.75" customHeight="1" x14ac:dyDescent="0.3">
      <c r="A61" s="51">
        <v>4</v>
      </c>
      <c r="B61" s="52" t="s">
        <v>549</v>
      </c>
      <c r="C61" s="52" t="s">
        <v>482</v>
      </c>
      <c r="D61" s="100" t="s">
        <v>79</v>
      </c>
      <c r="E61" s="100"/>
      <c r="F61" s="101">
        <f t="shared" si="4"/>
        <v>0</v>
      </c>
      <c r="G61" s="33">
        <v>0</v>
      </c>
      <c r="H61" s="104">
        <v>0</v>
      </c>
      <c r="I61" s="53">
        <v>0</v>
      </c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ht="15.75" customHeight="1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ht="15.75" customHeight="1" x14ac:dyDescent="0.3">
      <c r="A63" s="44"/>
      <c r="B63" s="44" t="s">
        <v>537</v>
      </c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ht="15.75" customHeight="1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ht="15.75" customHeight="1" x14ac:dyDescent="0.3">
      <c r="A65" s="44"/>
      <c r="B65" s="10" t="s">
        <v>807</v>
      </c>
      <c r="E65" s="41" t="s">
        <v>392</v>
      </c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ht="15.75" customHeight="1" x14ac:dyDescent="0.3">
      <c r="A66" s="44"/>
      <c r="B66" s="10" t="s">
        <v>393</v>
      </c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ht="15.75" customHeight="1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ht="15.75" customHeight="1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ht="15.75" customHeight="1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ht="15.75" customHeight="1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ht="15.75" customHeight="1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D0A724EB-8969-4D60-A604-E1FEA17C0D87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2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55768-55E5-4844-B34C-652AB115F4CF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7"/>
      <c r="B1" s="2" t="s">
        <v>841</v>
      </c>
      <c r="C1" s="2"/>
      <c r="D1" s="3"/>
      <c r="E1" s="3"/>
      <c r="F1" s="3"/>
      <c r="G1" s="2"/>
      <c r="H1" s="3"/>
      <c r="I1" s="4" t="s">
        <v>766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2"/>
      <c r="D2" s="43" t="s">
        <v>328</v>
      </c>
      <c r="E2" s="43"/>
      <c r="F2" s="43"/>
      <c r="G2" s="43"/>
      <c r="H2" s="43"/>
      <c r="I2" s="4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225</v>
      </c>
      <c r="C3" s="9" t="s">
        <v>964</v>
      </c>
      <c r="D3" s="9"/>
      <c r="E3" s="9" t="s">
        <v>596</v>
      </c>
      <c r="F3" s="8"/>
      <c r="G3" s="8"/>
      <c r="H3" s="8"/>
      <c r="I3" s="8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2</v>
      </c>
      <c r="B4" s="12" t="s">
        <v>10</v>
      </c>
      <c r="C4" s="93" t="s">
        <v>11</v>
      </c>
      <c r="D4" s="62"/>
      <c r="E4" s="94"/>
      <c r="F4" s="13" t="s">
        <v>12</v>
      </c>
      <c r="G4" s="13" t="s">
        <v>13</v>
      </c>
      <c r="H4" s="13" t="s">
        <v>14</v>
      </c>
      <c r="I4" s="14" t="s">
        <v>15</v>
      </c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45">
        <v>6</v>
      </c>
      <c r="B5" s="46" t="s">
        <v>522</v>
      </c>
      <c r="C5" s="46" t="s">
        <v>495</v>
      </c>
      <c r="D5" s="95">
        <v>99.003</v>
      </c>
      <c r="E5" s="95">
        <v>100.003</v>
      </c>
      <c r="F5" s="96">
        <f t="shared" ref="F5:F13" si="0">SUM(D5,E5)</f>
        <v>199.006</v>
      </c>
      <c r="G5" s="18">
        <v>9</v>
      </c>
      <c r="H5" s="102">
        <v>795.02</v>
      </c>
      <c r="I5" s="47">
        <v>35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21">
        <v>3</v>
      </c>
      <c r="B6" s="49" t="s">
        <v>965</v>
      </c>
      <c r="C6" s="49" t="s">
        <v>19</v>
      </c>
      <c r="D6" s="97">
        <v>99.003</v>
      </c>
      <c r="E6" s="97">
        <v>99.001000000000005</v>
      </c>
      <c r="F6" s="98">
        <f t="shared" si="0"/>
        <v>198.00400000000002</v>
      </c>
      <c r="G6" s="24">
        <v>8</v>
      </c>
      <c r="H6" s="103">
        <v>791.01200000000006</v>
      </c>
      <c r="I6" s="50">
        <v>31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21">
        <v>9</v>
      </c>
      <c r="B7" s="49" t="s">
        <v>966</v>
      </c>
      <c r="C7" s="49" t="s">
        <v>78</v>
      </c>
      <c r="D7" s="97">
        <v>98.001000000000005</v>
      </c>
      <c r="E7" s="97">
        <v>98</v>
      </c>
      <c r="F7" s="98">
        <f t="shared" si="0"/>
        <v>196.001</v>
      </c>
      <c r="G7" s="24">
        <v>6</v>
      </c>
      <c r="H7" s="103">
        <v>788.01099999999997</v>
      </c>
      <c r="I7" s="50">
        <v>27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21">
        <v>1</v>
      </c>
      <c r="B8" s="27" t="s">
        <v>967</v>
      </c>
      <c r="C8" s="27" t="s">
        <v>853</v>
      </c>
      <c r="D8" s="97">
        <v>100.002</v>
      </c>
      <c r="E8" s="97">
        <v>98.001999999999995</v>
      </c>
      <c r="F8" s="98">
        <f t="shared" si="0"/>
        <v>198.00399999999999</v>
      </c>
      <c r="G8" s="24">
        <v>8</v>
      </c>
      <c r="H8" s="98">
        <v>786.01100000000008</v>
      </c>
      <c r="I8" s="26">
        <v>26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21">
        <v>7</v>
      </c>
      <c r="B9" s="49" t="s">
        <v>968</v>
      </c>
      <c r="C9" s="49" t="s">
        <v>613</v>
      </c>
      <c r="D9" s="97">
        <v>97</v>
      </c>
      <c r="E9" s="97">
        <v>96.001000000000005</v>
      </c>
      <c r="F9" s="98">
        <f t="shared" si="0"/>
        <v>193.001</v>
      </c>
      <c r="G9" s="24">
        <v>4</v>
      </c>
      <c r="H9" s="103">
        <v>779.00400000000002</v>
      </c>
      <c r="I9" s="50">
        <v>20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48">
        <v>8</v>
      </c>
      <c r="B10" s="49" t="s">
        <v>969</v>
      </c>
      <c r="C10" s="49" t="s">
        <v>755</v>
      </c>
      <c r="D10" s="97">
        <v>96</v>
      </c>
      <c r="E10" s="97">
        <v>97.001999999999995</v>
      </c>
      <c r="F10" s="98">
        <f t="shared" si="0"/>
        <v>193.00200000000001</v>
      </c>
      <c r="G10" s="24">
        <v>5</v>
      </c>
      <c r="H10" s="103">
        <v>769.00399999999991</v>
      </c>
      <c r="I10" s="50">
        <v>14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48">
        <v>4</v>
      </c>
      <c r="B11" s="49" t="s">
        <v>970</v>
      </c>
      <c r="C11" s="49" t="s">
        <v>613</v>
      </c>
      <c r="D11" s="97">
        <v>96.001000000000005</v>
      </c>
      <c r="E11" s="97">
        <v>93</v>
      </c>
      <c r="F11" s="98">
        <f t="shared" si="0"/>
        <v>189.001</v>
      </c>
      <c r="G11" s="24">
        <v>1</v>
      </c>
      <c r="H11" s="103">
        <v>766.00399999999991</v>
      </c>
      <c r="I11" s="50">
        <v>11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21">
        <v>5</v>
      </c>
      <c r="B12" s="49" t="s">
        <v>971</v>
      </c>
      <c r="C12" s="49" t="s">
        <v>853</v>
      </c>
      <c r="D12" s="97">
        <v>96.001000000000005</v>
      </c>
      <c r="E12" s="97">
        <v>97</v>
      </c>
      <c r="F12" s="98">
        <f t="shared" si="0"/>
        <v>193.001</v>
      </c>
      <c r="G12" s="24">
        <v>4</v>
      </c>
      <c r="H12" s="103">
        <v>763.005</v>
      </c>
      <c r="I12" s="50">
        <v>10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51">
        <v>2</v>
      </c>
      <c r="B13" s="52" t="s">
        <v>972</v>
      </c>
      <c r="C13" s="52" t="s">
        <v>622</v>
      </c>
      <c r="D13" s="100">
        <v>97</v>
      </c>
      <c r="E13" s="100">
        <v>94.001000000000005</v>
      </c>
      <c r="F13" s="101">
        <f t="shared" si="0"/>
        <v>191.001</v>
      </c>
      <c r="G13" s="33">
        <v>2</v>
      </c>
      <c r="H13" s="104">
        <v>764.00400000000002</v>
      </c>
      <c r="I13" s="53">
        <v>8</v>
      </c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1"/>
      <c r="B15" s="8" t="s">
        <v>247</v>
      </c>
      <c r="C15" s="9" t="s">
        <v>973</v>
      </c>
      <c r="D15" s="9"/>
      <c r="E15" s="9" t="s">
        <v>957</v>
      </c>
      <c r="F15" s="8"/>
      <c r="G15" s="8"/>
      <c r="H15" s="8"/>
      <c r="I15" s="8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11">
        <v>2</v>
      </c>
      <c r="B16" s="12" t="s">
        <v>10</v>
      </c>
      <c r="C16" s="93" t="s">
        <v>11</v>
      </c>
      <c r="D16" s="62"/>
      <c r="E16" s="94"/>
      <c r="F16" s="13" t="s">
        <v>12</v>
      </c>
      <c r="G16" s="13" t="s">
        <v>13</v>
      </c>
      <c r="H16" s="13" t="s">
        <v>14</v>
      </c>
      <c r="I16" s="14" t="s">
        <v>15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45">
        <v>4</v>
      </c>
      <c r="B17" s="46" t="s">
        <v>165</v>
      </c>
      <c r="C17" s="46" t="s">
        <v>68</v>
      </c>
      <c r="D17" s="95">
        <v>99.001000000000005</v>
      </c>
      <c r="E17" s="95">
        <v>99.004000000000005</v>
      </c>
      <c r="F17" s="96">
        <f t="shared" ref="F17:F25" si="1">SUM(D17,E17)</f>
        <v>198.005</v>
      </c>
      <c r="G17" s="18">
        <v>9</v>
      </c>
      <c r="H17" s="102">
        <v>789.01400000000001</v>
      </c>
      <c r="I17" s="47">
        <v>31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48">
        <v>2</v>
      </c>
      <c r="B18" s="137" t="s">
        <v>974</v>
      </c>
      <c r="C18" s="49" t="s">
        <v>108</v>
      </c>
      <c r="D18" s="97">
        <v>99.001999999999995</v>
      </c>
      <c r="E18" s="97">
        <v>97</v>
      </c>
      <c r="F18" s="98">
        <f t="shared" si="1"/>
        <v>196.00200000000001</v>
      </c>
      <c r="G18" s="24">
        <v>5</v>
      </c>
      <c r="H18" s="103">
        <v>783.01099999999997</v>
      </c>
      <c r="I18" s="50">
        <v>26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48">
        <v>8</v>
      </c>
      <c r="B19" s="49" t="s">
        <v>975</v>
      </c>
      <c r="C19" s="49" t="s">
        <v>78</v>
      </c>
      <c r="D19" s="97">
        <v>99.001000000000005</v>
      </c>
      <c r="E19" s="97">
        <v>98</v>
      </c>
      <c r="F19" s="98">
        <f t="shared" si="1"/>
        <v>197.001</v>
      </c>
      <c r="G19" s="24">
        <v>6</v>
      </c>
      <c r="H19" s="103">
        <v>785.01</v>
      </c>
      <c r="I19" s="50">
        <v>25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21">
        <v>9</v>
      </c>
      <c r="B20" s="49" t="s">
        <v>976</v>
      </c>
      <c r="C20" s="49" t="s">
        <v>622</v>
      </c>
      <c r="D20" s="97">
        <v>98.001999999999995</v>
      </c>
      <c r="E20" s="97">
        <v>97.001000000000005</v>
      </c>
      <c r="F20" s="98">
        <f t="shared" si="1"/>
        <v>195.00299999999999</v>
      </c>
      <c r="G20" s="24">
        <v>4</v>
      </c>
      <c r="H20" s="103">
        <v>781.00800000000004</v>
      </c>
      <c r="I20" s="50">
        <v>24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21">
        <v>1</v>
      </c>
      <c r="B21" s="27" t="s">
        <v>640</v>
      </c>
      <c r="C21" s="27" t="s">
        <v>382</v>
      </c>
      <c r="D21" s="97">
        <v>94</v>
      </c>
      <c r="E21" s="97">
        <v>97.001000000000005</v>
      </c>
      <c r="F21" s="98">
        <f t="shared" si="1"/>
        <v>191.001</v>
      </c>
      <c r="G21" s="24">
        <v>2</v>
      </c>
      <c r="H21" s="98">
        <v>781.01</v>
      </c>
      <c r="I21" s="26">
        <v>23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21">
        <v>7</v>
      </c>
      <c r="B22" s="49" t="s">
        <v>977</v>
      </c>
      <c r="C22" s="49" t="s">
        <v>74</v>
      </c>
      <c r="D22" s="97">
        <v>99.001999999999995</v>
      </c>
      <c r="E22" s="97">
        <v>99.001000000000005</v>
      </c>
      <c r="F22" s="98">
        <f t="shared" si="1"/>
        <v>198.00299999999999</v>
      </c>
      <c r="G22" s="24">
        <v>7</v>
      </c>
      <c r="H22" s="103">
        <v>785.00800000000004</v>
      </c>
      <c r="I22" s="50">
        <v>22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21">
        <v>5</v>
      </c>
      <c r="B23" s="49" t="s">
        <v>978</v>
      </c>
      <c r="C23" s="49" t="s">
        <v>23</v>
      </c>
      <c r="D23" s="97">
        <v>98.003</v>
      </c>
      <c r="E23" s="97">
        <v>100.001</v>
      </c>
      <c r="F23" s="98">
        <f t="shared" si="1"/>
        <v>198.00400000000002</v>
      </c>
      <c r="G23" s="24">
        <v>8</v>
      </c>
      <c r="H23" s="103">
        <v>771.00900000000001</v>
      </c>
      <c r="I23" s="50">
        <v>14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48">
        <v>6</v>
      </c>
      <c r="B24" s="49" t="s">
        <v>979</v>
      </c>
      <c r="C24" s="49" t="s">
        <v>74</v>
      </c>
      <c r="D24" s="97">
        <v>97</v>
      </c>
      <c r="E24" s="97">
        <v>93</v>
      </c>
      <c r="F24" s="98">
        <f t="shared" si="1"/>
        <v>190</v>
      </c>
      <c r="G24" s="24">
        <v>1</v>
      </c>
      <c r="H24" s="103">
        <v>762.00199999999995</v>
      </c>
      <c r="I24" s="50">
        <v>9</v>
      </c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30">
        <v>3</v>
      </c>
      <c r="B25" s="52" t="s">
        <v>648</v>
      </c>
      <c r="C25" s="52" t="s">
        <v>535</v>
      </c>
      <c r="D25" s="100">
        <v>97</v>
      </c>
      <c r="E25" s="100">
        <v>96.001000000000005</v>
      </c>
      <c r="F25" s="101">
        <f t="shared" si="1"/>
        <v>193.001</v>
      </c>
      <c r="G25" s="33">
        <v>3</v>
      </c>
      <c r="H25" s="104">
        <v>760.00099999999998</v>
      </c>
      <c r="I25" s="53">
        <v>7</v>
      </c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1"/>
      <c r="B27" s="8" t="s">
        <v>250</v>
      </c>
      <c r="C27" s="9" t="s">
        <v>980</v>
      </c>
      <c r="D27" s="9"/>
      <c r="E27" s="9" t="s">
        <v>981</v>
      </c>
      <c r="F27" s="8"/>
      <c r="G27" s="8"/>
      <c r="H27" s="8"/>
      <c r="I27" s="8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11">
        <v>2</v>
      </c>
      <c r="B28" s="12" t="s">
        <v>10</v>
      </c>
      <c r="C28" s="93" t="s">
        <v>11</v>
      </c>
      <c r="D28" s="62"/>
      <c r="E28" s="94"/>
      <c r="F28" s="13" t="s">
        <v>12</v>
      </c>
      <c r="G28" s="13" t="s">
        <v>13</v>
      </c>
      <c r="H28" s="13" t="s">
        <v>14</v>
      </c>
      <c r="I28" s="14" t="s">
        <v>15</v>
      </c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15">
        <v>1</v>
      </c>
      <c r="B29" s="142" t="s">
        <v>107</v>
      </c>
      <c r="C29" s="16" t="s">
        <v>108</v>
      </c>
      <c r="D29" s="95">
        <v>99.001000000000005</v>
      </c>
      <c r="E29" s="95">
        <v>98.003</v>
      </c>
      <c r="F29" s="96">
        <f t="shared" ref="F29:F37" si="2">SUM(D29,E29)</f>
        <v>197.00400000000002</v>
      </c>
      <c r="G29" s="18">
        <v>9</v>
      </c>
      <c r="H29" s="96">
        <v>780.00800000000004</v>
      </c>
      <c r="I29" s="40">
        <v>34</v>
      </c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48">
        <v>8</v>
      </c>
      <c r="B30" s="49" t="s">
        <v>982</v>
      </c>
      <c r="C30" s="49" t="s">
        <v>755</v>
      </c>
      <c r="D30" s="97">
        <v>96</v>
      </c>
      <c r="E30" s="97">
        <v>95</v>
      </c>
      <c r="F30" s="98">
        <f t="shared" si="2"/>
        <v>191</v>
      </c>
      <c r="G30" s="24">
        <v>3</v>
      </c>
      <c r="H30" s="103">
        <v>771.00400000000002</v>
      </c>
      <c r="I30" s="50">
        <v>25</v>
      </c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48">
        <v>4</v>
      </c>
      <c r="B31" s="49" t="s">
        <v>983</v>
      </c>
      <c r="C31" s="49" t="s">
        <v>855</v>
      </c>
      <c r="D31" s="97">
        <v>98</v>
      </c>
      <c r="E31" s="97">
        <v>98.001000000000005</v>
      </c>
      <c r="F31" s="98">
        <f t="shared" si="2"/>
        <v>196.001</v>
      </c>
      <c r="G31" s="24">
        <v>6</v>
      </c>
      <c r="H31" s="103">
        <v>777.00699999999995</v>
      </c>
      <c r="I31" s="50">
        <v>24</v>
      </c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21">
        <v>9</v>
      </c>
      <c r="B32" s="137" t="s">
        <v>984</v>
      </c>
      <c r="C32" s="49" t="s">
        <v>108</v>
      </c>
      <c r="D32" s="97">
        <v>99</v>
      </c>
      <c r="E32" s="97">
        <v>97.001999999999995</v>
      </c>
      <c r="F32" s="98">
        <f t="shared" si="2"/>
        <v>196.00200000000001</v>
      </c>
      <c r="G32" s="24">
        <v>7</v>
      </c>
      <c r="H32" s="103">
        <v>765.00700000000006</v>
      </c>
      <c r="I32" s="50">
        <v>22</v>
      </c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21">
        <v>3</v>
      </c>
      <c r="B33" s="49" t="s">
        <v>985</v>
      </c>
      <c r="C33" s="49" t="s">
        <v>68</v>
      </c>
      <c r="D33" s="97">
        <v>98</v>
      </c>
      <c r="E33" s="97">
        <v>99.001999999999995</v>
      </c>
      <c r="F33" s="98">
        <f t="shared" si="2"/>
        <v>197.00200000000001</v>
      </c>
      <c r="G33" s="24">
        <v>8</v>
      </c>
      <c r="H33" s="103">
        <v>763.01</v>
      </c>
      <c r="I33" s="50">
        <v>22</v>
      </c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48">
        <v>6</v>
      </c>
      <c r="B34" s="49" t="s">
        <v>415</v>
      </c>
      <c r="C34" s="49" t="s">
        <v>23</v>
      </c>
      <c r="D34" s="97">
        <v>95.003</v>
      </c>
      <c r="E34" s="97">
        <v>98</v>
      </c>
      <c r="F34" s="98">
        <f t="shared" si="2"/>
        <v>193.00299999999999</v>
      </c>
      <c r="G34" s="24">
        <v>5</v>
      </c>
      <c r="H34" s="103">
        <v>763.00499999999988</v>
      </c>
      <c r="I34" s="50">
        <v>20</v>
      </c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21">
        <v>5</v>
      </c>
      <c r="B35" s="49" t="s">
        <v>162</v>
      </c>
      <c r="C35" s="49" t="s">
        <v>268</v>
      </c>
      <c r="D35" s="97">
        <v>95.001000000000005</v>
      </c>
      <c r="E35" s="97">
        <v>96.001000000000005</v>
      </c>
      <c r="F35" s="98">
        <f t="shared" si="2"/>
        <v>191.00200000000001</v>
      </c>
      <c r="G35" s="24">
        <v>4</v>
      </c>
      <c r="H35" s="103">
        <v>765.00700000000006</v>
      </c>
      <c r="I35" s="50">
        <v>19</v>
      </c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21">
        <v>7</v>
      </c>
      <c r="B36" s="49" t="s">
        <v>986</v>
      </c>
      <c r="C36" s="49" t="s">
        <v>89</v>
      </c>
      <c r="D36" s="97">
        <v>94</v>
      </c>
      <c r="E36" s="97">
        <v>92</v>
      </c>
      <c r="F36" s="98">
        <f t="shared" si="2"/>
        <v>186</v>
      </c>
      <c r="G36" s="24">
        <v>2</v>
      </c>
      <c r="H36" s="103">
        <v>564</v>
      </c>
      <c r="I36" s="50">
        <v>9</v>
      </c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51">
        <v>2</v>
      </c>
      <c r="B37" s="52" t="s">
        <v>987</v>
      </c>
      <c r="C37" s="52" t="s">
        <v>43</v>
      </c>
      <c r="D37" s="100">
        <v>91</v>
      </c>
      <c r="E37" s="100">
        <v>94</v>
      </c>
      <c r="F37" s="101">
        <f t="shared" si="2"/>
        <v>185</v>
      </c>
      <c r="G37" s="33">
        <v>1</v>
      </c>
      <c r="H37" s="104">
        <v>719</v>
      </c>
      <c r="I37" s="53">
        <v>7</v>
      </c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1"/>
      <c r="B39" s="8" t="s">
        <v>988</v>
      </c>
      <c r="C39" s="9" t="s">
        <v>989</v>
      </c>
      <c r="D39" s="9"/>
      <c r="E39" s="9" t="s">
        <v>990</v>
      </c>
      <c r="F39" s="8"/>
      <c r="G39" s="8"/>
      <c r="H39" s="8"/>
      <c r="I39" s="8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11">
        <v>2</v>
      </c>
      <c r="B40" s="12" t="s">
        <v>10</v>
      </c>
      <c r="C40" s="93" t="s">
        <v>11</v>
      </c>
      <c r="D40" s="62"/>
      <c r="E40" s="94"/>
      <c r="F40" s="13" t="s">
        <v>12</v>
      </c>
      <c r="G40" s="13" t="s">
        <v>13</v>
      </c>
      <c r="H40" s="13" t="s">
        <v>14</v>
      </c>
      <c r="I40" s="14" t="s">
        <v>15</v>
      </c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45">
        <v>8</v>
      </c>
      <c r="B41" s="46" t="s">
        <v>991</v>
      </c>
      <c r="C41" s="46" t="s">
        <v>853</v>
      </c>
      <c r="D41" s="95">
        <v>97</v>
      </c>
      <c r="E41" s="95">
        <v>97.001000000000005</v>
      </c>
      <c r="F41" s="96">
        <f t="shared" ref="F41:F49" si="3">SUM(D41,E41)</f>
        <v>194.001</v>
      </c>
      <c r="G41" s="18">
        <v>5</v>
      </c>
      <c r="H41" s="102">
        <v>787.01299999999992</v>
      </c>
      <c r="I41" s="47">
        <v>31</v>
      </c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48">
        <v>4</v>
      </c>
      <c r="B42" s="137" t="s">
        <v>992</v>
      </c>
      <c r="C42" s="49" t="s">
        <v>108</v>
      </c>
      <c r="D42" s="97">
        <v>97.001999999999995</v>
      </c>
      <c r="E42" s="97">
        <v>100.001</v>
      </c>
      <c r="F42" s="98">
        <f t="shared" si="3"/>
        <v>197.00299999999999</v>
      </c>
      <c r="G42" s="24">
        <v>7</v>
      </c>
      <c r="H42" s="103">
        <v>782.01</v>
      </c>
      <c r="I42" s="50">
        <v>28</v>
      </c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21">
        <v>9</v>
      </c>
      <c r="B43" s="49" t="s">
        <v>993</v>
      </c>
      <c r="C43" s="49" t="s">
        <v>853</v>
      </c>
      <c r="D43" s="97">
        <v>98.001999999999995</v>
      </c>
      <c r="E43" s="97">
        <v>100.003</v>
      </c>
      <c r="F43" s="98">
        <f t="shared" si="3"/>
        <v>198.005</v>
      </c>
      <c r="G43" s="24">
        <v>9</v>
      </c>
      <c r="H43" s="103">
        <v>777.00800000000004</v>
      </c>
      <c r="I43" s="50">
        <v>27</v>
      </c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48">
        <v>6</v>
      </c>
      <c r="B44" s="49" t="s">
        <v>994</v>
      </c>
      <c r="C44" s="49" t="s">
        <v>853</v>
      </c>
      <c r="D44" s="97">
        <v>99.003</v>
      </c>
      <c r="E44" s="97">
        <v>97.001000000000005</v>
      </c>
      <c r="F44" s="98">
        <f t="shared" si="3"/>
        <v>196.00400000000002</v>
      </c>
      <c r="G44" s="24">
        <v>6</v>
      </c>
      <c r="H44" s="103">
        <v>777.0100000000001</v>
      </c>
      <c r="I44" s="50">
        <v>26</v>
      </c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48">
        <v>2</v>
      </c>
      <c r="B45" s="49" t="s">
        <v>503</v>
      </c>
      <c r="C45" s="49" t="s">
        <v>482</v>
      </c>
      <c r="D45" s="97">
        <v>99.001000000000005</v>
      </c>
      <c r="E45" s="97">
        <v>99.001999999999995</v>
      </c>
      <c r="F45" s="98">
        <f t="shared" si="3"/>
        <v>198.00299999999999</v>
      </c>
      <c r="G45" s="24">
        <v>8</v>
      </c>
      <c r="H45" s="103">
        <v>774.00700000000006</v>
      </c>
      <c r="I45" s="50">
        <v>22</v>
      </c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21">
        <v>5</v>
      </c>
      <c r="B46" s="49" t="s">
        <v>995</v>
      </c>
      <c r="C46" s="49" t="s">
        <v>845</v>
      </c>
      <c r="D46" s="97">
        <v>94</v>
      </c>
      <c r="E46" s="97">
        <v>95.001000000000005</v>
      </c>
      <c r="F46" s="98">
        <f t="shared" si="3"/>
        <v>189.001</v>
      </c>
      <c r="G46" s="24">
        <v>3</v>
      </c>
      <c r="H46" s="103">
        <v>766.00399999999991</v>
      </c>
      <c r="I46" s="50">
        <v>18</v>
      </c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21">
        <v>3</v>
      </c>
      <c r="B47" s="49" t="s">
        <v>996</v>
      </c>
      <c r="C47" s="49" t="s">
        <v>997</v>
      </c>
      <c r="D47" s="97">
        <v>94</v>
      </c>
      <c r="E47" s="97">
        <v>94.001000000000005</v>
      </c>
      <c r="F47" s="98">
        <f t="shared" si="3"/>
        <v>188.001</v>
      </c>
      <c r="G47" s="24">
        <v>2</v>
      </c>
      <c r="H47" s="103">
        <v>753.00599999999997</v>
      </c>
      <c r="I47" s="50">
        <v>13</v>
      </c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21">
        <v>7</v>
      </c>
      <c r="B48" s="137" t="s">
        <v>998</v>
      </c>
      <c r="C48" s="49" t="s">
        <v>39</v>
      </c>
      <c r="D48" s="97">
        <v>96.001999999999995</v>
      </c>
      <c r="E48" s="97">
        <v>95</v>
      </c>
      <c r="F48" s="98">
        <f t="shared" si="3"/>
        <v>191.00200000000001</v>
      </c>
      <c r="G48" s="24">
        <v>4</v>
      </c>
      <c r="H48" s="103">
        <v>749.00600000000009</v>
      </c>
      <c r="I48" s="50">
        <v>12</v>
      </c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30">
        <v>1</v>
      </c>
      <c r="B49" s="31" t="s">
        <v>999</v>
      </c>
      <c r="C49" s="31" t="s">
        <v>43</v>
      </c>
      <c r="D49" s="100">
        <v>92</v>
      </c>
      <c r="E49" s="100">
        <v>83.001000000000005</v>
      </c>
      <c r="F49" s="101">
        <f t="shared" si="3"/>
        <v>175.001</v>
      </c>
      <c r="G49" s="33">
        <v>1</v>
      </c>
      <c r="H49" s="101">
        <v>708.00299999999993</v>
      </c>
      <c r="I49" s="56">
        <v>4</v>
      </c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1"/>
      <c r="B51" s="8" t="s">
        <v>1000</v>
      </c>
      <c r="C51" s="9" t="s">
        <v>822</v>
      </c>
      <c r="D51" s="9"/>
      <c r="E51" s="9" t="s">
        <v>1001</v>
      </c>
      <c r="F51" s="8"/>
      <c r="G51" s="8"/>
      <c r="H51" s="8"/>
      <c r="I51" s="8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11">
        <v>2</v>
      </c>
      <c r="B52" s="12" t="s">
        <v>10</v>
      </c>
      <c r="C52" s="93" t="s">
        <v>11</v>
      </c>
      <c r="D52" s="62"/>
      <c r="E52" s="94"/>
      <c r="F52" s="13" t="s">
        <v>12</v>
      </c>
      <c r="G52" s="13" t="s">
        <v>13</v>
      </c>
      <c r="H52" s="13" t="s">
        <v>14</v>
      </c>
      <c r="I52" s="14" t="s">
        <v>15</v>
      </c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5.75" customHeight="1" x14ac:dyDescent="0.3">
      <c r="A53" s="15">
        <v>7</v>
      </c>
      <c r="B53" s="46" t="s">
        <v>1002</v>
      </c>
      <c r="C53" s="46" t="s">
        <v>853</v>
      </c>
      <c r="D53" s="95">
        <v>100.003</v>
      </c>
      <c r="E53" s="95">
        <v>99.001999999999995</v>
      </c>
      <c r="F53" s="96">
        <f t="shared" ref="F53:F61" si="4">SUM(D53,E53)</f>
        <v>199.005</v>
      </c>
      <c r="G53" s="18">
        <v>9</v>
      </c>
      <c r="H53" s="102">
        <v>785.01300000000003</v>
      </c>
      <c r="I53" s="47">
        <v>35</v>
      </c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ht="15.75" customHeight="1" x14ac:dyDescent="0.3">
      <c r="A54" s="48">
        <v>2</v>
      </c>
      <c r="B54" s="49" t="s">
        <v>1003</v>
      </c>
      <c r="C54" s="49" t="s">
        <v>586</v>
      </c>
      <c r="D54" s="97">
        <v>99.001999999999995</v>
      </c>
      <c r="E54" s="97">
        <v>96.001000000000005</v>
      </c>
      <c r="F54" s="98">
        <f t="shared" si="4"/>
        <v>195.00299999999999</v>
      </c>
      <c r="G54" s="24">
        <v>8</v>
      </c>
      <c r="H54" s="103">
        <v>772.01</v>
      </c>
      <c r="I54" s="50">
        <v>29</v>
      </c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ht="15.75" customHeight="1" x14ac:dyDescent="0.3">
      <c r="A55" s="48">
        <v>4</v>
      </c>
      <c r="B55" s="49" t="s">
        <v>1004</v>
      </c>
      <c r="C55" s="49" t="s">
        <v>855</v>
      </c>
      <c r="D55" s="97">
        <v>98</v>
      </c>
      <c r="E55" s="97">
        <v>97</v>
      </c>
      <c r="F55" s="98">
        <f t="shared" si="4"/>
        <v>195</v>
      </c>
      <c r="G55" s="24">
        <v>7</v>
      </c>
      <c r="H55" s="103">
        <v>770.005</v>
      </c>
      <c r="I55" s="50">
        <v>26</v>
      </c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ht="15.75" customHeight="1" x14ac:dyDescent="0.3">
      <c r="A56" s="21">
        <v>9</v>
      </c>
      <c r="B56" s="49" t="s">
        <v>1005</v>
      </c>
      <c r="C56" s="49" t="s">
        <v>127</v>
      </c>
      <c r="D56" s="97">
        <v>94.001000000000005</v>
      </c>
      <c r="E56" s="97">
        <v>96.001000000000005</v>
      </c>
      <c r="F56" s="98">
        <f t="shared" si="4"/>
        <v>190.00200000000001</v>
      </c>
      <c r="G56" s="24">
        <v>4</v>
      </c>
      <c r="H56" s="103">
        <v>761.00399999999991</v>
      </c>
      <c r="I56" s="50">
        <v>22</v>
      </c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5.75" customHeight="1" x14ac:dyDescent="0.3">
      <c r="A57" s="21">
        <v>1</v>
      </c>
      <c r="B57" s="37" t="s">
        <v>1006</v>
      </c>
      <c r="C57" s="27" t="s">
        <v>108</v>
      </c>
      <c r="D57" s="97">
        <v>94.001000000000005</v>
      </c>
      <c r="E57" s="97">
        <v>98.001999999999995</v>
      </c>
      <c r="F57" s="98">
        <f t="shared" si="4"/>
        <v>192.00299999999999</v>
      </c>
      <c r="G57" s="24">
        <v>6</v>
      </c>
      <c r="H57" s="98">
        <v>760.00599999999986</v>
      </c>
      <c r="I57" s="26">
        <v>21</v>
      </c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15.75" customHeight="1" x14ac:dyDescent="0.3">
      <c r="A58" s="21">
        <v>3</v>
      </c>
      <c r="B58" s="49" t="s">
        <v>1007</v>
      </c>
      <c r="C58" s="49" t="s">
        <v>110</v>
      </c>
      <c r="D58" s="97">
        <v>93</v>
      </c>
      <c r="E58" s="97">
        <v>98</v>
      </c>
      <c r="F58" s="98">
        <f t="shared" si="4"/>
        <v>191</v>
      </c>
      <c r="G58" s="24">
        <v>5</v>
      </c>
      <c r="H58" s="103">
        <v>576.00199999999995</v>
      </c>
      <c r="I58" s="50">
        <v>18</v>
      </c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5.75" customHeight="1" x14ac:dyDescent="0.3">
      <c r="A59" s="48">
        <v>6</v>
      </c>
      <c r="B59" s="137" t="s">
        <v>1008</v>
      </c>
      <c r="C59" s="49" t="s">
        <v>108</v>
      </c>
      <c r="D59" s="97">
        <v>94</v>
      </c>
      <c r="E59" s="97">
        <v>93</v>
      </c>
      <c r="F59" s="98">
        <f t="shared" si="4"/>
        <v>187</v>
      </c>
      <c r="G59" s="24">
        <v>3</v>
      </c>
      <c r="H59" s="103">
        <v>748.00099999999998</v>
      </c>
      <c r="I59" s="50">
        <v>14</v>
      </c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ht="15.75" customHeight="1" x14ac:dyDescent="0.3">
      <c r="A60" s="21">
        <v>5</v>
      </c>
      <c r="B60" s="49" t="s">
        <v>1009</v>
      </c>
      <c r="C60" s="49" t="s">
        <v>108</v>
      </c>
      <c r="D60" s="97" t="s">
        <v>79</v>
      </c>
      <c r="E60" s="97"/>
      <c r="F60" s="98">
        <f t="shared" si="4"/>
        <v>0</v>
      </c>
      <c r="G60" s="24">
        <v>0</v>
      </c>
      <c r="H60" s="103">
        <v>0</v>
      </c>
      <c r="I60" s="50">
        <v>0</v>
      </c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15.75" customHeight="1" x14ac:dyDescent="0.3">
      <c r="A61" s="51">
        <v>8</v>
      </c>
      <c r="B61" s="52" t="s">
        <v>1010</v>
      </c>
      <c r="C61" s="52" t="s">
        <v>43</v>
      </c>
      <c r="D61" s="100" t="s">
        <v>137</v>
      </c>
      <c r="E61" s="100"/>
      <c r="F61" s="101">
        <f t="shared" si="4"/>
        <v>0</v>
      </c>
      <c r="G61" s="33">
        <v>0</v>
      </c>
      <c r="H61" s="104">
        <v>0</v>
      </c>
      <c r="I61" s="53">
        <v>0</v>
      </c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ht="15.75" customHeight="1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ht="15.75" customHeight="1" x14ac:dyDescent="0.3">
      <c r="A63" s="44"/>
      <c r="B63" s="44" t="s">
        <v>537</v>
      </c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ht="15.75" customHeight="1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ht="15.75" customHeight="1" x14ac:dyDescent="0.3">
      <c r="A65" s="44"/>
      <c r="B65" s="10" t="s">
        <v>807</v>
      </c>
      <c r="E65" s="41" t="s">
        <v>392</v>
      </c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ht="15.75" customHeight="1" x14ac:dyDescent="0.3">
      <c r="A66" s="44"/>
      <c r="B66" s="10" t="s">
        <v>393</v>
      </c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ht="15.75" customHeight="1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ht="15.75" customHeight="1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ht="15.75" customHeight="1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ht="15.75" customHeight="1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ht="15.75" customHeight="1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23E68AA7-8533-46F7-B7F3-C7DBD925741B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2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0A84E-4056-488C-A281-84B7B6E6BF8A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7"/>
      <c r="B1" s="2" t="s">
        <v>841</v>
      </c>
      <c r="C1" s="2"/>
      <c r="D1" s="3"/>
      <c r="E1" s="3"/>
      <c r="F1" s="3"/>
      <c r="G1" s="2"/>
      <c r="H1" s="3"/>
      <c r="I1" s="4" t="s">
        <v>766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2"/>
      <c r="D2" s="43" t="s">
        <v>328</v>
      </c>
      <c r="E2" s="43"/>
      <c r="F2" s="43"/>
      <c r="G2" s="43"/>
      <c r="H2" s="43"/>
      <c r="I2" s="4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1011</v>
      </c>
      <c r="C3" s="9" t="s">
        <v>1012</v>
      </c>
      <c r="D3" s="9"/>
      <c r="E3" s="9" t="s">
        <v>1013</v>
      </c>
      <c r="F3" s="8"/>
      <c r="G3" s="8"/>
      <c r="H3" s="8"/>
      <c r="I3" s="8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2</v>
      </c>
      <c r="B4" s="12" t="s">
        <v>10</v>
      </c>
      <c r="C4" s="93" t="s">
        <v>11</v>
      </c>
      <c r="D4" s="62"/>
      <c r="E4" s="94"/>
      <c r="F4" s="13" t="s">
        <v>12</v>
      </c>
      <c r="G4" s="13" t="s">
        <v>13</v>
      </c>
      <c r="H4" s="13" t="s">
        <v>14</v>
      </c>
      <c r="I4" s="14" t="s">
        <v>15</v>
      </c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45">
        <v>6</v>
      </c>
      <c r="B5" s="46" t="s">
        <v>1014</v>
      </c>
      <c r="C5" s="46" t="s">
        <v>845</v>
      </c>
      <c r="D5" s="95">
        <v>97.001000000000005</v>
      </c>
      <c r="E5" s="95">
        <v>99.001999999999995</v>
      </c>
      <c r="F5" s="96">
        <f t="shared" ref="F5:F13" si="0">SUM(D5,E5)</f>
        <v>196.00299999999999</v>
      </c>
      <c r="G5" s="18">
        <v>9</v>
      </c>
      <c r="H5" s="102">
        <v>785.00900000000001</v>
      </c>
      <c r="I5" s="47">
        <v>36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21">
        <v>7</v>
      </c>
      <c r="B6" s="49" t="s">
        <v>256</v>
      </c>
      <c r="C6" s="49" t="s">
        <v>43</v>
      </c>
      <c r="D6" s="97">
        <v>95.001000000000005</v>
      </c>
      <c r="E6" s="97">
        <v>97</v>
      </c>
      <c r="F6" s="98">
        <f t="shared" si="0"/>
        <v>192.001</v>
      </c>
      <c r="G6" s="24">
        <v>6</v>
      </c>
      <c r="H6" s="103">
        <v>762.00599999999997</v>
      </c>
      <c r="I6" s="50">
        <v>23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21">
        <v>3</v>
      </c>
      <c r="B7" s="49" t="s">
        <v>1015</v>
      </c>
      <c r="C7" s="49" t="s">
        <v>845</v>
      </c>
      <c r="D7" s="97">
        <v>98</v>
      </c>
      <c r="E7" s="97">
        <v>93</v>
      </c>
      <c r="F7" s="98">
        <f t="shared" si="0"/>
        <v>191</v>
      </c>
      <c r="G7" s="24">
        <v>5</v>
      </c>
      <c r="H7" s="103">
        <v>763.00600000000009</v>
      </c>
      <c r="I7" s="50">
        <v>22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21">
        <v>9</v>
      </c>
      <c r="B8" s="49" t="s">
        <v>1016</v>
      </c>
      <c r="C8" s="49" t="s">
        <v>495</v>
      </c>
      <c r="D8" s="97">
        <v>97.001000000000005</v>
      </c>
      <c r="E8" s="97">
        <v>95.001000000000005</v>
      </c>
      <c r="F8" s="98">
        <f t="shared" si="0"/>
        <v>192.00200000000001</v>
      </c>
      <c r="G8" s="24">
        <v>8</v>
      </c>
      <c r="H8" s="103">
        <v>757.00399999999991</v>
      </c>
      <c r="I8" s="50">
        <v>21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48">
        <v>8</v>
      </c>
      <c r="B9" s="49" t="s">
        <v>1017</v>
      </c>
      <c r="C9" s="49" t="s">
        <v>688</v>
      </c>
      <c r="D9" s="97">
        <v>92.001000000000005</v>
      </c>
      <c r="E9" s="97">
        <v>93</v>
      </c>
      <c r="F9" s="98">
        <f t="shared" si="0"/>
        <v>185.001</v>
      </c>
      <c r="G9" s="24">
        <v>3</v>
      </c>
      <c r="H9" s="103">
        <v>756.005</v>
      </c>
      <c r="I9" s="50">
        <v>19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48">
        <v>4</v>
      </c>
      <c r="B10" s="49" t="s">
        <v>1018</v>
      </c>
      <c r="C10" s="49" t="s">
        <v>23</v>
      </c>
      <c r="D10" s="97">
        <v>95</v>
      </c>
      <c r="E10" s="97">
        <v>97.001999999999995</v>
      </c>
      <c r="F10" s="98">
        <f t="shared" si="0"/>
        <v>192.00200000000001</v>
      </c>
      <c r="G10" s="24">
        <v>8</v>
      </c>
      <c r="H10" s="103">
        <v>754.00600000000009</v>
      </c>
      <c r="I10" s="50">
        <v>18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21">
        <v>5</v>
      </c>
      <c r="B11" s="49" t="s">
        <v>1019</v>
      </c>
      <c r="C11" s="49" t="s">
        <v>535</v>
      </c>
      <c r="D11" s="97">
        <v>0</v>
      </c>
      <c r="E11" s="97">
        <v>97.001999999999995</v>
      </c>
      <c r="F11" s="98">
        <f t="shared" si="0"/>
        <v>97.001999999999995</v>
      </c>
      <c r="G11" s="24">
        <v>1</v>
      </c>
      <c r="H11" s="103">
        <v>666.005</v>
      </c>
      <c r="I11" s="50">
        <v>18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21">
        <v>1</v>
      </c>
      <c r="B12" s="27" t="s">
        <v>1020</v>
      </c>
      <c r="C12" s="27" t="s">
        <v>66</v>
      </c>
      <c r="D12" s="97">
        <v>89</v>
      </c>
      <c r="E12" s="97">
        <v>91</v>
      </c>
      <c r="F12" s="98">
        <f t="shared" si="0"/>
        <v>180</v>
      </c>
      <c r="G12" s="24">
        <v>2</v>
      </c>
      <c r="H12" s="98">
        <v>741.00700000000006</v>
      </c>
      <c r="I12" s="26">
        <v>14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51">
        <v>2</v>
      </c>
      <c r="B13" s="52" t="s">
        <v>1021</v>
      </c>
      <c r="C13" s="52" t="s">
        <v>214</v>
      </c>
      <c r="D13" s="100">
        <v>95.001000000000005</v>
      </c>
      <c r="E13" s="100">
        <v>93.001000000000005</v>
      </c>
      <c r="F13" s="101">
        <f t="shared" si="0"/>
        <v>188.00200000000001</v>
      </c>
      <c r="G13" s="33">
        <v>4</v>
      </c>
      <c r="H13" s="104">
        <v>734.00500000000011</v>
      </c>
      <c r="I13" s="53">
        <v>11</v>
      </c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1"/>
      <c r="B15" s="8" t="s">
        <v>1022</v>
      </c>
      <c r="C15" s="9" t="s">
        <v>1023</v>
      </c>
      <c r="D15" s="9"/>
      <c r="E15" s="9" t="s">
        <v>1024</v>
      </c>
      <c r="F15" s="8"/>
      <c r="G15" s="8"/>
      <c r="H15" s="8"/>
      <c r="I15" s="8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11">
        <v>2</v>
      </c>
      <c r="B16" s="12" t="s">
        <v>10</v>
      </c>
      <c r="C16" s="93" t="s">
        <v>11</v>
      </c>
      <c r="D16" s="62"/>
      <c r="E16" s="94"/>
      <c r="F16" s="13" t="s">
        <v>12</v>
      </c>
      <c r="G16" s="13" t="s">
        <v>13</v>
      </c>
      <c r="H16" s="13" t="s">
        <v>14</v>
      </c>
      <c r="I16" s="14" t="s">
        <v>15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15">
        <v>3</v>
      </c>
      <c r="B17" s="46" t="s">
        <v>1025</v>
      </c>
      <c r="C17" s="46" t="s">
        <v>845</v>
      </c>
      <c r="D17" s="95">
        <v>96.001999999999995</v>
      </c>
      <c r="E17" s="143">
        <v>90</v>
      </c>
      <c r="F17" s="96">
        <f t="shared" ref="F17:F25" si="1">SUM(D17,E17)</f>
        <v>186.00200000000001</v>
      </c>
      <c r="G17" s="18">
        <v>6</v>
      </c>
      <c r="H17" s="102">
        <v>769.00800000000004</v>
      </c>
      <c r="I17" s="47">
        <v>32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21">
        <v>9</v>
      </c>
      <c r="B18" s="49" t="s">
        <v>235</v>
      </c>
      <c r="C18" s="49" t="s">
        <v>43</v>
      </c>
      <c r="D18" s="97">
        <v>96</v>
      </c>
      <c r="E18" s="97">
        <v>95.001999999999995</v>
      </c>
      <c r="F18" s="98">
        <f t="shared" si="1"/>
        <v>191.00200000000001</v>
      </c>
      <c r="G18" s="24">
        <v>8</v>
      </c>
      <c r="H18" s="103">
        <v>770.00700000000006</v>
      </c>
      <c r="I18" s="50">
        <v>30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21">
        <v>5</v>
      </c>
      <c r="B19" s="49" t="s">
        <v>778</v>
      </c>
      <c r="C19" s="49" t="s">
        <v>110</v>
      </c>
      <c r="D19" s="97">
        <v>95.001999999999995</v>
      </c>
      <c r="E19" s="97">
        <v>91</v>
      </c>
      <c r="F19" s="98">
        <f t="shared" si="1"/>
        <v>186.00200000000001</v>
      </c>
      <c r="G19" s="24">
        <v>6</v>
      </c>
      <c r="H19" s="103">
        <v>763.00500000000011</v>
      </c>
      <c r="I19" s="50">
        <v>26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48">
        <v>2</v>
      </c>
      <c r="B20" s="49" t="s">
        <v>1026</v>
      </c>
      <c r="C20" s="49" t="s">
        <v>23</v>
      </c>
      <c r="D20" s="97">
        <v>98.001999999999995</v>
      </c>
      <c r="E20" s="97">
        <v>97</v>
      </c>
      <c r="F20" s="98">
        <f t="shared" si="1"/>
        <v>195.00200000000001</v>
      </c>
      <c r="G20" s="24">
        <v>9</v>
      </c>
      <c r="H20" s="103">
        <v>673.00400000000002</v>
      </c>
      <c r="I20" s="50">
        <v>24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48">
        <v>4</v>
      </c>
      <c r="B21" s="49" t="s">
        <v>1027</v>
      </c>
      <c r="C21" s="49" t="s">
        <v>845</v>
      </c>
      <c r="D21" s="97">
        <v>95.001999999999995</v>
      </c>
      <c r="E21" s="97">
        <v>94</v>
      </c>
      <c r="F21" s="98">
        <f t="shared" si="1"/>
        <v>189.00200000000001</v>
      </c>
      <c r="G21" s="24">
        <v>7</v>
      </c>
      <c r="H21" s="103">
        <v>755.00599999999986</v>
      </c>
      <c r="I21" s="50">
        <v>21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21">
        <v>1</v>
      </c>
      <c r="B22" s="27" t="s">
        <v>1028</v>
      </c>
      <c r="C22" s="27" t="s">
        <v>482</v>
      </c>
      <c r="D22" s="97">
        <v>97.001999999999995</v>
      </c>
      <c r="E22" s="97">
        <v>88</v>
      </c>
      <c r="F22" s="98">
        <f t="shared" si="1"/>
        <v>185.00200000000001</v>
      </c>
      <c r="G22" s="24">
        <v>3</v>
      </c>
      <c r="H22" s="98">
        <v>743.00399999999991</v>
      </c>
      <c r="I22" s="26">
        <v>20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48">
        <v>6</v>
      </c>
      <c r="B23" s="49" t="s">
        <v>1029</v>
      </c>
      <c r="C23" s="49" t="s">
        <v>535</v>
      </c>
      <c r="D23" s="97">
        <v>94.001000000000005</v>
      </c>
      <c r="E23" s="97">
        <v>92</v>
      </c>
      <c r="F23" s="98">
        <f t="shared" si="1"/>
        <v>186.001</v>
      </c>
      <c r="G23" s="24">
        <v>4</v>
      </c>
      <c r="H23" s="103">
        <v>747.00299999999993</v>
      </c>
      <c r="I23" s="50">
        <v>16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48">
        <v>8</v>
      </c>
      <c r="B24" s="49" t="s">
        <v>1030</v>
      </c>
      <c r="C24" s="49" t="s">
        <v>495</v>
      </c>
      <c r="D24" s="97">
        <v>90</v>
      </c>
      <c r="E24" s="97">
        <v>0</v>
      </c>
      <c r="F24" s="98">
        <f t="shared" si="1"/>
        <v>90</v>
      </c>
      <c r="G24" s="24">
        <v>2</v>
      </c>
      <c r="H24" s="103">
        <v>617.00199999999995</v>
      </c>
      <c r="I24" s="50">
        <v>11</v>
      </c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30">
        <v>7</v>
      </c>
      <c r="B25" s="52" t="s">
        <v>1031</v>
      </c>
      <c r="C25" s="52" t="s">
        <v>108</v>
      </c>
      <c r="D25" s="100" t="s">
        <v>79</v>
      </c>
      <c r="E25" s="100"/>
      <c r="F25" s="101">
        <f t="shared" si="1"/>
        <v>0</v>
      </c>
      <c r="G25" s="33">
        <v>0</v>
      </c>
      <c r="H25" s="104">
        <v>0</v>
      </c>
      <c r="I25" s="53">
        <v>0</v>
      </c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1"/>
      <c r="B27" s="8" t="s">
        <v>1032</v>
      </c>
      <c r="C27" s="9" t="s">
        <v>1033</v>
      </c>
      <c r="D27" s="9"/>
      <c r="E27" s="9" t="s">
        <v>1034</v>
      </c>
      <c r="F27" s="8"/>
      <c r="G27" s="8"/>
      <c r="H27" s="8"/>
      <c r="I27" s="8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11">
        <v>2</v>
      </c>
      <c r="B28" s="12" t="s">
        <v>10</v>
      </c>
      <c r="C28" s="93" t="s">
        <v>11</v>
      </c>
      <c r="D28" s="62"/>
      <c r="E28" s="94"/>
      <c r="F28" s="13" t="s">
        <v>12</v>
      </c>
      <c r="G28" s="13" t="s">
        <v>13</v>
      </c>
      <c r="H28" s="13" t="s">
        <v>14</v>
      </c>
      <c r="I28" s="14" t="s">
        <v>15</v>
      </c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45">
        <v>2</v>
      </c>
      <c r="B29" s="46" t="s">
        <v>1035</v>
      </c>
      <c r="C29" s="46" t="s">
        <v>845</v>
      </c>
      <c r="D29" s="95">
        <v>100.001</v>
      </c>
      <c r="E29" s="95">
        <v>92.001000000000005</v>
      </c>
      <c r="F29" s="96">
        <f t="shared" ref="F29:F36" si="2">SUM(D29,E29)</f>
        <v>192.00200000000001</v>
      </c>
      <c r="G29" s="18">
        <v>7</v>
      </c>
      <c r="H29" s="102">
        <v>784.01900000000001</v>
      </c>
      <c r="I29" s="47">
        <v>31</v>
      </c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21">
        <v>1</v>
      </c>
      <c r="B30" s="37" t="s">
        <v>1036</v>
      </c>
      <c r="C30" s="27" t="s">
        <v>108</v>
      </c>
      <c r="D30" s="97">
        <v>97.001000000000005</v>
      </c>
      <c r="E30" s="97">
        <v>98</v>
      </c>
      <c r="F30" s="98">
        <f t="shared" si="2"/>
        <v>195.001</v>
      </c>
      <c r="G30" s="24">
        <v>8</v>
      </c>
      <c r="H30" s="98">
        <v>772.00900000000001</v>
      </c>
      <c r="I30" s="26">
        <v>24</v>
      </c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21">
        <v>3</v>
      </c>
      <c r="B31" s="49" t="s">
        <v>1037</v>
      </c>
      <c r="C31" s="49" t="s">
        <v>68</v>
      </c>
      <c r="D31" s="97">
        <v>95.001000000000005</v>
      </c>
      <c r="E31" s="97">
        <v>97</v>
      </c>
      <c r="F31" s="98">
        <f t="shared" si="2"/>
        <v>192.001</v>
      </c>
      <c r="G31" s="24">
        <v>6</v>
      </c>
      <c r="H31" s="103">
        <v>765.00399999999991</v>
      </c>
      <c r="I31" s="50">
        <v>21</v>
      </c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21">
        <v>5</v>
      </c>
      <c r="B32" s="49" t="s">
        <v>615</v>
      </c>
      <c r="C32" s="49" t="s">
        <v>268</v>
      </c>
      <c r="D32" s="97">
        <v>93</v>
      </c>
      <c r="E32" s="97">
        <v>95.001000000000005</v>
      </c>
      <c r="F32" s="98">
        <f t="shared" si="2"/>
        <v>188.001</v>
      </c>
      <c r="G32" s="24">
        <v>4</v>
      </c>
      <c r="H32" s="103">
        <v>753.00400000000002</v>
      </c>
      <c r="I32" s="50">
        <v>19</v>
      </c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48">
        <v>4</v>
      </c>
      <c r="B33" s="49" t="s">
        <v>544</v>
      </c>
      <c r="C33" s="49" t="s">
        <v>489</v>
      </c>
      <c r="D33" s="97">
        <v>87.001000000000005</v>
      </c>
      <c r="E33" s="97">
        <v>94</v>
      </c>
      <c r="F33" s="98">
        <f t="shared" si="2"/>
        <v>181.001</v>
      </c>
      <c r="G33" s="24">
        <v>2</v>
      </c>
      <c r="H33" s="103">
        <v>754.005</v>
      </c>
      <c r="I33" s="50">
        <v>18</v>
      </c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48">
        <v>6</v>
      </c>
      <c r="B34" s="49" t="s">
        <v>743</v>
      </c>
      <c r="C34" s="49" t="s">
        <v>43</v>
      </c>
      <c r="D34" s="97">
        <v>94</v>
      </c>
      <c r="E34" s="97">
        <v>93</v>
      </c>
      <c r="F34" s="98">
        <f t="shared" si="2"/>
        <v>187</v>
      </c>
      <c r="G34" s="24">
        <v>3</v>
      </c>
      <c r="H34" s="103">
        <v>757.005</v>
      </c>
      <c r="I34" s="50">
        <v>17</v>
      </c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21">
        <v>7</v>
      </c>
      <c r="B35" s="137" t="s">
        <v>1038</v>
      </c>
      <c r="C35" s="49" t="s">
        <v>108</v>
      </c>
      <c r="D35" s="97">
        <v>96.001000000000005</v>
      </c>
      <c r="E35" s="97">
        <v>93</v>
      </c>
      <c r="F35" s="98">
        <f t="shared" si="2"/>
        <v>189.001</v>
      </c>
      <c r="G35" s="24">
        <v>5</v>
      </c>
      <c r="H35" s="103">
        <v>742.00399999999991</v>
      </c>
      <c r="I35" s="50">
        <v>11</v>
      </c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51">
        <v>8</v>
      </c>
      <c r="B36" s="52" t="s">
        <v>1039</v>
      </c>
      <c r="C36" s="52" t="s">
        <v>43</v>
      </c>
      <c r="D36" s="100">
        <v>89</v>
      </c>
      <c r="E36" s="100">
        <v>91.001000000000005</v>
      </c>
      <c r="F36" s="101">
        <f t="shared" si="2"/>
        <v>180.001</v>
      </c>
      <c r="G36" s="33">
        <v>1</v>
      </c>
      <c r="H36" s="104">
        <v>550.00199999999995</v>
      </c>
      <c r="I36" s="53">
        <v>4</v>
      </c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1"/>
      <c r="B38" s="8" t="s">
        <v>1040</v>
      </c>
      <c r="C38" s="9" t="s">
        <v>5</v>
      </c>
      <c r="D38" s="9"/>
      <c r="E38" s="9" t="s">
        <v>1041</v>
      </c>
      <c r="F38" s="8"/>
      <c r="G38" s="8"/>
      <c r="H38" s="8"/>
      <c r="I38" s="8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11">
        <v>2</v>
      </c>
      <c r="B39" s="12" t="s">
        <v>10</v>
      </c>
      <c r="C39" s="93" t="s">
        <v>11</v>
      </c>
      <c r="D39" s="62"/>
      <c r="E39" s="94"/>
      <c r="F39" s="13" t="s">
        <v>12</v>
      </c>
      <c r="G39" s="13" t="s">
        <v>13</v>
      </c>
      <c r="H39" s="13" t="s">
        <v>14</v>
      </c>
      <c r="I39" s="14" t="s">
        <v>15</v>
      </c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45">
        <v>6</v>
      </c>
      <c r="B40" s="46" t="s">
        <v>1042</v>
      </c>
      <c r="C40" s="46" t="s">
        <v>482</v>
      </c>
      <c r="D40" s="95">
        <v>99</v>
      </c>
      <c r="E40" s="95">
        <v>95.001000000000005</v>
      </c>
      <c r="F40" s="96">
        <f t="shared" ref="F40:F47" si="3">SUM(D40,E40)</f>
        <v>194.001</v>
      </c>
      <c r="G40" s="18">
        <v>8</v>
      </c>
      <c r="H40" s="102">
        <v>783.00699999999995</v>
      </c>
      <c r="I40" s="47">
        <v>30</v>
      </c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21">
        <v>3</v>
      </c>
      <c r="B41" s="49" t="s">
        <v>1043</v>
      </c>
      <c r="C41" s="49" t="s">
        <v>845</v>
      </c>
      <c r="D41" s="97">
        <v>98.001000000000005</v>
      </c>
      <c r="E41" s="97">
        <v>95</v>
      </c>
      <c r="F41" s="98">
        <f t="shared" si="3"/>
        <v>193.001</v>
      </c>
      <c r="G41" s="24">
        <v>7</v>
      </c>
      <c r="H41" s="103">
        <v>771.00199999999995</v>
      </c>
      <c r="I41" s="50">
        <v>25</v>
      </c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48">
        <v>8</v>
      </c>
      <c r="B42" s="49" t="s">
        <v>1044</v>
      </c>
      <c r="C42" s="49" t="s">
        <v>853</v>
      </c>
      <c r="D42" s="97">
        <v>96</v>
      </c>
      <c r="E42" s="97">
        <v>97</v>
      </c>
      <c r="F42" s="98">
        <f t="shared" si="3"/>
        <v>193</v>
      </c>
      <c r="G42" s="24">
        <v>6</v>
      </c>
      <c r="H42" s="103">
        <v>762.005</v>
      </c>
      <c r="I42" s="50">
        <v>19</v>
      </c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21">
        <v>7</v>
      </c>
      <c r="B43" s="49" t="s">
        <v>1045</v>
      </c>
      <c r="C43" s="49" t="s">
        <v>273</v>
      </c>
      <c r="D43" s="97">
        <v>95.001000000000005</v>
      </c>
      <c r="E43" s="97">
        <v>97</v>
      </c>
      <c r="F43" s="98">
        <f t="shared" si="3"/>
        <v>192.001</v>
      </c>
      <c r="G43" s="24">
        <v>4</v>
      </c>
      <c r="H43" s="103">
        <v>763.00499999999988</v>
      </c>
      <c r="I43" s="50">
        <v>18</v>
      </c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21">
        <v>5</v>
      </c>
      <c r="B44" s="49" t="s">
        <v>1046</v>
      </c>
      <c r="C44" s="49" t="s">
        <v>110</v>
      </c>
      <c r="D44" s="97">
        <v>95.001000000000005</v>
      </c>
      <c r="E44" s="97">
        <v>95.001000000000005</v>
      </c>
      <c r="F44" s="98">
        <f t="shared" si="3"/>
        <v>190.00200000000001</v>
      </c>
      <c r="G44" s="24">
        <v>3</v>
      </c>
      <c r="H44" s="103">
        <v>757.00600000000009</v>
      </c>
      <c r="I44" s="50">
        <v>18</v>
      </c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48">
        <v>2</v>
      </c>
      <c r="B45" s="49" t="s">
        <v>1047</v>
      </c>
      <c r="C45" s="49" t="s">
        <v>495</v>
      </c>
      <c r="D45" s="97">
        <v>96.001000000000005</v>
      </c>
      <c r="E45" s="97">
        <v>96.001999999999995</v>
      </c>
      <c r="F45" s="98">
        <f t="shared" si="3"/>
        <v>192.00299999999999</v>
      </c>
      <c r="G45" s="24">
        <v>5</v>
      </c>
      <c r="H45" s="103">
        <v>736.00399999999991</v>
      </c>
      <c r="I45" s="50">
        <v>13</v>
      </c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21">
        <v>1</v>
      </c>
      <c r="B46" s="27" t="s">
        <v>556</v>
      </c>
      <c r="C46" s="27" t="s">
        <v>489</v>
      </c>
      <c r="D46" s="97">
        <v>96.001000000000005</v>
      </c>
      <c r="E46" s="97">
        <v>94</v>
      </c>
      <c r="F46" s="98">
        <f t="shared" si="3"/>
        <v>190.001</v>
      </c>
      <c r="G46" s="24">
        <v>2</v>
      </c>
      <c r="H46" s="98">
        <v>755.00299999999993</v>
      </c>
      <c r="I46" s="26">
        <v>12</v>
      </c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51">
        <v>4</v>
      </c>
      <c r="B47" s="52" t="s">
        <v>1048</v>
      </c>
      <c r="C47" s="52" t="s">
        <v>214</v>
      </c>
      <c r="D47" s="100">
        <v>91.001000000000005</v>
      </c>
      <c r="E47" s="100">
        <v>94.001000000000005</v>
      </c>
      <c r="F47" s="101">
        <f t="shared" si="3"/>
        <v>185.00200000000001</v>
      </c>
      <c r="G47" s="33">
        <v>1</v>
      </c>
      <c r="H47" s="104">
        <v>748.00800000000004</v>
      </c>
      <c r="I47" s="53">
        <v>12</v>
      </c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1"/>
      <c r="B49" s="8" t="s">
        <v>1049</v>
      </c>
      <c r="C49" s="9" t="s">
        <v>1050</v>
      </c>
      <c r="D49" s="9"/>
      <c r="E49" s="9" t="s">
        <v>1051</v>
      </c>
      <c r="F49" s="8"/>
      <c r="G49" s="8"/>
      <c r="H49" s="8"/>
      <c r="I49" s="8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11">
        <v>2</v>
      </c>
      <c r="B50" s="12" t="s">
        <v>10</v>
      </c>
      <c r="C50" s="93" t="s">
        <v>11</v>
      </c>
      <c r="D50" s="62"/>
      <c r="E50" s="94"/>
      <c r="F50" s="13" t="s">
        <v>12</v>
      </c>
      <c r="G50" s="13" t="s">
        <v>13</v>
      </c>
      <c r="H50" s="13" t="s">
        <v>14</v>
      </c>
      <c r="I50" s="14" t="s">
        <v>15</v>
      </c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15">
        <v>5</v>
      </c>
      <c r="B51" s="46" t="s">
        <v>1052</v>
      </c>
      <c r="C51" s="46" t="s">
        <v>489</v>
      </c>
      <c r="D51" s="95">
        <v>98</v>
      </c>
      <c r="E51" s="95">
        <v>98</v>
      </c>
      <c r="F51" s="96">
        <f t="shared" ref="F51:F58" si="4">SUM(D51,E51)</f>
        <v>196</v>
      </c>
      <c r="G51" s="18">
        <v>7</v>
      </c>
      <c r="H51" s="102">
        <v>777.00700000000006</v>
      </c>
      <c r="I51" s="47">
        <v>30</v>
      </c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48">
        <v>6</v>
      </c>
      <c r="B52" s="49" t="s">
        <v>1053</v>
      </c>
      <c r="C52" s="49" t="s">
        <v>89</v>
      </c>
      <c r="D52" s="97">
        <v>95</v>
      </c>
      <c r="E52" s="97">
        <v>96.001000000000005</v>
      </c>
      <c r="F52" s="98">
        <f t="shared" si="4"/>
        <v>191.001</v>
      </c>
      <c r="G52" s="24">
        <v>6</v>
      </c>
      <c r="H52" s="103">
        <v>761.00599999999997</v>
      </c>
      <c r="I52" s="50">
        <v>24</v>
      </c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5.75" customHeight="1" x14ac:dyDescent="0.3">
      <c r="A53" s="48">
        <v>4</v>
      </c>
      <c r="B53" s="49" t="s">
        <v>1054</v>
      </c>
      <c r="C53" s="49" t="s">
        <v>273</v>
      </c>
      <c r="D53" s="97">
        <v>98.001000000000005</v>
      </c>
      <c r="E53" s="97">
        <v>98.001999999999995</v>
      </c>
      <c r="F53" s="98">
        <f t="shared" si="4"/>
        <v>196.00299999999999</v>
      </c>
      <c r="G53" s="24">
        <v>8</v>
      </c>
      <c r="H53" s="103">
        <v>763.00399999999991</v>
      </c>
      <c r="I53" s="50">
        <v>22</v>
      </c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ht="15.75" customHeight="1" x14ac:dyDescent="0.3">
      <c r="A54" s="21">
        <v>3</v>
      </c>
      <c r="B54" s="49" t="s">
        <v>1055</v>
      </c>
      <c r="C54" s="49" t="s">
        <v>586</v>
      </c>
      <c r="D54" s="97">
        <v>95</v>
      </c>
      <c r="E54" s="97">
        <v>93.001999999999995</v>
      </c>
      <c r="F54" s="98">
        <f t="shared" si="4"/>
        <v>188.00200000000001</v>
      </c>
      <c r="G54" s="24">
        <v>4</v>
      </c>
      <c r="H54" s="103">
        <v>760.01099999999997</v>
      </c>
      <c r="I54" s="50">
        <v>22</v>
      </c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ht="15.75" customHeight="1" x14ac:dyDescent="0.3">
      <c r="A55" s="48">
        <v>8</v>
      </c>
      <c r="B55" s="49" t="s">
        <v>1056</v>
      </c>
      <c r="C55" s="49" t="s">
        <v>482</v>
      </c>
      <c r="D55" s="97">
        <v>93.001999999999995</v>
      </c>
      <c r="E55" s="97">
        <v>95.001999999999995</v>
      </c>
      <c r="F55" s="98">
        <f t="shared" si="4"/>
        <v>188.00399999999999</v>
      </c>
      <c r="G55" s="24">
        <v>5</v>
      </c>
      <c r="H55" s="103">
        <v>751.00700000000006</v>
      </c>
      <c r="I55" s="50">
        <v>19</v>
      </c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ht="15.75" customHeight="1" x14ac:dyDescent="0.3">
      <c r="A56" s="21">
        <v>7</v>
      </c>
      <c r="B56" s="49" t="s">
        <v>1057</v>
      </c>
      <c r="C56" s="49" t="s">
        <v>89</v>
      </c>
      <c r="D56" s="97">
        <v>92</v>
      </c>
      <c r="E56" s="97">
        <v>93</v>
      </c>
      <c r="F56" s="98">
        <f t="shared" si="4"/>
        <v>185</v>
      </c>
      <c r="G56" s="24">
        <v>2</v>
      </c>
      <c r="H56" s="103">
        <v>741.00099999999998</v>
      </c>
      <c r="I56" s="50">
        <v>14</v>
      </c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5.75" customHeight="1" x14ac:dyDescent="0.3">
      <c r="A57" s="48">
        <v>2</v>
      </c>
      <c r="B57" s="49" t="s">
        <v>1058</v>
      </c>
      <c r="C57" s="49" t="s">
        <v>43</v>
      </c>
      <c r="D57" s="97">
        <v>92</v>
      </c>
      <c r="E57" s="97">
        <v>93.001000000000005</v>
      </c>
      <c r="F57" s="98">
        <f t="shared" si="4"/>
        <v>185.001</v>
      </c>
      <c r="G57" s="24">
        <v>3</v>
      </c>
      <c r="H57" s="103">
        <v>741.00299999999993</v>
      </c>
      <c r="I57" s="50">
        <v>12</v>
      </c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15.75" customHeight="1" x14ac:dyDescent="0.3">
      <c r="A58" s="30">
        <v>1</v>
      </c>
      <c r="B58" s="31" t="s">
        <v>1059</v>
      </c>
      <c r="C58" s="31" t="s">
        <v>214</v>
      </c>
      <c r="D58" s="100">
        <v>86.001000000000005</v>
      </c>
      <c r="E58" s="100">
        <v>87</v>
      </c>
      <c r="F58" s="101">
        <f t="shared" si="4"/>
        <v>173.001</v>
      </c>
      <c r="G58" s="33">
        <v>1</v>
      </c>
      <c r="H58" s="101">
        <v>699.00299999999993</v>
      </c>
      <c r="I58" s="56">
        <v>4</v>
      </c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5.75" customHeight="1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ht="15.75" customHeight="1" x14ac:dyDescent="0.3">
      <c r="A60" s="44"/>
      <c r="B60" s="44" t="s">
        <v>537</v>
      </c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15.75" customHeight="1" x14ac:dyDescent="0.3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ht="15.75" customHeight="1" x14ac:dyDescent="0.3">
      <c r="A62" s="44"/>
      <c r="B62" s="10" t="s">
        <v>807</v>
      </c>
      <c r="E62" s="41" t="s">
        <v>392</v>
      </c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ht="15.75" customHeight="1" x14ac:dyDescent="0.3">
      <c r="A63" s="44"/>
      <c r="B63" s="10" t="s">
        <v>393</v>
      </c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ht="15.75" customHeight="1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ht="15.75" customHeight="1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ht="15.75" customHeight="1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ht="15.75" customHeight="1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ht="15.75" customHeight="1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ht="15.75" customHeight="1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ht="15.75" customHeight="1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ht="15.75" customHeight="1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6E40C852-34FE-4350-BB56-92776EEDD07E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5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6F492-60FE-46CE-9C88-5299530BCB4F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7"/>
      <c r="B1" s="2" t="s">
        <v>841</v>
      </c>
      <c r="C1" s="2"/>
      <c r="D1" s="3"/>
      <c r="E1" s="3"/>
      <c r="F1" s="3"/>
      <c r="G1" s="2"/>
      <c r="H1" s="3"/>
      <c r="I1" s="4" t="s">
        <v>766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2"/>
      <c r="D2" s="43" t="s">
        <v>328</v>
      </c>
      <c r="E2" s="43"/>
      <c r="F2" s="43"/>
      <c r="G2" s="43"/>
      <c r="H2" s="43"/>
      <c r="I2" s="4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1060</v>
      </c>
      <c r="C3" s="9" t="s">
        <v>824</v>
      </c>
      <c r="D3" s="9"/>
      <c r="E3" s="9" t="s">
        <v>1061</v>
      </c>
      <c r="F3" s="8"/>
      <c r="G3" s="8"/>
      <c r="H3" s="8"/>
      <c r="I3" s="8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2</v>
      </c>
      <c r="B4" s="12" t="s">
        <v>10</v>
      </c>
      <c r="C4" s="93" t="s">
        <v>11</v>
      </c>
      <c r="D4" s="62"/>
      <c r="E4" s="94"/>
      <c r="F4" s="13" t="s">
        <v>12</v>
      </c>
      <c r="G4" s="13" t="s">
        <v>13</v>
      </c>
      <c r="H4" s="13" t="s">
        <v>14</v>
      </c>
      <c r="I4" s="14" t="s">
        <v>15</v>
      </c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45">
        <v>2</v>
      </c>
      <c r="B5" s="46" t="s">
        <v>1062</v>
      </c>
      <c r="C5" s="46" t="s">
        <v>74</v>
      </c>
      <c r="D5" s="95">
        <v>97.003</v>
      </c>
      <c r="E5" s="95">
        <v>99.001999999999995</v>
      </c>
      <c r="F5" s="96">
        <f t="shared" ref="F5:F12" si="0">SUM(D5,E5)</f>
        <v>196.005</v>
      </c>
      <c r="G5" s="18">
        <v>8</v>
      </c>
      <c r="H5" s="102">
        <v>775.01300000000003</v>
      </c>
      <c r="I5" s="47">
        <v>29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48">
        <v>8</v>
      </c>
      <c r="B6" s="49" t="s">
        <v>1063</v>
      </c>
      <c r="C6" s="49" t="s">
        <v>23</v>
      </c>
      <c r="D6" s="97">
        <v>98.003</v>
      </c>
      <c r="E6" s="97">
        <v>95.001999999999995</v>
      </c>
      <c r="F6" s="98">
        <f t="shared" si="0"/>
        <v>193.005</v>
      </c>
      <c r="G6" s="24">
        <v>7</v>
      </c>
      <c r="H6" s="103">
        <v>768.01200000000006</v>
      </c>
      <c r="I6" s="50">
        <v>28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48">
        <v>6</v>
      </c>
      <c r="B7" s="49" t="s">
        <v>1064</v>
      </c>
      <c r="C7" s="49" t="s">
        <v>110</v>
      </c>
      <c r="D7" s="97">
        <v>94</v>
      </c>
      <c r="E7" s="97">
        <v>97.001999999999995</v>
      </c>
      <c r="F7" s="98">
        <f t="shared" si="0"/>
        <v>191.00200000000001</v>
      </c>
      <c r="G7" s="24">
        <v>6</v>
      </c>
      <c r="H7" s="103">
        <v>761.00500000000011</v>
      </c>
      <c r="I7" s="50">
        <v>26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21">
        <v>5</v>
      </c>
      <c r="B8" s="49" t="s">
        <v>1065</v>
      </c>
      <c r="C8" s="49" t="s">
        <v>184</v>
      </c>
      <c r="D8" s="97">
        <v>89</v>
      </c>
      <c r="E8" s="97">
        <v>91</v>
      </c>
      <c r="F8" s="98">
        <f t="shared" si="0"/>
        <v>180</v>
      </c>
      <c r="G8" s="24">
        <v>3</v>
      </c>
      <c r="H8" s="103">
        <v>725.00199999999995</v>
      </c>
      <c r="I8" s="50">
        <v>15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21">
        <v>1</v>
      </c>
      <c r="B9" s="27" t="s">
        <v>1066</v>
      </c>
      <c r="C9" s="27" t="s">
        <v>845</v>
      </c>
      <c r="D9" s="97">
        <v>95.001000000000005</v>
      </c>
      <c r="E9" s="97">
        <v>93</v>
      </c>
      <c r="F9" s="98">
        <f t="shared" si="0"/>
        <v>188.001</v>
      </c>
      <c r="G9" s="24">
        <v>5</v>
      </c>
      <c r="H9" s="98">
        <v>725.00199999999995</v>
      </c>
      <c r="I9" s="26">
        <v>14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21">
        <v>7</v>
      </c>
      <c r="B10" s="137" t="s">
        <v>1067</v>
      </c>
      <c r="C10" s="49" t="s">
        <v>108</v>
      </c>
      <c r="D10" s="97">
        <v>89</v>
      </c>
      <c r="E10" s="97">
        <v>93.001000000000005</v>
      </c>
      <c r="F10" s="98">
        <f t="shared" si="0"/>
        <v>182.001</v>
      </c>
      <c r="G10" s="24">
        <v>4</v>
      </c>
      <c r="H10" s="103">
        <v>721.00099999999998</v>
      </c>
      <c r="I10" s="50">
        <v>12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21">
        <v>3</v>
      </c>
      <c r="B11" s="49" t="s">
        <v>1068</v>
      </c>
      <c r="C11" s="49" t="s">
        <v>89</v>
      </c>
      <c r="D11" s="97">
        <v>85</v>
      </c>
      <c r="E11" s="97">
        <v>92</v>
      </c>
      <c r="F11" s="98">
        <f t="shared" si="0"/>
        <v>177</v>
      </c>
      <c r="G11" s="24">
        <v>2</v>
      </c>
      <c r="H11" s="103">
        <v>548.00099999999998</v>
      </c>
      <c r="I11" s="50">
        <v>12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51">
        <v>4</v>
      </c>
      <c r="B12" s="52" t="s">
        <v>1069</v>
      </c>
      <c r="C12" s="52" t="s">
        <v>214</v>
      </c>
      <c r="D12" s="100">
        <v>87</v>
      </c>
      <c r="E12" s="100">
        <v>88</v>
      </c>
      <c r="F12" s="101">
        <f t="shared" si="0"/>
        <v>175</v>
      </c>
      <c r="G12" s="33">
        <v>1</v>
      </c>
      <c r="H12" s="104">
        <v>691.00299999999993</v>
      </c>
      <c r="I12" s="53">
        <v>7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1"/>
      <c r="B14" s="8" t="s">
        <v>1070</v>
      </c>
      <c r="C14" s="9" t="s">
        <v>1071</v>
      </c>
      <c r="D14" s="9"/>
      <c r="E14" s="9" t="s">
        <v>1072</v>
      </c>
      <c r="F14" s="8"/>
      <c r="G14" s="8"/>
      <c r="H14" s="8"/>
      <c r="I14" s="8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11">
        <v>2</v>
      </c>
      <c r="B15" s="12" t="s">
        <v>10</v>
      </c>
      <c r="C15" s="93" t="s">
        <v>11</v>
      </c>
      <c r="D15" s="62"/>
      <c r="E15" s="94"/>
      <c r="F15" s="13" t="s">
        <v>12</v>
      </c>
      <c r="G15" s="13" t="s">
        <v>13</v>
      </c>
      <c r="H15" s="13" t="s">
        <v>14</v>
      </c>
      <c r="I15" s="14" t="s">
        <v>15</v>
      </c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15">
        <v>7</v>
      </c>
      <c r="B16" s="46" t="s">
        <v>1073</v>
      </c>
      <c r="C16" s="46" t="s">
        <v>382</v>
      </c>
      <c r="D16" s="95">
        <v>96.001999999999995</v>
      </c>
      <c r="E16" s="95">
        <v>98.001000000000005</v>
      </c>
      <c r="F16" s="96">
        <f t="shared" ref="F16:F23" si="1">SUM(D16,E16)</f>
        <v>194.00299999999999</v>
      </c>
      <c r="G16" s="18">
        <v>8</v>
      </c>
      <c r="H16" s="102">
        <v>772.00800000000004</v>
      </c>
      <c r="I16" s="47">
        <v>32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48">
        <v>4</v>
      </c>
      <c r="B17" s="49" t="s">
        <v>805</v>
      </c>
      <c r="C17" s="49" t="s">
        <v>97</v>
      </c>
      <c r="D17" s="97">
        <v>92</v>
      </c>
      <c r="E17" s="97">
        <v>97.001999999999995</v>
      </c>
      <c r="F17" s="98">
        <f t="shared" si="1"/>
        <v>189.00200000000001</v>
      </c>
      <c r="G17" s="24">
        <v>7</v>
      </c>
      <c r="H17" s="103">
        <v>754.00399999999991</v>
      </c>
      <c r="I17" s="50">
        <v>28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21">
        <v>3</v>
      </c>
      <c r="B18" s="49" t="s">
        <v>806</v>
      </c>
      <c r="C18" s="49" t="s">
        <v>489</v>
      </c>
      <c r="D18" s="97">
        <v>94</v>
      </c>
      <c r="E18" s="97">
        <v>93.001999999999995</v>
      </c>
      <c r="F18" s="98">
        <f t="shared" si="1"/>
        <v>187.00200000000001</v>
      </c>
      <c r="G18" s="24">
        <v>6</v>
      </c>
      <c r="H18" s="103">
        <v>727.00399999999991</v>
      </c>
      <c r="I18" s="50">
        <v>19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21">
        <v>5</v>
      </c>
      <c r="B19" s="49" t="s">
        <v>1074</v>
      </c>
      <c r="C19" s="49" t="s">
        <v>214</v>
      </c>
      <c r="D19" s="97">
        <v>89.001000000000005</v>
      </c>
      <c r="E19" s="97">
        <v>92.001999999999995</v>
      </c>
      <c r="F19" s="98">
        <f t="shared" si="1"/>
        <v>181.00299999999999</v>
      </c>
      <c r="G19" s="24">
        <v>4</v>
      </c>
      <c r="H19" s="103">
        <v>725.00499999999988</v>
      </c>
      <c r="I19" s="50">
        <v>19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48">
        <v>8</v>
      </c>
      <c r="B20" s="49" t="s">
        <v>1075</v>
      </c>
      <c r="C20" s="49" t="s">
        <v>43</v>
      </c>
      <c r="D20" s="97">
        <v>84</v>
      </c>
      <c r="E20" s="97">
        <v>89</v>
      </c>
      <c r="F20" s="98">
        <f t="shared" si="1"/>
        <v>173</v>
      </c>
      <c r="G20" s="24">
        <v>3</v>
      </c>
      <c r="H20" s="103">
        <v>718</v>
      </c>
      <c r="I20" s="50">
        <v>19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21">
        <v>1</v>
      </c>
      <c r="B21" s="27" t="s">
        <v>1076</v>
      </c>
      <c r="C21" s="27" t="s">
        <v>495</v>
      </c>
      <c r="D21" s="97">
        <v>90.001000000000005</v>
      </c>
      <c r="E21" s="97">
        <v>96.001000000000005</v>
      </c>
      <c r="F21" s="98">
        <f t="shared" si="1"/>
        <v>186.00200000000001</v>
      </c>
      <c r="G21" s="24">
        <v>5</v>
      </c>
      <c r="H21" s="98">
        <v>718.00299999999993</v>
      </c>
      <c r="I21" s="26">
        <v>15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48">
        <v>2</v>
      </c>
      <c r="B22" s="49" t="s">
        <v>1077</v>
      </c>
      <c r="C22" s="49" t="s">
        <v>214</v>
      </c>
      <c r="D22" s="97">
        <v>87</v>
      </c>
      <c r="E22" s="97">
        <v>85</v>
      </c>
      <c r="F22" s="98">
        <f t="shared" si="1"/>
        <v>172</v>
      </c>
      <c r="G22" s="24">
        <v>2</v>
      </c>
      <c r="H22" s="103">
        <v>672.00299999999993</v>
      </c>
      <c r="I22" s="50">
        <v>7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51">
        <v>6</v>
      </c>
      <c r="B23" s="52" t="s">
        <v>1078</v>
      </c>
      <c r="C23" s="52" t="s">
        <v>845</v>
      </c>
      <c r="D23" s="100" t="s">
        <v>79</v>
      </c>
      <c r="E23" s="100"/>
      <c r="F23" s="101">
        <f t="shared" si="1"/>
        <v>0</v>
      </c>
      <c r="G23" s="33">
        <v>0</v>
      </c>
      <c r="H23" s="104">
        <v>174</v>
      </c>
      <c r="I23" s="53">
        <v>2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1"/>
      <c r="B25" s="8" t="s">
        <v>1079</v>
      </c>
      <c r="C25" s="9" t="s">
        <v>1080</v>
      </c>
      <c r="D25" s="9"/>
      <c r="E25" s="9" t="s">
        <v>1081</v>
      </c>
      <c r="F25" s="8"/>
      <c r="G25" s="8"/>
      <c r="H25" s="8"/>
      <c r="I25" s="8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11">
        <v>2</v>
      </c>
      <c r="B26" s="12" t="s">
        <v>10</v>
      </c>
      <c r="C26" s="93" t="s">
        <v>11</v>
      </c>
      <c r="D26" s="62"/>
      <c r="E26" s="94"/>
      <c r="F26" s="13" t="s">
        <v>12</v>
      </c>
      <c r="G26" s="13" t="s">
        <v>13</v>
      </c>
      <c r="H26" s="13" t="s">
        <v>14</v>
      </c>
      <c r="I26" s="14" t="s">
        <v>15</v>
      </c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45">
        <v>8</v>
      </c>
      <c r="B27" s="46" t="s">
        <v>558</v>
      </c>
      <c r="C27" s="46" t="s">
        <v>268</v>
      </c>
      <c r="D27" s="95">
        <v>96.001000000000005</v>
      </c>
      <c r="E27" s="95">
        <v>97.001000000000005</v>
      </c>
      <c r="F27" s="96">
        <f t="shared" ref="F27:F34" si="2">SUM(D27,E27)</f>
        <v>193.00200000000001</v>
      </c>
      <c r="G27" s="18">
        <v>7</v>
      </c>
      <c r="H27" s="102">
        <v>781.01</v>
      </c>
      <c r="I27" s="47">
        <v>31</v>
      </c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48">
        <v>4</v>
      </c>
      <c r="B28" s="49" t="s">
        <v>1082</v>
      </c>
      <c r="C28" s="49" t="s">
        <v>97</v>
      </c>
      <c r="D28" s="97">
        <v>99.001999999999995</v>
      </c>
      <c r="E28" s="97">
        <v>98.001000000000005</v>
      </c>
      <c r="F28" s="98">
        <f t="shared" si="2"/>
        <v>197.00299999999999</v>
      </c>
      <c r="G28" s="24">
        <v>8</v>
      </c>
      <c r="H28" s="103">
        <v>766.00499999999988</v>
      </c>
      <c r="I28" s="50">
        <v>27</v>
      </c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21">
        <v>1</v>
      </c>
      <c r="B29" s="27" t="s">
        <v>1083</v>
      </c>
      <c r="C29" s="27" t="s">
        <v>97</v>
      </c>
      <c r="D29" s="97">
        <v>96.001000000000005</v>
      </c>
      <c r="E29" s="97">
        <v>93</v>
      </c>
      <c r="F29" s="98">
        <f t="shared" si="2"/>
        <v>189.001</v>
      </c>
      <c r="G29" s="24">
        <v>6</v>
      </c>
      <c r="H29" s="98">
        <v>752.00800000000004</v>
      </c>
      <c r="I29" s="26">
        <v>23</v>
      </c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21">
        <v>7</v>
      </c>
      <c r="B30" s="49" t="s">
        <v>649</v>
      </c>
      <c r="C30" s="49" t="s">
        <v>268</v>
      </c>
      <c r="D30" s="97">
        <v>82</v>
      </c>
      <c r="E30" s="97">
        <v>76</v>
      </c>
      <c r="F30" s="98">
        <f t="shared" si="2"/>
        <v>158</v>
      </c>
      <c r="G30" s="24">
        <v>2</v>
      </c>
      <c r="H30" s="103">
        <v>695.005</v>
      </c>
      <c r="I30" s="50">
        <v>19</v>
      </c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48">
        <v>2</v>
      </c>
      <c r="B31" s="49" t="s">
        <v>1084</v>
      </c>
      <c r="C31" s="49" t="s">
        <v>1085</v>
      </c>
      <c r="D31" s="97">
        <v>83</v>
      </c>
      <c r="E31" s="97">
        <v>85</v>
      </c>
      <c r="F31" s="98">
        <f t="shared" si="2"/>
        <v>168</v>
      </c>
      <c r="G31" s="24">
        <v>4</v>
      </c>
      <c r="H31" s="103">
        <v>635</v>
      </c>
      <c r="I31" s="50">
        <v>14</v>
      </c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21">
        <v>5</v>
      </c>
      <c r="B32" s="49" t="s">
        <v>1086</v>
      </c>
      <c r="C32" s="49" t="s">
        <v>586</v>
      </c>
      <c r="D32" s="97">
        <v>89</v>
      </c>
      <c r="E32" s="97">
        <v>83</v>
      </c>
      <c r="F32" s="98">
        <f t="shared" si="2"/>
        <v>172</v>
      </c>
      <c r="G32" s="24">
        <v>5</v>
      </c>
      <c r="H32" s="103">
        <v>522.00199999999995</v>
      </c>
      <c r="I32" s="50">
        <v>14</v>
      </c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48">
        <v>6</v>
      </c>
      <c r="B33" s="49" t="s">
        <v>1087</v>
      </c>
      <c r="C33" s="49" t="s">
        <v>78</v>
      </c>
      <c r="D33" s="97">
        <v>81</v>
      </c>
      <c r="E33" s="97">
        <v>80</v>
      </c>
      <c r="F33" s="98">
        <f t="shared" si="2"/>
        <v>161</v>
      </c>
      <c r="G33" s="24">
        <v>3</v>
      </c>
      <c r="H33" s="103">
        <v>624.00099999999998</v>
      </c>
      <c r="I33" s="50">
        <v>10</v>
      </c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30">
        <v>3</v>
      </c>
      <c r="B34" s="52" t="s">
        <v>1088</v>
      </c>
      <c r="C34" s="52" t="s">
        <v>78</v>
      </c>
      <c r="D34" s="100" t="s">
        <v>137</v>
      </c>
      <c r="E34" s="100"/>
      <c r="F34" s="101">
        <f t="shared" si="2"/>
        <v>0</v>
      </c>
      <c r="G34" s="33">
        <v>0</v>
      </c>
      <c r="H34" s="104">
        <v>0</v>
      </c>
      <c r="I34" s="53">
        <v>0</v>
      </c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44"/>
      <c r="B36" s="44" t="s">
        <v>537</v>
      </c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44"/>
      <c r="B38" s="10" t="s">
        <v>807</v>
      </c>
      <c r="E38" s="41" t="s">
        <v>392</v>
      </c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44"/>
      <c r="B39" s="10" t="s">
        <v>393</v>
      </c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5.75" customHeight="1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ht="15.75" customHeight="1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ht="15.75" customHeight="1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ht="15.75" customHeight="1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5.75" customHeight="1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15.75" customHeight="1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5.75" customHeight="1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ht="15.75" customHeight="1" x14ac:dyDescent="0.3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15.75" customHeight="1" x14ac:dyDescent="0.3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ht="15.75" customHeight="1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ht="15.75" customHeight="1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ht="15.75" customHeight="1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ht="15.75" customHeight="1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ht="15.75" customHeight="1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ht="15.75" customHeight="1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ht="15.75" customHeight="1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ht="15.75" customHeight="1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ht="15.75" customHeight="1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ht="15.75" customHeight="1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mergeCells count="1">
    <mergeCell ref="D2:I2"/>
  </mergeCells>
  <hyperlinks>
    <hyperlink ref="B2" location="'Index'!A3" tooltip="Go to the Index sheet" display="á" xr:uid="{F199B8E7-3D20-42AF-AAFE-B2DD17FF486D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C670F-0DDD-4BAB-9D66-55153426E6A4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7"/>
      <c r="B1" s="2" t="s">
        <v>841</v>
      </c>
      <c r="C1" s="2"/>
      <c r="D1" s="3"/>
      <c r="E1" s="3"/>
      <c r="F1" s="3"/>
      <c r="G1" s="2" t="s">
        <v>274</v>
      </c>
      <c r="H1" s="3"/>
      <c r="I1" s="4" t="s">
        <v>766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2"/>
      <c r="D2" s="43" t="s">
        <v>328</v>
      </c>
      <c r="E2" s="43"/>
      <c r="F2" s="43"/>
      <c r="G2" s="43"/>
      <c r="H2" s="43"/>
      <c r="I2" s="4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4</v>
      </c>
      <c r="C3" s="9" t="s">
        <v>440</v>
      </c>
      <c r="D3" s="9"/>
      <c r="E3" s="9" t="s">
        <v>395</v>
      </c>
      <c r="F3" s="8"/>
      <c r="G3" s="8"/>
      <c r="H3" s="8"/>
      <c r="I3" s="8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2</v>
      </c>
      <c r="B4" s="12" t="s">
        <v>10</v>
      </c>
      <c r="C4" s="93" t="s">
        <v>11</v>
      </c>
      <c r="D4" s="62"/>
      <c r="E4" s="94"/>
      <c r="F4" s="13" t="s">
        <v>12</v>
      </c>
      <c r="G4" s="13" t="s">
        <v>13</v>
      </c>
      <c r="H4" s="13" t="s">
        <v>14</v>
      </c>
      <c r="I4" s="14" t="s">
        <v>15</v>
      </c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15">
        <v>9</v>
      </c>
      <c r="B5" s="46" t="s">
        <v>889</v>
      </c>
      <c r="C5" s="46" t="s">
        <v>78</v>
      </c>
      <c r="D5" s="102">
        <v>98.003</v>
      </c>
      <c r="E5" s="102">
        <v>96.001000000000005</v>
      </c>
      <c r="F5" s="96">
        <v>194.00400000000002</v>
      </c>
      <c r="G5" s="18">
        <v>6</v>
      </c>
      <c r="H5" s="102">
        <v>789.01200000000006</v>
      </c>
      <c r="I5" s="47">
        <v>35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21">
        <v>1</v>
      </c>
      <c r="B6" s="27" t="s">
        <v>959</v>
      </c>
      <c r="C6" s="27" t="s">
        <v>74</v>
      </c>
      <c r="D6" s="98">
        <v>98</v>
      </c>
      <c r="E6" s="98">
        <v>97</v>
      </c>
      <c r="F6" s="98">
        <v>195</v>
      </c>
      <c r="G6" s="28">
        <v>7</v>
      </c>
      <c r="H6" s="98">
        <v>789.00900000000001</v>
      </c>
      <c r="I6" s="26">
        <v>33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48">
        <v>10</v>
      </c>
      <c r="B7" s="49" t="s">
        <v>958</v>
      </c>
      <c r="C7" s="49" t="s">
        <v>78</v>
      </c>
      <c r="D7" s="103">
        <v>98</v>
      </c>
      <c r="E7" s="103">
        <v>99.001000000000005</v>
      </c>
      <c r="F7" s="98">
        <v>197.001</v>
      </c>
      <c r="G7" s="28">
        <v>9</v>
      </c>
      <c r="H7" s="103">
        <v>787.01199999999994</v>
      </c>
      <c r="I7" s="50">
        <v>31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21">
        <v>3</v>
      </c>
      <c r="B8" s="49" t="s">
        <v>974</v>
      </c>
      <c r="C8" s="49" t="s">
        <v>108</v>
      </c>
      <c r="D8" s="103">
        <v>99.001999999999995</v>
      </c>
      <c r="E8" s="103">
        <v>97</v>
      </c>
      <c r="F8" s="98">
        <v>196.00200000000001</v>
      </c>
      <c r="G8" s="28">
        <v>8</v>
      </c>
      <c r="H8" s="103">
        <v>783.01099999999997</v>
      </c>
      <c r="I8" s="50">
        <v>31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21">
        <v>7</v>
      </c>
      <c r="B9" s="49" t="s">
        <v>993</v>
      </c>
      <c r="C9" s="49" t="s">
        <v>853</v>
      </c>
      <c r="D9" s="103">
        <v>98.001999999999995</v>
      </c>
      <c r="E9" s="103">
        <v>100.003</v>
      </c>
      <c r="F9" s="98">
        <v>198.005</v>
      </c>
      <c r="G9" s="28">
        <v>10</v>
      </c>
      <c r="H9" s="103">
        <v>777.00800000000004</v>
      </c>
      <c r="I9" s="50">
        <v>26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21">
        <v>5</v>
      </c>
      <c r="B10" s="49" t="s">
        <v>935</v>
      </c>
      <c r="C10" s="49" t="s">
        <v>853</v>
      </c>
      <c r="D10" s="103">
        <v>97.001000000000005</v>
      </c>
      <c r="E10" s="103">
        <v>93</v>
      </c>
      <c r="F10" s="98">
        <v>190.001</v>
      </c>
      <c r="G10" s="28">
        <v>5</v>
      </c>
      <c r="H10" s="103">
        <v>775.01299999999992</v>
      </c>
      <c r="I10" s="50">
        <v>26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48">
        <v>2</v>
      </c>
      <c r="B11" s="49" t="s">
        <v>1021</v>
      </c>
      <c r="C11" s="49" t="s">
        <v>214</v>
      </c>
      <c r="D11" s="103">
        <v>95.001000000000005</v>
      </c>
      <c r="E11" s="103">
        <v>93.001000000000005</v>
      </c>
      <c r="F11" s="98">
        <v>188.00200000000001</v>
      </c>
      <c r="G11" s="28">
        <v>4</v>
      </c>
      <c r="H11" s="103">
        <v>734.00500000000011</v>
      </c>
      <c r="I11" s="50">
        <v>14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48">
        <v>8</v>
      </c>
      <c r="B12" s="49" t="s">
        <v>1075</v>
      </c>
      <c r="C12" s="49" t="s">
        <v>43</v>
      </c>
      <c r="D12" s="103">
        <v>84</v>
      </c>
      <c r="E12" s="103">
        <v>89</v>
      </c>
      <c r="F12" s="98">
        <v>173</v>
      </c>
      <c r="G12" s="28">
        <v>3</v>
      </c>
      <c r="H12" s="103">
        <v>718</v>
      </c>
      <c r="I12" s="50">
        <v>14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48">
        <v>4</v>
      </c>
      <c r="B13" s="49" t="s">
        <v>1084</v>
      </c>
      <c r="C13" s="49" t="s">
        <v>1085</v>
      </c>
      <c r="D13" s="103">
        <v>83</v>
      </c>
      <c r="E13" s="103">
        <v>85</v>
      </c>
      <c r="F13" s="98">
        <v>168</v>
      </c>
      <c r="G13" s="28">
        <v>2</v>
      </c>
      <c r="H13" s="103">
        <v>635</v>
      </c>
      <c r="I13" s="50">
        <v>7</v>
      </c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51">
        <v>6</v>
      </c>
      <c r="B14" s="52" t="s">
        <v>1078</v>
      </c>
      <c r="C14" s="52" t="s">
        <v>845</v>
      </c>
      <c r="D14" s="104" t="s">
        <v>79</v>
      </c>
      <c r="E14" s="104" t="s">
        <v>562</v>
      </c>
      <c r="F14" s="101">
        <v>0</v>
      </c>
      <c r="G14" s="34">
        <v>0</v>
      </c>
      <c r="H14" s="104">
        <v>174</v>
      </c>
      <c r="I14" s="53">
        <v>2</v>
      </c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44"/>
      <c r="B16" s="44" t="s">
        <v>537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44"/>
      <c r="B18" s="10" t="s">
        <v>277</v>
      </c>
      <c r="E18" s="41" t="s">
        <v>392</v>
      </c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44"/>
      <c r="B19" s="10" t="s">
        <v>393</v>
      </c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5.75" customHeight="1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ht="15.75" customHeight="1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ht="15.75" customHeight="1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ht="15.75" customHeight="1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5.75" customHeight="1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15.75" customHeight="1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5.75" customHeight="1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ht="15.75" customHeight="1" x14ac:dyDescent="0.3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15.75" customHeight="1" x14ac:dyDescent="0.3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ht="15.75" customHeight="1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ht="15.75" customHeight="1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ht="15.75" customHeight="1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ht="15.75" customHeight="1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ht="15.75" customHeight="1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ht="15.75" customHeight="1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ht="15.75" customHeight="1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ht="15.75" customHeight="1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ht="15.75" customHeight="1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ht="15.75" customHeight="1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4D5C1021-A323-48E9-8ADA-29901CD6C7E3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3FF7A-0DE7-4D50-9B70-339D7DED7315}">
  <sheetPr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6" width="2.42578125" style="10" customWidth="1"/>
    <col min="17" max="24" width="4.140625" style="10" customWidth="1"/>
    <col min="25" max="25" width="10.28515625" style="10"/>
  </cols>
  <sheetData>
    <row r="1" spans="1:25" ht="18" x14ac:dyDescent="0.35">
      <c r="A1" s="1"/>
      <c r="B1" s="2" t="s">
        <v>0</v>
      </c>
      <c r="C1" s="2"/>
      <c r="D1" s="3"/>
      <c r="E1" s="3"/>
      <c r="F1" s="3" t="s">
        <v>274</v>
      </c>
      <c r="G1" s="3"/>
      <c r="H1" s="3"/>
      <c r="I1" s="4" t="s">
        <v>1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"/>
      <c r="B2" s="5" t="s">
        <v>2</v>
      </c>
      <c r="C2" s="43" t="s">
        <v>3</v>
      </c>
      <c r="D2" s="43"/>
      <c r="E2" s="43"/>
      <c r="F2" s="43"/>
      <c r="G2" s="43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3"/>
      <c r="V2" s="3"/>
      <c r="W2" s="3"/>
      <c r="X2" s="2"/>
      <c r="Y2" s="2"/>
    </row>
    <row r="3" spans="1:25" ht="15.75" customHeight="1" x14ac:dyDescent="0.3">
      <c r="A3" s="1"/>
      <c r="B3" s="8" t="s">
        <v>4</v>
      </c>
      <c r="C3" s="9" t="s">
        <v>275</v>
      </c>
      <c r="D3" s="9"/>
      <c r="E3" s="9" t="s">
        <v>276</v>
      </c>
      <c r="F3" s="8"/>
      <c r="G3" s="8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45">
        <v>4</v>
      </c>
      <c r="B5" s="46" t="s">
        <v>16</v>
      </c>
      <c r="C5" s="46" t="s">
        <v>17</v>
      </c>
      <c r="D5" s="17">
        <v>193</v>
      </c>
      <c r="E5" s="18">
        <v>10</v>
      </c>
      <c r="F5" s="17">
        <v>764</v>
      </c>
      <c r="G5" s="47">
        <v>40</v>
      </c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48">
        <v>10</v>
      </c>
      <c r="B6" s="49" t="s">
        <v>30</v>
      </c>
      <c r="C6" s="49" t="s">
        <v>26</v>
      </c>
      <c r="D6" s="23">
        <v>183</v>
      </c>
      <c r="E6" s="28">
        <v>9</v>
      </c>
      <c r="F6" s="23">
        <v>738</v>
      </c>
      <c r="G6" s="50">
        <v>36</v>
      </c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48">
        <v>2</v>
      </c>
      <c r="B7" s="49" t="s">
        <v>22</v>
      </c>
      <c r="C7" s="49" t="s">
        <v>23</v>
      </c>
      <c r="D7" s="23">
        <v>175</v>
      </c>
      <c r="E7" s="28">
        <v>8</v>
      </c>
      <c r="F7" s="23">
        <v>716</v>
      </c>
      <c r="G7" s="50">
        <v>31</v>
      </c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21">
        <v>9</v>
      </c>
      <c r="B8" s="49" t="s">
        <v>121</v>
      </c>
      <c r="C8" s="49" t="s">
        <v>59</v>
      </c>
      <c r="D8" s="23">
        <v>166</v>
      </c>
      <c r="E8" s="28">
        <v>6</v>
      </c>
      <c r="F8" s="23">
        <v>687</v>
      </c>
      <c r="G8" s="50">
        <v>28</v>
      </c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21">
        <v>7</v>
      </c>
      <c r="B9" s="49" t="s">
        <v>73</v>
      </c>
      <c r="C9" s="49" t="s">
        <v>74</v>
      </c>
      <c r="D9" s="23">
        <v>159</v>
      </c>
      <c r="E9" s="28">
        <v>5</v>
      </c>
      <c r="F9" s="23">
        <v>666</v>
      </c>
      <c r="G9" s="50">
        <v>24</v>
      </c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48">
        <v>8</v>
      </c>
      <c r="B10" s="49" t="s">
        <v>253</v>
      </c>
      <c r="C10" s="49" t="s">
        <v>23</v>
      </c>
      <c r="D10" s="23">
        <v>173</v>
      </c>
      <c r="E10" s="28">
        <v>7</v>
      </c>
      <c r="F10" s="23">
        <v>641</v>
      </c>
      <c r="G10" s="50">
        <v>20</v>
      </c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21">
        <v>1</v>
      </c>
      <c r="B11" s="22" t="s">
        <v>231</v>
      </c>
      <c r="C11" s="22" t="s">
        <v>23</v>
      </c>
      <c r="D11" s="28">
        <v>148</v>
      </c>
      <c r="E11" s="28">
        <v>4</v>
      </c>
      <c r="F11" s="25">
        <v>597</v>
      </c>
      <c r="G11" s="26">
        <v>16</v>
      </c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21">
        <v>5</v>
      </c>
      <c r="B12" s="49" t="s">
        <v>195</v>
      </c>
      <c r="C12" s="49" t="s">
        <v>23</v>
      </c>
      <c r="D12" s="23">
        <v>132</v>
      </c>
      <c r="E12" s="28">
        <v>2</v>
      </c>
      <c r="F12" s="23">
        <v>588</v>
      </c>
      <c r="G12" s="50">
        <v>13</v>
      </c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21">
        <v>3</v>
      </c>
      <c r="B13" s="49" t="s">
        <v>266</v>
      </c>
      <c r="C13" s="49" t="s">
        <v>244</v>
      </c>
      <c r="D13" s="23">
        <v>147</v>
      </c>
      <c r="E13" s="28">
        <v>3</v>
      </c>
      <c r="F13" s="23">
        <v>522</v>
      </c>
      <c r="G13" s="50">
        <v>8</v>
      </c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51">
        <v>6</v>
      </c>
      <c r="B14" s="52" t="s">
        <v>271</v>
      </c>
      <c r="C14" s="52" t="s">
        <v>244</v>
      </c>
      <c r="D14" s="32">
        <v>113</v>
      </c>
      <c r="E14" s="34">
        <v>1</v>
      </c>
      <c r="F14" s="32">
        <v>434</v>
      </c>
      <c r="G14" s="53">
        <v>5</v>
      </c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44"/>
      <c r="B16" s="10" t="s">
        <v>277</v>
      </c>
      <c r="F16" s="41" t="s">
        <v>167</v>
      </c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44"/>
      <c r="B17" s="10" t="s">
        <v>168</v>
      </c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x14ac:dyDescent="0.3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x14ac:dyDescent="0.3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B6E40785-ED40-4B8D-A5FD-6CE8CFA3A0E2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6D89A-BE8A-4FA0-8B38-8816FF8BA1FB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7"/>
      <c r="B1" s="2" t="s">
        <v>841</v>
      </c>
      <c r="C1" s="2"/>
      <c r="D1" s="3"/>
      <c r="E1" s="3"/>
      <c r="F1" s="3"/>
      <c r="G1" s="2" t="s">
        <v>278</v>
      </c>
      <c r="H1" s="3"/>
      <c r="I1" s="4" t="s">
        <v>766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2"/>
      <c r="D2" s="43" t="s">
        <v>328</v>
      </c>
      <c r="E2" s="43"/>
      <c r="F2" s="43"/>
      <c r="G2" s="43"/>
      <c r="H2" s="43"/>
      <c r="I2" s="4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4</v>
      </c>
      <c r="C3" s="9" t="s">
        <v>583</v>
      </c>
      <c r="D3" s="9"/>
      <c r="E3" s="9" t="s">
        <v>851</v>
      </c>
      <c r="F3" s="8"/>
      <c r="G3" s="8"/>
      <c r="H3" s="8"/>
      <c r="I3" s="8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2</v>
      </c>
      <c r="B4" s="12" t="s">
        <v>10</v>
      </c>
      <c r="C4" s="93" t="s">
        <v>11</v>
      </c>
      <c r="D4" s="62"/>
      <c r="E4" s="94"/>
      <c r="F4" s="13" t="s">
        <v>12</v>
      </c>
      <c r="G4" s="13" t="s">
        <v>13</v>
      </c>
      <c r="H4" s="13" t="s">
        <v>14</v>
      </c>
      <c r="I4" s="14" t="s">
        <v>15</v>
      </c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15">
        <v>3</v>
      </c>
      <c r="B5" s="46" t="s">
        <v>694</v>
      </c>
      <c r="C5" s="46" t="s">
        <v>39</v>
      </c>
      <c r="D5" s="102">
        <v>100.00700000000001</v>
      </c>
      <c r="E5" s="102">
        <v>100.003</v>
      </c>
      <c r="F5" s="96">
        <v>200.01</v>
      </c>
      <c r="G5" s="18">
        <v>10</v>
      </c>
      <c r="H5" s="102">
        <v>800.04</v>
      </c>
      <c r="I5" s="47">
        <v>39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21">
        <v>7</v>
      </c>
      <c r="B6" s="49" t="s">
        <v>158</v>
      </c>
      <c r="C6" s="49" t="s">
        <v>159</v>
      </c>
      <c r="D6" s="103">
        <v>100.005</v>
      </c>
      <c r="E6" s="103">
        <v>100.003</v>
      </c>
      <c r="F6" s="98">
        <v>200.00799999999998</v>
      </c>
      <c r="G6" s="28">
        <v>9</v>
      </c>
      <c r="H6" s="103">
        <v>800.03500000000008</v>
      </c>
      <c r="I6" s="50">
        <v>37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48">
        <v>10</v>
      </c>
      <c r="B7" s="49" t="s">
        <v>485</v>
      </c>
      <c r="C7" s="49" t="s">
        <v>486</v>
      </c>
      <c r="D7" s="103">
        <v>100.003</v>
      </c>
      <c r="E7" s="103">
        <v>99.003</v>
      </c>
      <c r="F7" s="98">
        <v>199.006</v>
      </c>
      <c r="G7" s="28">
        <v>6</v>
      </c>
      <c r="H7" s="103">
        <v>798.029</v>
      </c>
      <c r="I7" s="50">
        <v>31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21">
        <v>5</v>
      </c>
      <c r="B8" s="49" t="s">
        <v>847</v>
      </c>
      <c r="C8" s="49" t="s">
        <v>39</v>
      </c>
      <c r="D8" s="103">
        <v>100.005</v>
      </c>
      <c r="E8" s="103">
        <v>99.003</v>
      </c>
      <c r="F8" s="98">
        <v>199.00799999999998</v>
      </c>
      <c r="G8" s="28">
        <v>7</v>
      </c>
      <c r="H8" s="103">
        <v>793.02800000000002</v>
      </c>
      <c r="I8" s="50">
        <v>24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21">
        <v>1</v>
      </c>
      <c r="B9" s="27" t="s">
        <v>854</v>
      </c>
      <c r="C9" s="27" t="s">
        <v>855</v>
      </c>
      <c r="D9" s="98">
        <v>100.002</v>
      </c>
      <c r="E9" s="98">
        <v>100.002</v>
      </c>
      <c r="F9" s="98">
        <v>200.00399999999999</v>
      </c>
      <c r="G9" s="28">
        <v>8</v>
      </c>
      <c r="H9" s="98">
        <v>794.01300000000003</v>
      </c>
      <c r="I9" s="26">
        <v>19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21">
        <v>9</v>
      </c>
      <c r="B10" s="49" t="s">
        <v>852</v>
      </c>
      <c r="C10" s="49" t="s">
        <v>853</v>
      </c>
      <c r="D10" s="103">
        <v>100.001</v>
      </c>
      <c r="E10" s="103">
        <v>99.001000000000005</v>
      </c>
      <c r="F10" s="98">
        <v>199.00200000000001</v>
      </c>
      <c r="G10" s="28">
        <v>3</v>
      </c>
      <c r="H10" s="103">
        <v>794.01600000000008</v>
      </c>
      <c r="I10" s="50">
        <v>18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48">
        <v>2</v>
      </c>
      <c r="B11" s="49" t="s">
        <v>863</v>
      </c>
      <c r="C11" s="49" t="s">
        <v>495</v>
      </c>
      <c r="D11" s="103">
        <v>100.003</v>
      </c>
      <c r="E11" s="103">
        <v>96</v>
      </c>
      <c r="F11" s="98">
        <v>196.00299999999999</v>
      </c>
      <c r="G11" s="28">
        <v>1</v>
      </c>
      <c r="H11" s="103">
        <v>791.01800000000003</v>
      </c>
      <c r="I11" s="50">
        <v>17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48">
        <v>8</v>
      </c>
      <c r="B12" s="49" t="s">
        <v>865</v>
      </c>
      <c r="C12" s="49" t="s">
        <v>74</v>
      </c>
      <c r="D12" s="103">
        <v>100.003</v>
      </c>
      <c r="E12" s="103">
        <v>99.003</v>
      </c>
      <c r="F12" s="98">
        <v>199.006</v>
      </c>
      <c r="G12" s="28">
        <v>6</v>
      </c>
      <c r="H12" s="103">
        <v>790.02</v>
      </c>
      <c r="I12" s="50">
        <v>15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48">
        <v>6</v>
      </c>
      <c r="B13" s="49" t="s">
        <v>857</v>
      </c>
      <c r="C13" s="49" t="s">
        <v>853</v>
      </c>
      <c r="D13" s="103">
        <v>100.004</v>
      </c>
      <c r="E13" s="103">
        <v>98.001999999999995</v>
      </c>
      <c r="F13" s="98">
        <v>198.006</v>
      </c>
      <c r="G13" s="28">
        <v>2</v>
      </c>
      <c r="H13" s="103">
        <v>789.01999999999987</v>
      </c>
      <c r="I13" s="50">
        <v>14</v>
      </c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51">
        <v>4</v>
      </c>
      <c r="B14" s="52" t="s">
        <v>714</v>
      </c>
      <c r="C14" s="52" t="s">
        <v>867</v>
      </c>
      <c r="D14" s="104">
        <v>100.003</v>
      </c>
      <c r="E14" s="104">
        <v>99.001000000000005</v>
      </c>
      <c r="F14" s="101">
        <v>199.00400000000002</v>
      </c>
      <c r="G14" s="34">
        <v>4</v>
      </c>
      <c r="H14" s="104">
        <v>781.01400000000001</v>
      </c>
      <c r="I14" s="53">
        <v>11</v>
      </c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1"/>
      <c r="B16" s="8" t="s">
        <v>7</v>
      </c>
      <c r="C16" s="9" t="s">
        <v>1089</v>
      </c>
      <c r="D16" s="9"/>
      <c r="E16" s="9" t="s">
        <v>673</v>
      </c>
      <c r="F16" s="8"/>
      <c r="G16" s="8"/>
      <c r="H16" s="8"/>
      <c r="I16" s="8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11">
        <v>2</v>
      </c>
      <c r="B17" s="12" t="s">
        <v>10</v>
      </c>
      <c r="C17" s="93" t="s">
        <v>11</v>
      </c>
      <c r="D17" s="62"/>
      <c r="E17" s="94"/>
      <c r="F17" s="13" t="s">
        <v>12</v>
      </c>
      <c r="G17" s="13" t="s">
        <v>13</v>
      </c>
      <c r="H17" s="13" t="s">
        <v>14</v>
      </c>
      <c r="I17" s="14" t="s">
        <v>15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45">
        <v>4</v>
      </c>
      <c r="B18" s="46" t="s">
        <v>877</v>
      </c>
      <c r="C18" s="46" t="s">
        <v>39</v>
      </c>
      <c r="D18" s="102">
        <v>100.005</v>
      </c>
      <c r="E18" s="102">
        <v>100.003</v>
      </c>
      <c r="F18" s="96">
        <v>200.00799999999998</v>
      </c>
      <c r="G18" s="18">
        <v>10</v>
      </c>
      <c r="H18" s="102">
        <v>796.02099999999996</v>
      </c>
      <c r="I18" s="47">
        <v>34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48">
        <v>2</v>
      </c>
      <c r="B19" s="49" t="s">
        <v>872</v>
      </c>
      <c r="C19" s="49" t="s">
        <v>41</v>
      </c>
      <c r="D19" s="103">
        <v>100.005</v>
      </c>
      <c r="E19" s="103">
        <v>98.004000000000005</v>
      </c>
      <c r="F19" s="98">
        <v>198.00900000000001</v>
      </c>
      <c r="G19" s="28">
        <v>8</v>
      </c>
      <c r="H19" s="103">
        <v>597.02099999999996</v>
      </c>
      <c r="I19" s="50">
        <v>28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21">
        <v>5</v>
      </c>
      <c r="B20" s="49" t="s">
        <v>879</v>
      </c>
      <c r="C20" s="49" t="s">
        <v>55</v>
      </c>
      <c r="D20" s="103">
        <v>99.003</v>
      </c>
      <c r="E20" s="103">
        <v>99.001999999999995</v>
      </c>
      <c r="F20" s="98">
        <v>198.005</v>
      </c>
      <c r="G20" s="28">
        <v>7</v>
      </c>
      <c r="H20" s="103">
        <v>792.02200000000005</v>
      </c>
      <c r="I20" s="50">
        <v>27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48">
        <v>6</v>
      </c>
      <c r="B21" s="49" t="s">
        <v>891</v>
      </c>
      <c r="C21" s="49" t="s">
        <v>486</v>
      </c>
      <c r="D21" s="103">
        <v>100.002</v>
      </c>
      <c r="E21" s="103">
        <v>99.003</v>
      </c>
      <c r="F21" s="98">
        <v>199.005</v>
      </c>
      <c r="G21" s="28">
        <v>9</v>
      </c>
      <c r="H21" s="103">
        <v>791.02100000000007</v>
      </c>
      <c r="I21" s="50">
        <v>27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21">
        <v>9</v>
      </c>
      <c r="B22" s="49" t="s">
        <v>202</v>
      </c>
      <c r="C22" s="49" t="s">
        <v>55</v>
      </c>
      <c r="D22" s="103">
        <v>100.004</v>
      </c>
      <c r="E22" s="103">
        <v>98.001000000000005</v>
      </c>
      <c r="F22" s="98">
        <v>198.005</v>
      </c>
      <c r="G22" s="28">
        <v>7</v>
      </c>
      <c r="H22" s="103">
        <v>791.0200000000001</v>
      </c>
      <c r="I22" s="50">
        <v>27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21">
        <v>3</v>
      </c>
      <c r="B23" s="49" t="s">
        <v>207</v>
      </c>
      <c r="C23" s="49" t="s">
        <v>55</v>
      </c>
      <c r="D23" s="103">
        <v>100.001</v>
      </c>
      <c r="E23" s="103">
        <v>98.001999999999995</v>
      </c>
      <c r="F23" s="98">
        <v>198.00299999999999</v>
      </c>
      <c r="G23" s="28">
        <v>4</v>
      </c>
      <c r="H23" s="103">
        <v>794.02</v>
      </c>
      <c r="I23" s="50">
        <v>24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48">
        <v>10</v>
      </c>
      <c r="B24" s="49" t="s">
        <v>713</v>
      </c>
      <c r="C24" s="49" t="s">
        <v>486</v>
      </c>
      <c r="D24" s="103">
        <v>100.004</v>
      </c>
      <c r="E24" s="103">
        <v>98.001000000000005</v>
      </c>
      <c r="F24" s="98">
        <v>198.005</v>
      </c>
      <c r="G24" s="28">
        <v>7</v>
      </c>
      <c r="H24" s="103">
        <v>790.01499999999999</v>
      </c>
      <c r="I24" s="50">
        <v>23</v>
      </c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21">
        <v>7</v>
      </c>
      <c r="B25" s="49" t="s">
        <v>751</v>
      </c>
      <c r="C25" s="49" t="s">
        <v>78</v>
      </c>
      <c r="D25" s="103">
        <v>99</v>
      </c>
      <c r="E25" s="103">
        <v>98.001000000000005</v>
      </c>
      <c r="F25" s="98">
        <v>197.001</v>
      </c>
      <c r="G25" s="28">
        <v>2</v>
      </c>
      <c r="H25" s="103">
        <v>790.01</v>
      </c>
      <c r="I25" s="50">
        <v>18</v>
      </c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21">
        <v>1</v>
      </c>
      <c r="B26" s="27" t="s">
        <v>892</v>
      </c>
      <c r="C26" s="27" t="s">
        <v>853</v>
      </c>
      <c r="D26" s="98">
        <v>99.001999999999995</v>
      </c>
      <c r="E26" s="98">
        <v>98.001999999999995</v>
      </c>
      <c r="F26" s="98">
        <v>197.00399999999999</v>
      </c>
      <c r="G26" s="28">
        <v>3</v>
      </c>
      <c r="H26" s="98">
        <v>781.0100000000001</v>
      </c>
      <c r="I26" s="26">
        <v>10</v>
      </c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51">
        <v>8</v>
      </c>
      <c r="B27" s="52" t="s">
        <v>886</v>
      </c>
      <c r="C27" s="52" t="s">
        <v>535</v>
      </c>
      <c r="D27" s="104" t="s">
        <v>79</v>
      </c>
      <c r="E27" s="104"/>
      <c r="F27" s="101">
        <v>0</v>
      </c>
      <c r="G27" s="34">
        <v>0</v>
      </c>
      <c r="H27" s="104">
        <v>0</v>
      </c>
      <c r="I27" s="53">
        <v>0</v>
      </c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1"/>
      <c r="B29" s="8" t="s">
        <v>46</v>
      </c>
      <c r="C29" s="9" t="s">
        <v>655</v>
      </c>
      <c r="D29" s="9"/>
      <c r="E29" s="9" t="s">
        <v>480</v>
      </c>
      <c r="F29" s="8"/>
      <c r="G29" s="8"/>
      <c r="H29" s="8"/>
      <c r="I29" s="8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11">
        <v>2</v>
      </c>
      <c r="B30" s="12" t="s">
        <v>10</v>
      </c>
      <c r="C30" s="93" t="s">
        <v>11</v>
      </c>
      <c r="D30" s="62"/>
      <c r="E30" s="94"/>
      <c r="F30" s="13" t="s">
        <v>12</v>
      </c>
      <c r="G30" s="13" t="s">
        <v>13</v>
      </c>
      <c r="H30" s="13" t="s">
        <v>14</v>
      </c>
      <c r="I30" s="14" t="s">
        <v>15</v>
      </c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15">
        <v>7</v>
      </c>
      <c r="B31" s="46" t="s">
        <v>896</v>
      </c>
      <c r="C31" s="46" t="s">
        <v>78</v>
      </c>
      <c r="D31" s="102">
        <v>99.003</v>
      </c>
      <c r="E31" s="102">
        <v>99</v>
      </c>
      <c r="F31" s="96">
        <v>198.00299999999999</v>
      </c>
      <c r="G31" s="18">
        <v>8</v>
      </c>
      <c r="H31" s="102">
        <v>794.01299999999992</v>
      </c>
      <c r="I31" s="47">
        <v>36</v>
      </c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48">
        <v>4</v>
      </c>
      <c r="B32" s="49" t="s">
        <v>890</v>
      </c>
      <c r="C32" s="49" t="s">
        <v>486</v>
      </c>
      <c r="D32" s="103">
        <v>100.004</v>
      </c>
      <c r="E32" s="103">
        <v>99.001999999999995</v>
      </c>
      <c r="F32" s="98">
        <v>199.006</v>
      </c>
      <c r="G32" s="28">
        <v>10</v>
      </c>
      <c r="H32" s="103">
        <v>791.02</v>
      </c>
      <c r="I32" s="50">
        <v>31</v>
      </c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48">
        <v>6</v>
      </c>
      <c r="B33" s="49" t="s">
        <v>898</v>
      </c>
      <c r="C33" s="49" t="s">
        <v>535</v>
      </c>
      <c r="D33" s="103" t="s">
        <v>79</v>
      </c>
      <c r="E33" s="103"/>
      <c r="F33" s="98">
        <v>0</v>
      </c>
      <c r="G33" s="28">
        <v>0</v>
      </c>
      <c r="H33" s="103">
        <v>596.01099999999997</v>
      </c>
      <c r="I33" s="50">
        <v>27</v>
      </c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48">
        <v>10</v>
      </c>
      <c r="B34" s="49" t="s">
        <v>899</v>
      </c>
      <c r="C34" s="49" t="s">
        <v>486</v>
      </c>
      <c r="D34" s="103">
        <v>99.001999999999995</v>
      </c>
      <c r="E34" s="103">
        <v>97</v>
      </c>
      <c r="F34" s="98">
        <v>196.00200000000001</v>
      </c>
      <c r="G34" s="28">
        <v>4</v>
      </c>
      <c r="H34" s="103">
        <v>787.01700000000005</v>
      </c>
      <c r="I34" s="50">
        <v>22</v>
      </c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21">
        <v>1</v>
      </c>
      <c r="B35" s="27" t="s">
        <v>914</v>
      </c>
      <c r="C35" s="27" t="s">
        <v>59</v>
      </c>
      <c r="D35" s="98">
        <v>100.003</v>
      </c>
      <c r="E35" s="98">
        <v>99</v>
      </c>
      <c r="F35" s="98">
        <v>199.00299999999999</v>
      </c>
      <c r="G35" s="28">
        <v>9</v>
      </c>
      <c r="H35" s="98">
        <v>784.01199999999994</v>
      </c>
      <c r="I35" s="26">
        <v>21</v>
      </c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21">
        <v>9</v>
      </c>
      <c r="B36" s="49" t="s">
        <v>916</v>
      </c>
      <c r="C36" s="49" t="s">
        <v>41</v>
      </c>
      <c r="D36" s="103">
        <v>100.002</v>
      </c>
      <c r="E36" s="103">
        <v>97</v>
      </c>
      <c r="F36" s="98">
        <v>197.00200000000001</v>
      </c>
      <c r="G36" s="28">
        <v>6</v>
      </c>
      <c r="H36" s="103">
        <v>783.01400000000012</v>
      </c>
      <c r="I36" s="50">
        <v>20</v>
      </c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48">
        <v>2</v>
      </c>
      <c r="B37" s="49" t="s">
        <v>902</v>
      </c>
      <c r="C37" s="49" t="s">
        <v>535</v>
      </c>
      <c r="D37" s="103">
        <v>100.001</v>
      </c>
      <c r="E37" s="103">
        <v>97</v>
      </c>
      <c r="F37" s="98">
        <v>197.001</v>
      </c>
      <c r="G37" s="28">
        <v>5</v>
      </c>
      <c r="H37" s="103">
        <v>782.01299999999992</v>
      </c>
      <c r="I37" s="50">
        <v>20</v>
      </c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48">
        <v>8</v>
      </c>
      <c r="B38" s="49" t="s">
        <v>487</v>
      </c>
      <c r="C38" s="49" t="s">
        <v>482</v>
      </c>
      <c r="D38" s="103">
        <v>99.001000000000005</v>
      </c>
      <c r="E38" s="103">
        <v>96.001999999999995</v>
      </c>
      <c r="F38" s="98">
        <v>195.00299999999999</v>
      </c>
      <c r="G38" s="28">
        <v>3</v>
      </c>
      <c r="H38" s="103">
        <v>781.00700000000006</v>
      </c>
      <c r="I38" s="50">
        <v>19</v>
      </c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21">
        <v>5</v>
      </c>
      <c r="B39" s="137" t="s">
        <v>520</v>
      </c>
      <c r="C39" s="49" t="s">
        <v>108</v>
      </c>
      <c r="D39" s="97">
        <v>99.001000000000005</v>
      </c>
      <c r="E39" s="97">
        <v>98.001999999999995</v>
      </c>
      <c r="F39" s="98">
        <v>197.00299999999999</v>
      </c>
      <c r="G39" s="28">
        <v>7</v>
      </c>
      <c r="H39" s="103">
        <v>780.00599999999986</v>
      </c>
      <c r="I39" s="50">
        <v>17</v>
      </c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30">
        <v>3</v>
      </c>
      <c r="B40" s="52" t="s">
        <v>204</v>
      </c>
      <c r="C40" s="52" t="s">
        <v>74</v>
      </c>
      <c r="D40" s="104">
        <v>98.001999999999995</v>
      </c>
      <c r="E40" s="104">
        <v>97.001000000000005</v>
      </c>
      <c r="F40" s="101">
        <v>195.00299999999999</v>
      </c>
      <c r="G40" s="34">
        <v>3</v>
      </c>
      <c r="H40" s="104">
        <v>764.00499999999988</v>
      </c>
      <c r="I40" s="53">
        <v>9</v>
      </c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1"/>
      <c r="B42" s="8" t="s">
        <v>49</v>
      </c>
      <c r="C42" s="9" t="s">
        <v>820</v>
      </c>
      <c r="D42" s="9"/>
      <c r="E42" s="9" t="s">
        <v>493</v>
      </c>
      <c r="F42" s="8"/>
      <c r="G42" s="8"/>
      <c r="H42" s="8"/>
      <c r="I42" s="8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11">
        <v>2</v>
      </c>
      <c r="B43" s="12" t="s">
        <v>10</v>
      </c>
      <c r="C43" s="93" t="s">
        <v>11</v>
      </c>
      <c r="D43" s="62"/>
      <c r="E43" s="94"/>
      <c r="F43" s="13" t="s">
        <v>12</v>
      </c>
      <c r="G43" s="13" t="s">
        <v>13</v>
      </c>
      <c r="H43" s="13" t="s">
        <v>14</v>
      </c>
      <c r="I43" s="14" t="s">
        <v>15</v>
      </c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15">
        <v>3</v>
      </c>
      <c r="B44" s="46" t="s">
        <v>922</v>
      </c>
      <c r="C44" s="46" t="s">
        <v>55</v>
      </c>
      <c r="D44" s="102">
        <v>99.001999999999995</v>
      </c>
      <c r="E44" s="102">
        <v>98</v>
      </c>
      <c r="F44" s="96">
        <v>197.00200000000001</v>
      </c>
      <c r="G44" s="18">
        <v>8</v>
      </c>
      <c r="H44" s="102">
        <v>784.01199999999994</v>
      </c>
      <c r="I44" s="47">
        <v>29</v>
      </c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21">
        <v>9</v>
      </c>
      <c r="B45" s="49" t="s">
        <v>933</v>
      </c>
      <c r="C45" s="49" t="s">
        <v>855</v>
      </c>
      <c r="D45" s="103">
        <v>100.001</v>
      </c>
      <c r="E45" s="103">
        <v>100.004</v>
      </c>
      <c r="F45" s="98">
        <v>200.005</v>
      </c>
      <c r="G45" s="28">
        <v>9</v>
      </c>
      <c r="H45" s="103">
        <v>787.01400000000001</v>
      </c>
      <c r="I45" s="50">
        <v>28</v>
      </c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48">
        <v>6</v>
      </c>
      <c r="B46" s="49" t="s">
        <v>157</v>
      </c>
      <c r="C46" s="49" t="s">
        <v>78</v>
      </c>
      <c r="D46" s="103">
        <v>97.001999999999995</v>
      </c>
      <c r="E46" s="103">
        <v>97.001000000000005</v>
      </c>
      <c r="F46" s="98">
        <v>194.00299999999999</v>
      </c>
      <c r="G46" s="28">
        <v>4</v>
      </c>
      <c r="H46" s="103">
        <v>785.00499999999988</v>
      </c>
      <c r="I46" s="50">
        <v>27</v>
      </c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48">
        <v>2</v>
      </c>
      <c r="B47" s="49" t="s">
        <v>950</v>
      </c>
      <c r="C47" s="49" t="s">
        <v>495</v>
      </c>
      <c r="D47" s="103">
        <v>98.001000000000005</v>
      </c>
      <c r="E47" s="103">
        <v>97.001000000000005</v>
      </c>
      <c r="F47" s="98">
        <v>195.00200000000001</v>
      </c>
      <c r="G47" s="28">
        <v>5</v>
      </c>
      <c r="H47" s="103">
        <v>783.00800000000004</v>
      </c>
      <c r="I47" s="50">
        <v>24</v>
      </c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21">
        <v>7</v>
      </c>
      <c r="B48" s="49" t="s">
        <v>924</v>
      </c>
      <c r="C48" s="49" t="s">
        <v>74</v>
      </c>
      <c r="D48" s="103">
        <v>99.003</v>
      </c>
      <c r="E48" s="103">
        <v>97.001000000000005</v>
      </c>
      <c r="F48" s="98">
        <v>196.00400000000002</v>
      </c>
      <c r="G48" s="28">
        <v>7</v>
      </c>
      <c r="H48" s="103">
        <v>777.01200000000006</v>
      </c>
      <c r="I48" s="50">
        <v>24</v>
      </c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48">
        <v>8</v>
      </c>
      <c r="B49" s="49" t="s">
        <v>952</v>
      </c>
      <c r="C49" s="49" t="s">
        <v>97</v>
      </c>
      <c r="D49" s="103">
        <v>99</v>
      </c>
      <c r="E49" s="103">
        <v>97.003</v>
      </c>
      <c r="F49" s="98">
        <v>196.00299999999999</v>
      </c>
      <c r="G49" s="28">
        <v>6</v>
      </c>
      <c r="H49" s="103">
        <v>777.00599999999986</v>
      </c>
      <c r="I49" s="50">
        <v>19</v>
      </c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21">
        <v>1</v>
      </c>
      <c r="B50" s="27" t="s">
        <v>796</v>
      </c>
      <c r="C50" s="27" t="s">
        <v>41</v>
      </c>
      <c r="D50" s="98">
        <v>95</v>
      </c>
      <c r="E50" s="98">
        <v>97</v>
      </c>
      <c r="F50" s="98">
        <v>192</v>
      </c>
      <c r="G50" s="28">
        <v>3</v>
      </c>
      <c r="H50" s="98">
        <v>770.00300000000004</v>
      </c>
      <c r="I50" s="26">
        <v>15</v>
      </c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48">
        <v>4</v>
      </c>
      <c r="B51" s="49" t="s">
        <v>947</v>
      </c>
      <c r="C51" s="49" t="s">
        <v>482</v>
      </c>
      <c r="D51" s="103">
        <v>94.001999999999995</v>
      </c>
      <c r="E51" s="103">
        <v>95.003</v>
      </c>
      <c r="F51" s="98">
        <v>189.005</v>
      </c>
      <c r="G51" s="28">
        <v>2</v>
      </c>
      <c r="H51" s="103">
        <v>760.01</v>
      </c>
      <c r="I51" s="50">
        <v>10</v>
      </c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30">
        <v>5</v>
      </c>
      <c r="B52" s="52" t="s">
        <v>549</v>
      </c>
      <c r="C52" s="52" t="s">
        <v>482</v>
      </c>
      <c r="D52" s="104" t="s">
        <v>79</v>
      </c>
      <c r="E52" s="104" t="s">
        <v>562</v>
      </c>
      <c r="F52" s="101">
        <v>0</v>
      </c>
      <c r="G52" s="34">
        <v>0</v>
      </c>
      <c r="H52" s="104">
        <v>0</v>
      </c>
      <c r="I52" s="53">
        <v>0</v>
      </c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5.75" customHeight="1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ht="15.75" customHeight="1" x14ac:dyDescent="0.3">
      <c r="A54" s="1"/>
      <c r="B54" s="8" t="s">
        <v>82</v>
      </c>
      <c r="C54" s="9" t="s">
        <v>526</v>
      </c>
      <c r="D54" s="9"/>
      <c r="E54" s="9" t="s">
        <v>1090</v>
      </c>
      <c r="F54" s="8"/>
      <c r="G54" s="8"/>
      <c r="H54" s="8"/>
      <c r="I54" s="8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ht="15.75" customHeight="1" x14ac:dyDescent="0.3">
      <c r="A55" s="11">
        <v>2</v>
      </c>
      <c r="B55" s="12" t="s">
        <v>10</v>
      </c>
      <c r="C55" s="93" t="s">
        <v>11</v>
      </c>
      <c r="D55" s="62"/>
      <c r="E55" s="94"/>
      <c r="F55" s="13" t="s">
        <v>12</v>
      </c>
      <c r="G55" s="13" t="s">
        <v>13</v>
      </c>
      <c r="H55" s="13" t="s">
        <v>14</v>
      </c>
      <c r="I55" s="14" t="s">
        <v>15</v>
      </c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ht="15.75" customHeight="1" x14ac:dyDescent="0.3">
      <c r="A56" s="45">
        <v>6</v>
      </c>
      <c r="B56" s="46" t="s">
        <v>965</v>
      </c>
      <c r="C56" s="46" t="s">
        <v>19</v>
      </c>
      <c r="D56" s="102">
        <v>99.003</v>
      </c>
      <c r="E56" s="102">
        <v>99.001000000000005</v>
      </c>
      <c r="F56" s="96">
        <v>198.00400000000002</v>
      </c>
      <c r="G56" s="18">
        <v>9</v>
      </c>
      <c r="H56" s="102">
        <v>791.01200000000006</v>
      </c>
      <c r="I56" s="47">
        <v>35</v>
      </c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5.75" customHeight="1" x14ac:dyDescent="0.3">
      <c r="A57" s="21">
        <v>9</v>
      </c>
      <c r="B57" s="49" t="s">
        <v>975</v>
      </c>
      <c r="C57" s="49" t="s">
        <v>78</v>
      </c>
      <c r="D57" s="103">
        <v>99.001000000000005</v>
      </c>
      <c r="E57" s="103">
        <v>98</v>
      </c>
      <c r="F57" s="98">
        <v>197.001</v>
      </c>
      <c r="G57" s="28">
        <v>6</v>
      </c>
      <c r="H57" s="103">
        <v>785.01</v>
      </c>
      <c r="I57" s="50">
        <v>29</v>
      </c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15.75" customHeight="1" x14ac:dyDescent="0.3">
      <c r="A58" s="21">
        <v>3</v>
      </c>
      <c r="B58" s="49" t="s">
        <v>992</v>
      </c>
      <c r="C58" s="49" t="s">
        <v>108</v>
      </c>
      <c r="D58" s="103">
        <v>97.001999999999995</v>
      </c>
      <c r="E58" s="103">
        <v>100.001</v>
      </c>
      <c r="F58" s="98">
        <v>197.00299999999999</v>
      </c>
      <c r="G58" s="28">
        <v>7</v>
      </c>
      <c r="H58" s="103">
        <v>782.01</v>
      </c>
      <c r="I58" s="50">
        <v>26</v>
      </c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5.75" customHeight="1" x14ac:dyDescent="0.3">
      <c r="A59" s="21">
        <v>7</v>
      </c>
      <c r="B59" s="49" t="s">
        <v>961</v>
      </c>
      <c r="C59" s="49" t="s">
        <v>486</v>
      </c>
      <c r="D59" s="103">
        <v>99.003</v>
      </c>
      <c r="E59" s="103">
        <v>97.001000000000005</v>
      </c>
      <c r="F59" s="98">
        <v>196.00400000000002</v>
      </c>
      <c r="G59" s="28">
        <v>5</v>
      </c>
      <c r="H59" s="103">
        <v>776.0100000000001</v>
      </c>
      <c r="I59" s="50">
        <v>24</v>
      </c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ht="15.75" customHeight="1" x14ac:dyDescent="0.3">
      <c r="A60" s="21">
        <v>1</v>
      </c>
      <c r="B60" s="27" t="s">
        <v>503</v>
      </c>
      <c r="C60" s="27" t="s">
        <v>482</v>
      </c>
      <c r="D60" s="98">
        <v>99.001000000000005</v>
      </c>
      <c r="E60" s="98">
        <v>99.001999999999995</v>
      </c>
      <c r="F60" s="98">
        <v>198.00299999999999</v>
      </c>
      <c r="G60" s="28">
        <v>8</v>
      </c>
      <c r="H60" s="98">
        <v>774.00700000000006</v>
      </c>
      <c r="I60" s="26">
        <v>21</v>
      </c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15.75" customHeight="1" x14ac:dyDescent="0.3">
      <c r="A61" s="48">
        <v>8</v>
      </c>
      <c r="B61" s="49" t="s">
        <v>971</v>
      </c>
      <c r="C61" s="49" t="s">
        <v>853</v>
      </c>
      <c r="D61" s="103">
        <v>96.001000000000005</v>
      </c>
      <c r="E61" s="103">
        <v>97</v>
      </c>
      <c r="F61" s="98">
        <v>193.001</v>
      </c>
      <c r="G61" s="28">
        <v>4</v>
      </c>
      <c r="H61" s="103">
        <v>763.005</v>
      </c>
      <c r="I61" s="50">
        <v>15</v>
      </c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ht="15.75" customHeight="1" x14ac:dyDescent="0.3">
      <c r="A62" s="48">
        <v>4</v>
      </c>
      <c r="B62" s="49" t="s">
        <v>648</v>
      </c>
      <c r="C62" s="49" t="s">
        <v>535</v>
      </c>
      <c r="D62" s="103">
        <v>97</v>
      </c>
      <c r="E62" s="103">
        <v>96.001000000000005</v>
      </c>
      <c r="F62" s="98">
        <v>193.001</v>
      </c>
      <c r="G62" s="28">
        <v>4</v>
      </c>
      <c r="H62" s="103">
        <v>760.00099999999998</v>
      </c>
      <c r="I62" s="50">
        <v>13</v>
      </c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ht="15.75" customHeight="1" x14ac:dyDescent="0.3">
      <c r="A63" s="48">
        <v>2</v>
      </c>
      <c r="B63" s="49" t="s">
        <v>996</v>
      </c>
      <c r="C63" s="49" t="s">
        <v>997</v>
      </c>
      <c r="D63" s="103">
        <v>94</v>
      </c>
      <c r="E63" s="103">
        <v>94.001000000000005</v>
      </c>
      <c r="F63" s="98">
        <v>188.001</v>
      </c>
      <c r="G63" s="28">
        <v>2</v>
      </c>
      <c r="H63" s="103">
        <v>753.00599999999997</v>
      </c>
      <c r="I63" s="50">
        <v>11</v>
      </c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ht="15.75" customHeight="1" x14ac:dyDescent="0.3">
      <c r="A64" s="30">
        <v>5</v>
      </c>
      <c r="B64" s="52" t="s">
        <v>1008</v>
      </c>
      <c r="C64" s="52" t="s">
        <v>108</v>
      </c>
      <c r="D64" s="104">
        <v>94</v>
      </c>
      <c r="E64" s="104">
        <v>93</v>
      </c>
      <c r="F64" s="101">
        <v>187</v>
      </c>
      <c r="G64" s="34">
        <v>1</v>
      </c>
      <c r="H64" s="104">
        <v>748.00099999999998</v>
      </c>
      <c r="I64" s="53">
        <v>7</v>
      </c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ht="15.75" customHeight="1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ht="15.75" customHeight="1" x14ac:dyDescent="0.3">
      <c r="A66" s="44"/>
      <c r="B66" s="44" t="s">
        <v>537</v>
      </c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ht="15.75" customHeight="1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ht="15.75" customHeight="1" x14ac:dyDescent="0.3">
      <c r="A68" s="44"/>
      <c r="B68" s="10" t="s">
        <v>277</v>
      </c>
      <c r="E68" s="41" t="s">
        <v>392</v>
      </c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ht="15.75" customHeight="1" x14ac:dyDescent="0.3">
      <c r="A69" s="44"/>
      <c r="B69" s="10" t="s">
        <v>393</v>
      </c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ht="15.75" customHeight="1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ht="15.75" customHeight="1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B841F4C9-F964-48FE-8C4C-58852B60A62D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68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1AF70-1B41-46FB-B0F4-72DD06EC85C9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7"/>
      <c r="B1" s="2" t="s">
        <v>841</v>
      </c>
      <c r="C1" s="2"/>
      <c r="D1" s="3"/>
      <c r="E1" s="3"/>
      <c r="F1" s="3"/>
      <c r="G1" s="2" t="s">
        <v>278</v>
      </c>
      <c r="H1" s="3"/>
      <c r="I1" s="4" t="s">
        <v>766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2"/>
      <c r="D2" s="43" t="s">
        <v>328</v>
      </c>
      <c r="E2" s="43"/>
      <c r="F2" s="43"/>
      <c r="G2" s="43"/>
      <c r="H2" s="43"/>
      <c r="I2" s="4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85</v>
      </c>
      <c r="C3" s="9" t="s">
        <v>1091</v>
      </c>
      <c r="D3" s="9"/>
      <c r="E3" s="9" t="s">
        <v>1092</v>
      </c>
      <c r="F3" s="8"/>
      <c r="G3" s="8"/>
      <c r="H3" s="8"/>
      <c r="I3" s="8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2</v>
      </c>
      <c r="B4" s="12" t="s">
        <v>10</v>
      </c>
      <c r="C4" s="93" t="s">
        <v>11</v>
      </c>
      <c r="D4" s="62"/>
      <c r="E4" s="94"/>
      <c r="F4" s="13" t="s">
        <v>12</v>
      </c>
      <c r="G4" s="13" t="s">
        <v>13</v>
      </c>
      <c r="H4" s="13" t="s">
        <v>14</v>
      </c>
      <c r="I4" s="14" t="s">
        <v>15</v>
      </c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15">
        <v>1</v>
      </c>
      <c r="B5" s="16" t="s">
        <v>1036</v>
      </c>
      <c r="C5" s="16" t="s">
        <v>108</v>
      </c>
      <c r="D5" s="96">
        <v>97.001000000000005</v>
      </c>
      <c r="E5" s="96">
        <v>98</v>
      </c>
      <c r="F5" s="96">
        <v>195.001</v>
      </c>
      <c r="G5" s="18">
        <v>9</v>
      </c>
      <c r="H5" s="96">
        <v>772.00900000000001</v>
      </c>
      <c r="I5" s="40">
        <v>33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48">
        <v>6</v>
      </c>
      <c r="B6" s="49" t="s">
        <v>256</v>
      </c>
      <c r="C6" s="49" t="s">
        <v>43</v>
      </c>
      <c r="D6" s="103">
        <v>95.001000000000005</v>
      </c>
      <c r="E6" s="103">
        <v>97</v>
      </c>
      <c r="F6" s="98">
        <v>192.001</v>
      </c>
      <c r="G6" s="28">
        <v>7</v>
      </c>
      <c r="H6" s="103">
        <v>762.00599999999997</v>
      </c>
      <c r="I6" s="50">
        <v>26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21">
        <v>9</v>
      </c>
      <c r="B7" s="49" t="s">
        <v>1016</v>
      </c>
      <c r="C7" s="49" t="s">
        <v>495</v>
      </c>
      <c r="D7" s="103">
        <v>97.001000000000005</v>
      </c>
      <c r="E7" s="103">
        <v>95.001000000000005</v>
      </c>
      <c r="F7" s="98">
        <v>192.00200000000001</v>
      </c>
      <c r="G7" s="28">
        <v>8</v>
      </c>
      <c r="H7" s="103">
        <v>757.00399999999991</v>
      </c>
      <c r="I7" s="50">
        <v>24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21">
        <v>7</v>
      </c>
      <c r="B8" s="49" t="s">
        <v>1017</v>
      </c>
      <c r="C8" s="49" t="s">
        <v>688</v>
      </c>
      <c r="D8" s="103">
        <v>92.001000000000005</v>
      </c>
      <c r="E8" s="103">
        <v>93</v>
      </c>
      <c r="F8" s="98">
        <v>185.001</v>
      </c>
      <c r="G8" s="28">
        <v>3</v>
      </c>
      <c r="H8" s="103">
        <v>756.005</v>
      </c>
      <c r="I8" s="50">
        <v>20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48">
        <v>2</v>
      </c>
      <c r="B9" s="49" t="s">
        <v>1028</v>
      </c>
      <c r="C9" s="49" t="s">
        <v>482</v>
      </c>
      <c r="D9" s="103">
        <v>97.001999999999995</v>
      </c>
      <c r="E9" s="103">
        <v>88</v>
      </c>
      <c r="F9" s="98">
        <v>185.00200000000001</v>
      </c>
      <c r="G9" s="28">
        <v>4</v>
      </c>
      <c r="H9" s="103">
        <v>743.00399999999991</v>
      </c>
      <c r="I9" s="50">
        <v>20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21">
        <v>3</v>
      </c>
      <c r="B10" s="49" t="s">
        <v>1019</v>
      </c>
      <c r="C10" s="49" t="s">
        <v>535</v>
      </c>
      <c r="D10" s="103">
        <v>0</v>
      </c>
      <c r="E10" s="103">
        <v>97.001999999999995</v>
      </c>
      <c r="F10" s="98">
        <v>97.001999999999995</v>
      </c>
      <c r="G10" s="28">
        <v>2</v>
      </c>
      <c r="H10" s="103">
        <v>666.005</v>
      </c>
      <c r="I10" s="50">
        <v>19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48">
        <v>4</v>
      </c>
      <c r="B11" s="49" t="s">
        <v>1029</v>
      </c>
      <c r="C11" s="49" t="s">
        <v>535</v>
      </c>
      <c r="D11" s="103">
        <v>94.001000000000005</v>
      </c>
      <c r="E11" s="103">
        <v>92</v>
      </c>
      <c r="F11" s="98">
        <v>186.001</v>
      </c>
      <c r="G11" s="28">
        <v>5</v>
      </c>
      <c r="H11" s="103">
        <v>747.00299999999993</v>
      </c>
      <c r="I11" s="50">
        <v>17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48">
        <v>8</v>
      </c>
      <c r="B12" s="49" t="s">
        <v>1038</v>
      </c>
      <c r="C12" s="49" t="s">
        <v>108</v>
      </c>
      <c r="D12" s="103">
        <v>96.001000000000005</v>
      </c>
      <c r="E12" s="103">
        <v>93</v>
      </c>
      <c r="F12" s="98">
        <v>189.001</v>
      </c>
      <c r="G12" s="28">
        <v>6</v>
      </c>
      <c r="H12" s="103">
        <v>742.00399999999991</v>
      </c>
      <c r="I12" s="50">
        <v>14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30">
        <v>5</v>
      </c>
      <c r="B13" s="52" t="s">
        <v>1030</v>
      </c>
      <c r="C13" s="52" t="s">
        <v>495</v>
      </c>
      <c r="D13" s="104">
        <v>90</v>
      </c>
      <c r="E13" s="104">
        <v>0</v>
      </c>
      <c r="F13" s="101">
        <v>90</v>
      </c>
      <c r="G13" s="34">
        <v>1</v>
      </c>
      <c r="H13" s="104">
        <v>617.00199999999995</v>
      </c>
      <c r="I13" s="53">
        <v>10</v>
      </c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1"/>
      <c r="B15" s="8" t="s">
        <v>111</v>
      </c>
      <c r="C15" s="9" t="s">
        <v>1093</v>
      </c>
      <c r="D15" s="9"/>
      <c r="E15" s="9" t="s">
        <v>1094</v>
      </c>
      <c r="F15" s="8"/>
      <c r="G15" s="8"/>
      <c r="H15" s="8"/>
      <c r="I15" s="8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11">
        <v>2</v>
      </c>
      <c r="B16" s="12" t="s">
        <v>10</v>
      </c>
      <c r="C16" s="93" t="s">
        <v>11</v>
      </c>
      <c r="D16" s="62"/>
      <c r="E16" s="94"/>
      <c r="F16" s="13" t="s">
        <v>12</v>
      </c>
      <c r="G16" s="13" t="s">
        <v>13</v>
      </c>
      <c r="H16" s="13" t="s">
        <v>14</v>
      </c>
      <c r="I16" s="14" t="s">
        <v>15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45">
        <v>2</v>
      </c>
      <c r="B17" s="46" t="s">
        <v>1062</v>
      </c>
      <c r="C17" s="46" t="s">
        <v>74</v>
      </c>
      <c r="D17" s="102">
        <v>97.003</v>
      </c>
      <c r="E17" s="102">
        <v>99.001999999999995</v>
      </c>
      <c r="F17" s="96">
        <v>196.005</v>
      </c>
      <c r="G17" s="18">
        <v>8</v>
      </c>
      <c r="H17" s="102">
        <v>775.01300000000003</v>
      </c>
      <c r="I17" s="47">
        <v>27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48">
        <v>6</v>
      </c>
      <c r="B18" s="49" t="s">
        <v>805</v>
      </c>
      <c r="C18" s="49" t="s">
        <v>97</v>
      </c>
      <c r="D18" s="103">
        <v>92</v>
      </c>
      <c r="E18" s="103">
        <v>97.001999999999995</v>
      </c>
      <c r="F18" s="98">
        <v>189.00200000000001</v>
      </c>
      <c r="G18" s="28">
        <v>6</v>
      </c>
      <c r="H18" s="103">
        <v>754.00399999999991</v>
      </c>
      <c r="I18" s="50">
        <v>22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21">
        <v>3</v>
      </c>
      <c r="B19" s="49" t="s">
        <v>1083</v>
      </c>
      <c r="C19" s="49" t="s">
        <v>97</v>
      </c>
      <c r="D19" s="103">
        <v>96.001000000000005</v>
      </c>
      <c r="E19" s="103">
        <v>93</v>
      </c>
      <c r="F19" s="98">
        <v>189.001</v>
      </c>
      <c r="G19" s="28">
        <v>5</v>
      </c>
      <c r="H19" s="103">
        <v>752.00800000000004</v>
      </c>
      <c r="I19" s="50">
        <v>21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48">
        <v>4</v>
      </c>
      <c r="B20" s="49" t="s">
        <v>544</v>
      </c>
      <c r="C20" s="49" t="s">
        <v>489</v>
      </c>
      <c r="D20" s="103">
        <v>87.001000000000005</v>
      </c>
      <c r="E20" s="103">
        <v>94</v>
      </c>
      <c r="F20" s="98">
        <v>181.001</v>
      </c>
      <c r="G20" s="28">
        <v>2</v>
      </c>
      <c r="H20" s="103">
        <v>754.005</v>
      </c>
      <c r="I20" s="50">
        <v>20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48">
        <v>8</v>
      </c>
      <c r="B21" s="49" t="s">
        <v>1056</v>
      </c>
      <c r="C21" s="49" t="s">
        <v>482</v>
      </c>
      <c r="D21" s="103">
        <v>93.001999999999995</v>
      </c>
      <c r="E21" s="103">
        <v>95.001999999999995</v>
      </c>
      <c r="F21" s="98">
        <v>188.00399999999999</v>
      </c>
      <c r="G21" s="28">
        <v>4</v>
      </c>
      <c r="H21" s="103">
        <v>751.00700000000006</v>
      </c>
      <c r="I21" s="50">
        <v>20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21">
        <v>1</v>
      </c>
      <c r="B22" s="27" t="s">
        <v>1047</v>
      </c>
      <c r="C22" s="27" t="s">
        <v>495</v>
      </c>
      <c r="D22" s="98">
        <v>96.001000000000005</v>
      </c>
      <c r="E22" s="98">
        <v>96.001999999999995</v>
      </c>
      <c r="F22" s="98">
        <v>192.00299999999999</v>
      </c>
      <c r="G22" s="28">
        <v>7</v>
      </c>
      <c r="H22" s="98">
        <v>736.00399999999991</v>
      </c>
      <c r="I22" s="26">
        <v>20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21">
        <v>5</v>
      </c>
      <c r="B23" s="49" t="s">
        <v>1076</v>
      </c>
      <c r="C23" s="49" t="s">
        <v>495</v>
      </c>
      <c r="D23" s="103">
        <v>90.001000000000005</v>
      </c>
      <c r="E23" s="103">
        <v>96.001000000000005</v>
      </c>
      <c r="F23" s="98">
        <v>186.00200000000001</v>
      </c>
      <c r="G23" s="28">
        <v>3</v>
      </c>
      <c r="H23" s="103">
        <v>718.00299999999993</v>
      </c>
      <c r="I23" s="50">
        <v>10</v>
      </c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30">
        <v>7</v>
      </c>
      <c r="B24" s="52" t="s">
        <v>1088</v>
      </c>
      <c r="C24" s="52" t="s">
        <v>78</v>
      </c>
      <c r="D24" s="104" t="s">
        <v>137</v>
      </c>
      <c r="E24" s="104" t="s">
        <v>562</v>
      </c>
      <c r="F24" s="101">
        <v>0</v>
      </c>
      <c r="G24" s="34">
        <v>0</v>
      </c>
      <c r="H24" s="104">
        <v>0</v>
      </c>
      <c r="I24" s="53">
        <v>0</v>
      </c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44"/>
      <c r="B26" s="44" t="s">
        <v>537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44"/>
      <c r="B28" s="10" t="s">
        <v>277</v>
      </c>
      <c r="E28" s="41" t="s">
        <v>392</v>
      </c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44"/>
      <c r="B29" s="10" t="s">
        <v>393</v>
      </c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5.75" customHeight="1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ht="15.75" customHeight="1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ht="15.75" customHeight="1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ht="15.75" customHeight="1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5.75" customHeight="1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15.75" customHeight="1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5.75" customHeight="1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ht="15.75" customHeight="1" x14ac:dyDescent="0.3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15.75" customHeight="1" x14ac:dyDescent="0.3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ht="15.75" customHeight="1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ht="15.75" customHeight="1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ht="15.75" customHeight="1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ht="15.75" customHeight="1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ht="15.75" customHeight="1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ht="15.75" customHeight="1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ht="15.75" customHeight="1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ht="15.75" customHeight="1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ht="15.75" customHeight="1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ht="15.75" customHeight="1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  <row r="72" spans="1:25" ht="15.75" customHeight="1" x14ac:dyDescent="0.3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</row>
    <row r="73" spans="1:25" ht="15.75" customHeight="1" x14ac:dyDescent="0.3">
      <c r="A73" s="44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</row>
    <row r="74" spans="1:25" ht="15.75" customHeight="1" x14ac:dyDescent="0.3">
      <c r="A74" s="44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</row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2F8FF53D-7490-4E05-BD86-C5D4F5A244F6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2E760-E978-4902-A906-F80EB9BB8C0F}">
  <sheetPr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36" customWidth="1"/>
    <col min="6" max="6" width="8.7109375" style="10" customWidth="1"/>
    <col min="7" max="7" width="4.7109375" style="36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ht="18" x14ac:dyDescent="0.35">
      <c r="A1" s="2" t="s">
        <v>1095</v>
      </c>
      <c r="B1" s="2"/>
      <c r="C1" s="2"/>
      <c r="D1" s="3"/>
      <c r="E1" s="3"/>
      <c r="F1" s="3"/>
      <c r="G1" s="57"/>
      <c r="H1" s="3"/>
      <c r="I1" s="4" t="s">
        <v>478</v>
      </c>
      <c r="J1" s="58">
        <v>2</v>
      </c>
      <c r="K1" s="2"/>
      <c r="L1" s="4">
        <v>1331390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60"/>
      <c r="I2" s="7" t="s">
        <v>328</v>
      </c>
      <c r="J2" s="7"/>
      <c r="K2" s="7"/>
      <c r="L2" s="7"/>
      <c r="M2" s="7"/>
      <c r="N2" s="7"/>
    </row>
    <row r="3" spans="1:25" ht="15.75" customHeight="1" x14ac:dyDescent="0.3">
      <c r="A3" s="8" t="s">
        <v>4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1" t="s">
        <v>1096</v>
      </c>
      <c r="B4" s="62"/>
      <c r="C4" s="63">
        <v>594</v>
      </c>
      <c r="D4" s="62"/>
      <c r="E4" s="64" t="s">
        <v>15</v>
      </c>
      <c r="F4" s="105">
        <f>SUM(F5:F7)</f>
        <v>590.01300000000003</v>
      </c>
      <c r="G4" s="66" t="s">
        <v>290</v>
      </c>
      <c r="H4" s="61" t="s">
        <v>1097</v>
      </c>
      <c r="I4" s="62"/>
      <c r="J4" s="63">
        <v>595</v>
      </c>
      <c r="K4" s="62"/>
      <c r="L4" s="64" t="s">
        <v>15</v>
      </c>
      <c r="M4" s="105">
        <f>SUM(M5:M7)</f>
        <v>593.01699999999994</v>
      </c>
      <c r="N4"/>
    </row>
    <row r="5" spans="1:25" ht="15.75" customHeight="1" x14ac:dyDescent="0.3">
      <c r="A5" s="139" t="s">
        <v>875</v>
      </c>
      <c r="B5" s="107"/>
      <c r="C5" s="108"/>
      <c r="D5" s="113">
        <v>98.001999999999995</v>
      </c>
      <c r="E5" s="113">
        <v>96.001000000000005</v>
      </c>
      <c r="F5" s="114">
        <f>SUM(D5:E5)</f>
        <v>194.00299999999999</v>
      </c>
      <c r="G5"/>
      <c r="H5" s="139" t="s">
        <v>856</v>
      </c>
      <c r="I5" s="107"/>
      <c r="J5" s="108"/>
      <c r="K5" s="113">
        <v>99.001999999999995</v>
      </c>
      <c r="L5" s="113">
        <v>98.003</v>
      </c>
      <c r="M5" s="114">
        <f>SUM(K5:L5)</f>
        <v>197.005</v>
      </c>
      <c r="N5"/>
    </row>
    <row r="6" spans="1:25" ht="15.75" customHeight="1" x14ac:dyDescent="0.3">
      <c r="A6" s="110" t="s">
        <v>849</v>
      </c>
      <c r="B6" s="111"/>
      <c r="C6" s="112"/>
      <c r="D6" s="113">
        <v>99.001000000000005</v>
      </c>
      <c r="E6" s="113">
        <v>98.003</v>
      </c>
      <c r="F6" s="140">
        <f>SUM(D6:E6)</f>
        <v>197.00400000000002</v>
      </c>
      <c r="G6"/>
      <c r="H6" s="110" t="s">
        <v>857</v>
      </c>
      <c r="I6" s="111"/>
      <c r="J6" s="112"/>
      <c r="K6" s="113">
        <v>100.004</v>
      </c>
      <c r="L6" s="113">
        <v>98.001999999999995</v>
      </c>
      <c r="M6" s="140">
        <f>SUM(K6:L6)</f>
        <v>198.006</v>
      </c>
      <c r="N6"/>
    </row>
    <row r="7" spans="1:25" ht="15.75" customHeight="1" x14ac:dyDescent="0.3">
      <c r="A7" s="115" t="s">
        <v>865</v>
      </c>
      <c r="B7" s="116"/>
      <c r="C7" s="117"/>
      <c r="D7" s="100">
        <v>100.003</v>
      </c>
      <c r="E7" s="100">
        <v>99.003</v>
      </c>
      <c r="F7" s="141">
        <f>SUM(D7:E7)</f>
        <v>199.006</v>
      </c>
      <c r="G7"/>
      <c r="H7" s="115" t="s">
        <v>852</v>
      </c>
      <c r="I7" s="116"/>
      <c r="J7" s="117"/>
      <c r="K7" s="100">
        <v>99.003</v>
      </c>
      <c r="L7" s="100">
        <v>99.003</v>
      </c>
      <c r="M7" s="141">
        <f>SUM(K7:L7)</f>
        <v>198.006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2"/>
    </row>
    <row r="9" spans="1:25" ht="15.75" customHeight="1" x14ac:dyDescent="0.3">
      <c r="A9" s="61" t="s">
        <v>1098</v>
      </c>
      <c r="B9" s="62"/>
      <c r="C9" s="63">
        <v>595</v>
      </c>
      <c r="D9" s="62"/>
      <c r="E9" s="64" t="s">
        <v>15</v>
      </c>
      <c r="F9" s="105">
        <f>SUM(F10:F12)</f>
        <v>598.02500000000009</v>
      </c>
      <c r="G9" s="66" t="s">
        <v>290</v>
      </c>
      <c r="H9" s="61" t="s">
        <v>1099</v>
      </c>
      <c r="I9" s="62"/>
      <c r="J9" s="63">
        <v>596</v>
      </c>
      <c r="K9" s="62"/>
      <c r="L9" s="64" t="s">
        <v>15</v>
      </c>
      <c r="M9" s="105">
        <f>SUM(M10:M12)</f>
        <v>598.02499999999998</v>
      </c>
      <c r="N9"/>
    </row>
    <row r="10" spans="1:25" ht="15.75" customHeight="1" x14ac:dyDescent="0.3">
      <c r="A10" s="139" t="s">
        <v>860</v>
      </c>
      <c r="B10" s="107"/>
      <c r="C10" s="108"/>
      <c r="D10" s="113">
        <v>100.004</v>
      </c>
      <c r="E10" s="113">
        <v>99.004999999999995</v>
      </c>
      <c r="F10" s="114">
        <f>SUM(D10:E10)</f>
        <v>199.00900000000001</v>
      </c>
      <c r="G10"/>
      <c r="H10" s="139" t="s">
        <v>694</v>
      </c>
      <c r="I10" s="107"/>
      <c r="J10" s="108"/>
      <c r="K10" s="113">
        <v>100.00700000000001</v>
      </c>
      <c r="L10" s="113">
        <v>100.003</v>
      </c>
      <c r="M10" s="114">
        <f>SUM(K10:L10)</f>
        <v>200.01</v>
      </c>
      <c r="N10"/>
    </row>
    <row r="11" spans="1:25" ht="15.75" customHeight="1" x14ac:dyDescent="0.3">
      <c r="A11" s="110" t="s">
        <v>511</v>
      </c>
      <c r="B11" s="111"/>
      <c r="C11" s="112"/>
      <c r="D11" s="113">
        <v>100.005</v>
      </c>
      <c r="E11" s="113">
        <v>100.002</v>
      </c>
      <c r="F11" s="140">
        <f>SUM(D11:E11)</f>
        <v>200.00700000000001</v>
      </c>
      <c r="G11"/>
      <c r="H11" s="110" t="s">
        <v>881</v>
      </c>
      <c r="I11" s="111"/>
      <c r="J11" s="112"/>
      <c r="K11" s="113">
        <v>100.004</v>
      </c>
      <c r="L11" s="113">
        <v>99.003</v>
      </c>
      <c r="M11" s="140">
        <f>SUM(K11:L11)</f>
        <v>199.00700000000001</v>
      </c>
      <c r="N11"/>
    </row>
    <row r="12" spans="1:25" ht="15.75" customHeight="1" x14ac:dyDescent="0.3">
      <c r="A12" s="115" t="s">
        <v>501</v>
      </c>
      <c r="B12" s="116"/>
      <c r="C12" s="117"/>
      <c r="D12" s="100">
        <v>100.006</v>
      </c>
      <c r="E12" s="100">
        <v>99.003</v>
      </c>
      <c r="F12" s="141">
        <f>SUM(D12:E12)</f>
        <v>199.00900000000001</v>
      </c>
      <c r="G12"/>
      <c r="H12" s="115" t="s">
        <v>847</v>
      </c>
      <c r="I12" s="116"/>
      <c r="J12" s="117"/>
      <c r="K12" s="100">
        <v>100.005</v>
      </c>
      <c r="L12" s="100">
        <v>99.003</v>
      </c>
      <c r="M12" s="141">
        <f>SUM(K12:L12)</f>
        <v>199.00799999999998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1" t="s">
        <v>1100</v>
      </c>
      <c r="B14" s="62"/>
      <c r="C14" s="63">
        <v>593</v>
      </c>
      <c r="D14" s="62"/>
      <c r="E14" s="64" t="s">
        <v>15</v>
      </c>
      <c r="F14" s="105">
        <f>SUM(F15:F17)</f>
        <v>595.01699999999994</v>
      </c>
      <c r="G14" s="66" t="s">
        <v>290</v>
      </c>
      <c r="H14" s="61" t="s">
        <v>1101</v>
      </c>
      <c r="I14" s="62"/>
      <c r="J14" s="63">
        <v>593</v>
      </c>
      <c r="K14" s="62"/>
      <c r="L14" s="64" t="s">
        <v>15</v>
      </c>
      <c r="M14" s="105">
        <f>SUM(M15:M17)</f>
        <v>595.00800000000004</v>
      </c>
      <c r="N14"/>
    </row>
    <row r="15" spans="1:25" ht="15.75" customHeight="1" x14ac:dyDescent="0.3">
      <c r="A15" s="139" t="s">
        <v>883</v>
      </c>
      <c r="B15" s="107"/>
      <c r="C15" s="108"/>
      <c r="D15" s="113">
        <v>99.003</v>
      </c>
      <c r="E15" s="113">
        <v>99.003</v>
      </c>
      <c r="F15" s="114">
        <f>SUM(D15:E15)</f>
        <v>198.006</v>
      </c>
      <c r="G15"/>
      <c r="H15" s="139" t="s">
        <v>593</v>
      </c>
      <c r="I15" s="107"/>
      <c r="J15" s="108"/>
      <c r="K15" s="113">
        <v>100.002</v>
      </c>
      <c r="L15" s="113">
        <v>98.001000000000005</v>
      </c>
      <c r="M15" s="114">
        <f>SUM(K15:L15)</f>
        <v>198.00299999999999</v>
      </c>
      <c r="N15"/>
    </row>
    <row r="16" spans="1:25" ht="15.75" customHeight="1" x14ac:dyDescent="0.3">
      <c r="A16" s="110" t="s">
        <v>713</v>
      </c>
      <c r="B16" s="111"/>
      <c r="C16" s="112"/>
      <c r="D16" s="113">
        <v>100.004</v>
      </c>
      <c r="E16" s="113">
        <v>98.001000000000005</v>
      </c>
      <c r="F16" s="140">
        <f>SUM(D16:E16)</f>
        <v>198.005</v>
      </c>
      <c r="G16"/>
      <c r="H16" s="110" t="s">
        <v>483</v>
      </c>
      <c r="I16" s="111"/>
      <c r="J16" s="112"/>
      <c r="K16" s="113">
        <v>100.002</v>
      </c>
      <c r="L16" s="113">
        <v>100</v>
      </c>
      <c r="M16" s="140">
        <f>SUM(K16:L16)</f>
        <v>200.00200000000001</v>
      </c>
      <c r="N16"/>
    </row>
    <row r="17" spans="1:20" ht="15.75" customHeight="1" x14ac:dyDescent="0.3">
      <c r="A17" s="115" t="s">
        <v>485</v>
      </c>
      <c r="B17" s="116"/>
      <c r="C17" s="117"/>
      <c r="D17" s="100">
        <v>100.003</v>
      </c>
      <c r="E17" s="100">
        <v>99.003</v>
      </c>
      <c r="F17" s="141">
        <f>SUM(D17:E17)</f>
        <v>199.006</v>
      </c>
      <c r="G17"/>
      <c r="H17" s="115" t="s">
        <v>862</v>
      </c>
      <c r="I17" s="116"/>
      <c r="J17" s="117"/>
      <c r="K17" s="100">
        <v>99.003</v>
      </c>
      <c r="L17" s="100">
        <v>98</v>
      </c>
      <c r="M17" s="141">
        <f>SUM(K17:L17)</f>
        <v>197.00299999999999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E19" s="10"/>
      <c r="H19" s="73" t="s">
        <v>4</v>
      </c>
      <c r="I19" s="13" t="s">
        <v>296</v>
      </c>
      <c r="J19" s="13" t="s">
        <v>297</v>
      </c>
      <c r="K19" s="13" t="s">
        <v>298</v>
      </c>
      <c r="L19" s="13" t="s">
        <v>299</v>
      </c>
      <c r="M19" s="13" t="s">
        <v>14</v>
      </c>
      <c r="N19" s="14" t="s">
        <v>300</v>
      </c>
    </row>
    <row r="20" spans="1:20" ht="15.75" customHeight="1" x14ac:dyDescent="0.3">
      <c r="B20" s="10" t="s">
        <v>1102</v>
      </c>
      <c r="E20" s="10"/>
      <c r="H20" s="144" t="s">
        <v>1098</v>
      </c>
      <c r="I20" s="24">
        <v>4</v>
      </c>
      <c r="J20" s="24">
        <v>3</v>
      </c>
      <c r="K20" s="24">
        <v>1</v>
      </c>
      <c r="L20" s="24"/>
      <c r="M20" s="120">
        <v>2390.087</v>
      </c>
      <c r="N20" s="69">
        <v>7</v>
      </c>
    </row>
    <row r="21" spans="1:20" ht="15.75" customHeight="1" x14ac:dyDescent="0.3">
      <c r="B21" s="75" t="s">
        <v>1103</v>
      </c>
      <c r="E21" s="10"/>
      <c r="H21" s="145" t="s">
        <v>1099</v>
      </c>
      <c r="I21" s="28">
        <v>4</v>
      </c>
      <c r="J21" s="28">
        <v>2</v>
      </c>
      <c r="K21" s="28">
        <v>2</v>
      </c>
      <c r="L21" s="28"/>
      <c r="M21" s="122">
        <v>2390.0990000000002</v>
      </c>
      <c r="N21" s="29">
        <v>6</v>
      </c>
    </row>
    <row r="22" spans="1:20" ht="15.75" customHeight="1" x14ac:dyDescent="0.3">
      <c r="B22" s="9" t="s">
        <v>303</v>
      </c>
      <c r="E22" s="10"/>
      <c r="H22" s="70" t="s">
        <v>1100</v>
      </c>
      <c r="I22" s="28">
        <v>4</v>
      </c>
      <c r="J22" s="28">
        <v>3</v>
      </c>
      <c r="K22" s="28"/>
      <c r="L22" s="28">
        <v>1</v>
      </c>
      <c r="M22" s="122">
        <v>2383.0609999999997</v>
      </c>
      <c r="N22" s="29">
        <v>6</v>
      </c>
    </row>
    <row r="23" spans="1:20" ht="15.75" customHeight="1" x14ac:dyDescent="0.3">
      <c r="H23" s="70" t="s">
        <v>1101</v>
      </c>
      <c r="I23" s="28">
        <v>4</v>
      </c>
      <c r="J23" s="28">
        <v>1</v>
      </c>
      <c r="K23" s="28">
        <v>1</v>
      </c>
      <c r="L23" s="28">
        <v>2</v>
      </c>
      <c r="M23" s="122">
        <v>2372.067</v>
      </c>
      <c r="N23" s="29">
        <v>3</v>
      </c>
    </row>
    <row r="24" spans="1:20" ht="15.75" customHeight="1" x14ac:dyDescent="0.3">
      <c r="H24" s="121" t="s">
        <v>1097</v>
      </c>
      <c r="I24" s="28">
        <v>4</v>
      </c>
      <c r="J24" s="28">
        <v>1</v>
      </c>
      <c r="K24" s="28"/>
      <c r="L24" s="28">
        <v>3</v>
      </c>
      <c r="M24" s="122">
        <v>2365.06</v>
      </c>
      <c r="N24" s="29">
        <v>2</v>
      </c>
    </row>
    <row r="25" spans="1:20" ht="15.75" customHeight="1" x14ac:dyDescent="0.3">
      <c r="H25" s="71" t="s">
        <v>1096</v>
      </c>
      <c r="I25" s="55">
        <v>4</v>
      </c>
      <c r="J25" s="55"/>
      <c r="K25" s="55"/>
      <c r="L25" s="55">
        <v>4</v>
      </c>
      <c r="M25" s="146">
        <v>2349.049</v>
      </c>
      <c r="N25" s="56">
        <v>0</v>
      </c>
    </row>
    <row r="26" spans="1:20" ht="15.75" customHeight="1" x14ac:dyDescent="0.3"/>
    <row r="27" spans="1:20" ht="15.75" customHeight="1" x14ac:dyDescent="0.3">
      <c r="A27" s="77"/>
      <c r="B27" s="77"/>
      <c r="C27" s="77"/>
      <c r="D27" s="77"/>
      <c r="E27" s="78"/>
      <c r="F27" s="77"/>
      <c r="G27" s="78"/>
      <c r="H27" s="77"/>
      <c r="I27" s="77"/>
      <c r="J27" s="77"/>
      <c r="K27" s="77"/>
      <c r="L27" s="77"/>
      <c r="M27" s="77"/>
      <c r="N27" s="77"/>
      <c r="P27" s="79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1" t="s">
        <v>1104</v>
      </c>
      <c r="B30" s="62"/>
      <c r="C30" s="63">
        <v>589</v>
      </c>
      <c r="D30" s="62"/>
      <c r="E30" s="64" t="s">
        <v>15</v>
      </c>
      <c r="F30" s="105">
        <f>SUM(F31:F33)</f>
        <v>593.01199999999994</v>
      </c>
      <c r="G30" s="66" t="s">
        <v>290</v>
      </c>
      <c r="H30" s="61" t="s">
        <v>1105</v>
      </c>
      <c r="I30" s="62"/>
      <c r="J30" s="63">
        <v>592</v>
      </c>
      <c r="K30" s="62"/>
      <c r="L30" s="64" t="s">
        <v>15</v>
      </c>
      <c r="M30" s="105">
        <f>SUM(M31:M33)</f>
        <v>596.01900000000001</v>
      </c>
      <c r="N30"/>
      <c r="O30" s="44"/>
      <c r="P30" s="44"/>
      <c r="Q30" s="44"/>
      <c r="R30" s="44"/>
      <c r="S30" s="44"/>
      <c r="T30" s="44"/>
    </row>
    <row r="31" spans="1:20" ht="15.75" customHeight="1" x14ac:dyDescent="0.3">
      <c r="A31" s="139" t="s">
        <v>922</v>
      </c>
      <c r="B31" s="107"/>
      <c r="C31" s="108"/>
      <c r="D31" s="113">
        <v>99.001999999999995</v>
      </c>
      <c r="E31" s="113">
        <v>98</v>
      </c>
      <c r="F31" s="114">
        <f>SUM(D31:E31)</f>
        <v>197.00200000000001</v>
      </c>
      <c r="G31"/>
      <c r="H31" s="139" t="s">
        <v>844</v>
      </c>
      <c r="I31" s="107"/>
      <c r="J31" s="108"/>
      <c r="K31" s="113">
        <v>100.005</v>
      </c>
      <c r="L31" s="113">
        <v>100.005</v>
      </c>
      <c r="M31" s="114">
        <f>SUM(K31:L31)</f>
        <v>200.01</v>
      </c>
      <c r="N31"/>
      <c r="O31" s="44"/>
      <c r="P31" s="44"/>
      <c r="Q31" s="44"/>
      <c r="R31" s="44"/>
      <c r="S31" s="44"/>
      <c r="T31" s="44"/>
    </row>
    <row r="32" spans="1:20" ht="15.75" customHeight="1" x14ac:dyDescent="0.3">
      <c r="A32" s="110" t="s">
        <v>879</v>
      </c>
      <c r="B32" s="111"/>
      <c r="C32" s="112"/>
      <c r="D32" s="113">
        <v>99.003</v>
      </c>
      <c r="E32" s="113">
        <v>99.001999999999995</v>
      </c>
      <c r="F32" s="140">
        <f>SUM(D32:E32)</f>
        <v>198.005</v>
      </c>
      <c r="G32"/>
      <c r="H32" s="110" t="s">
        <v>901</v>
      </c>
      <c r="I32" s="111"/>
      <c r="J32" s="112"/>
      <c r="K32" s="113">
        <v>99.001999999999995</v>
      </c>
      <c r="L32" s="113">
        <v>98.001999999999995</v>
      </c>
      <c r="M32" s="140">
        <f>SUM(K32:L32)</f>
        <v>197.00399999999999</v>
      </c>
      <c r="N32"/>
      <c r="O32" s="44"/>
      <c r="P32" s="44"/>
      <c r="Q32" s="44"/>
      <c r="R32" s="44"/>
      <c r="S32" s="44"/>
      <c r="T32" s="44"/>
    </row>
    <row r="33" spans="1:20" ht="15.75" customHeight="1" x14ac:dyDescent="0.3">
      <c r="A33" s="115" t="s">
        <v>202</v>
      </c>
      <c r="B33" s="116"/>
      <c r="C33" s="117"/>
      <c r="D33" s="100">
        <v>100.004</v>
      </c>
      <c r="E33" s="100">
        <v>98.001000000000005</v>
      </c>
      <c r="F33" s="141">
        <f>SUM(D33:E33)</f>
        <v>198.005</v>
      </c>
      <c r="G33"/>
      <c r="H33" s="115" t="s">
        <v>904</v>
      </c>
      <c r="I33" s="116"/>
      <c r="J33" s="117"/>
      <c r="K33" s="100">
        <v>100.003</v>
      </c>
      <c r="L33" s="100">
        <v>99.001999999999995</v>
      </c>
      <c r="M33" s="141">
        <f>SUM(K33:L33)</f>
        <v>199.005</v>
      </c>
      <c r="N33"/>
      <c r="O33" s="44"/>
      <c r="P33" s="44"/>
      <c r="Q33" s="44"/>
      <c r="R33" s="44"/>
      <c r="S33" s="44"/>
      <c r="T33" s="44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4"/>
      <c r="P34" s="44"/>
      <c r="Q34" s="44"/>
      <c r="R34" s="44"/>
      <c r="S34" s="44"/>
      <c r="T34" s="44"/>
    </row>
    <row r="35" spans="1:20" ht="15.75" customHeight="1" x14ac:dyDescent="0.3">
      <c r="A35" s="61" t="s">
        <v>1106</v>
      </c>
      <c r="B35" s="62"/>
      <c r="C35" s="63">
        <v>589</v>
      </c>
      <c r="D35" s="62"/>
      <c r="E35" s="64" t="s">
        <v>15</v>
      </c>
      <c r="F35" s="105">
        <f>SUM(F36:F38)</f>
        <v>588.00900000000001</v>
      </c>
      <c r="G35" s="66" t="s">
        <v>290</v>
      </c>
      <c r="H35" s="61" t="s">
        <v>1107</v>
      </c>
      <c r="I35" s="62"/>
      <c r="J35" s="63">
        <v>590</v>
      </c>
      <c r="K35" s="62"/>
      <c r="L35" s="64" t="s">
        <v>15</v>
      </c>
      <c r="M35" s="105">
        <f>SUM(M36:M38)</f>
        <v>594.01299999999992</v>
      </c>
      <c r="N35"/>
      <c r="O35" s="44"/>
      <c r="P35" s="44"/>
      <c r="Q35" s="44"/>
      <c r="R35" s="44"/>
      <c r="S35" s="44"/>
      <c r="T35" s="44"/>
    </row>
    <row r="36" spans="1:20" ht="15.75" customHeight="1" x14ac:dyDescent="0.3">
      <c r="A36" s="139" t="s">
        <v>157</v>
      </c>
      <c r="B36" s="107"/>
      <c r="C36" s="108"/>
      <c r="D36" s="113">
        <v>97.001999999999995</v>
      </c>
      <c r="E36" s="113">
        <v>97.001000000000005</v>
      </c>
      <c r="F36" s="114">
        <f>SUM(D36:E36)</f>
        <v>194.00299999999999</v>
      </c>
      <c r="G36"/>
      <c r="H36" s="139" t="s">
        <v>891</v>
      </c>
      <c r="I36" s="107"/>
      <c r="J36" s="108"/>
      <c r="K36" s="113">
        <v>100.002</v>
      </c>
      <c r="L36" s="113">
        <v>99.003</v>
      </c>
      <c r="M36" s="114">
        <f>SUM(K36:L36)</f>
        <v>199.005</v>
      </c>
      <c r="N36"/>
      <c r="O36" s="44"/>
      <c r="P36" s="44"/>
      <c r="Q36" s="44"/>
      <c r="R36" s="44"/>
      <c r="S36" s="44"/>
      <c r="T36" s="44"/>
    </row>
    <row r="37" spans="1:20" ht="15.75" customHeight="1" x14ac:dyDescent="0.3">
      <c r="A37" s="110" t="s">
        <v>896</v>
      </c>
      <c r="B37" s="111"/>
      <c r="C37" s="112"/>
      <c r="D37" s="113">
        <v>99.003</v>
      </c>
      <c r="E37" s="113">
        <v>99</v>
      </c>
      <c r="F37" s="140">
        <f>SUM(D37:E37)</f>
        <v>198.00299999999999</v>
      </c>
      <c r="G37"/>
      <c r="H37" s="110" t="s">
        <v>890</v>
      </c>
      <c r="I37" s="111"/>
      <c r="J37" s="112"/>
      <c r="K37" s="113">
        <v>100.004</v>
      </c>
      <c r="L37" s="113">
        <v>99.001999999999995</v>
      </c>
      <c r="M37" s="140">
        <f>SUM(K37:L37)</f>
        <v>199.006</v>
      </c>
      <c r="N37"/>
      <c r="O37" s="44"/>
      <c r="P37" s="44"/>
      <c r="Q37" s="44"/>
      <c r="R37" s="44"/>
      <c r="S37" s="44"/>
      <c r="T37" s="44"/>
    </row>
    <row r="38" spans="1:20" ht="15.75" customHeight="1" x14ac:dyDescent="0.3">
      <c r="A38" s="115" t="s">
        <v>751</v>
      </c>
      <c r="B38" s="116"/>
      <c r="C38" s="117"/>
      <c r="D38" s="100">
        <v>100.001</v>
      </c>
      <c r="E38" s="100">
        <v>96.001999999999995</v>
      </c>
      <c r="F38" s="141">
        <f>SUM(D38:E38)</f>
        <v>196.00299999999999</v>
      </c>
      <c r="G38"/>
      <c r="H38" s="115" t="s">
        <v>899</v>
      </c>
      <c r="I38" s="116"/>
      <c r="J38" s="117"/>
      <c r="K38" s="100">
        <v>99.001999999999995</v>
      </c>
      <c r="L38" s="100">
        <v>97</v>
      </c>
      <c r="M38" s="141">
        <f>SUM(K38:L38)</f>
        <v>196.00200000000001</v>
      </c>
      <c r="N38"/>
      <c r="O38" s="44"/>
      <c r="P38" s="44"/>
      <c r="Q38" s="44"/>
      <c r="R38" s="44"/>
      <c r="S38" s="44"/>
      <c r="T38" s="44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4"/>
      <c r="P39" s="44"/>
      <c r="Q39" s="44"/>
      <c r="R39" s="44"/>
      <c r="S39" s="44"/>
      <c r="T39" s="44"/>
    </row>
    <row r="40" spans="1:20" ht="15.75" customHeight="1" x14ac:dyDescent="0.3">
      <c r="A40" s="61" t="s">
        <v>1108</v>
      </c>
      <c r="B40" s="62"/>
      <c r="C40" s="63">
        <v>592</v>
      </c>
      <c r="D40" s="62"/>
      <c r="E40" s="64" t="s">
        <v>15</v>
      </c>
      <c r="F40" s="105">
        <f>SUM(F41:F43)</f>
        <v>590.01499999999999</v>
      </c>
      <c r="G40" s="66" t="s">
        <v>290</v>
      </c>
      <c r="H40" s="61" t="s">
        <v>1109</v>
      </c>
      <c r="I40" s="62"/>
      <c r="J40" s="63">
        <v>589</v>
      </c>
      <c r="K40" s="62"/>
      <c r="L40" s="64" t="s">
        <v>15</v>
      </c>
      <c r="M40" s="105">
        <f>SUM(M41:M43)</f>
        <v>594.01699999999994</v>
      </c>
      <c r="N40"/>
      <c r="O40" s="44"/>
      <c r="P40" s="44"/>
      <c r="Q40" s="44"/>
      <c r="R40" s="44"/>
      <c r="S40" s="44"/>
      <c r="T40" s="44"/>
    </row>
    <row r="41" spans="1:20" ht="15.75" customHeight="1" x14ac:dyDescent="0.3">
      <c r="A41" s="139" t="s">
        <v>496</v>
      </c>
      <c r="B41" s="107"/>
      <c r="C41" s="108"/>
      <c r="D41" s="113">
        <v>98.004000000000005</v>
      </c>
      <c r="E41" s="113">
        <v>97.004999999999995</v>
      </c>
      <c r="F41" s="114">
        <f>SUM(D41:E41)</f>
        <v>195.00900000000001</v>
      </c>
      <c r="G41"/>
      <c r="H41" s="139" t="s">
        <v>892</v>
      </c>
      <c r="I41" s="107"/>
      <c r="J41" s="108"/>
      <c r="K41" s="113">
        <v>99.001999999999995</v>
      </c>
      <c r="L41" s="113">
        <v>98.001999999999995</v>
      </c>
      <c r="M41" s="114">
        <f>SUM(K41:L41)</f>
        <v>197.00399999999999</v>
      </c>
      <c r="N41"/>
      <c r="O41" s="44"/>
      <c r="P41" s="44"/>
      <c r="Q41" s="44"/>
      <c r="R41" s="44"/>
      <c r="S41" s="44"/>
      <c r="T41" s="44"/>
    </row>
    <row r="42" spans="1:20" ht="15.75" customHeight="1" x14ac:dyDescent="0.3">
      <c r="A42" s="110" t="s">
        <v>884</v>
      </c>
      <c r="B42" s="111"/>
      <c r="C42" s="112"/>
      <c r="D42" s="113">
        <v>99.001999999999995</v>
      </c>
      <c r="E42" s="113">
        <v>98.001000000000005</v>
      </c>
      <c r="F42" s="140">
        <f>SUM(D42:E42)</f>
        <v>197.00299999999999</v>
      </c>
      <c r="G42"/>
      <c r="H42" s="110" t="s">
        <v>907</v>
      </c>
      <c r="I42" s="111"/>
      <c r="J42" s="112"/>
      <c r="K42" s="113">
        <v>100.003</v>
      </c>
      <c r="L42" s="113">
        <v>99.004999999999995</v>
      </c>
      <c r="M42" s="140">
        <f>SUM(K42:L42)</f>
        <v>199.00799999999998</v>
      </c>
      <c r="N42"/>
      <c r="O42" s="44"/>
      <c r="P42" s="44"/>
      <c r="Q42" s="44"/>
      <c r="R42" s="44"/>
      <c r="S42" s="44"/>
      <c r="T42" s="44"/>
    </row>
    <row r="43" spans="1:20" ht="15.75" customHeight="1" x14ac:dyDescent="0.3">
      <c r="A43" s="115" t="s">
        <v>871</v>
      </c>
      <c r="B43" s="116"/>
      <c r="C43" s="117"/>
      <c r="D43" s="100">
        <v>100.001</v>
      </c>
      <c r="E43" s="100">
        <v>98.001999999999995</v>
      </c>
      <c r="F43" s="141">
        <f>SUM(D43:E43)</f>
        <v>198.00299999999999</v>
      </c>
      <c r="G43"/>
      <c r="H43" s="115" t="s">
        <v>906</v>
      </c>
      <c r="I43" s="116"/>
      <c r="J43" s="117"/>
      <c r="K43" s="100">
        <v>100.002</v>
      </c>
      <c r="L43" s="100">
        <v>98.003</v>
      </c>
      <c r="M43" s="141">
        <f>SUM(K43:L43)</f>
        <v>198.005</v>
      </c>
      <c r="N43"/>
      <c r="O43" s="44"/>
      <c r="P43" s="44"/>
      <c r="Q43" s="44"/>
      <c r="R43" s="44"/>
      <c r="S43" s="44"/>
      <c r="T43" s="44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4"/>
      <c r="P44" s="44"/>
      <c r="Q44" s="44"/>
      <c r="R44" s="44"/>
      <c r="S44" s="44"/>
      <c r="T44" s="44"/>
    </row>
    <row r="45" spans="1:20" ht="15.75" customHeight="1" x14ac:dyDescent="0.3">
      <c r="E45" s="10"/>
      <c r="H45" s="73" t="s">
        <v>7</v>
      </c>
      <c r="I45" s="13" t="s">
        <v>296</v>
      </c>
      <c r="J45" s="13" t="s">
        <v>297</v>
      </c>
      <c r="K45" s="13" t="s">
        <v>298</v>
      </c>
      <c r="L45" s="13" t="s">
        <v>299</v>
      </c>
      <c r="M45" s="13" t="s">
        <v>14</v>
      </c>
      <c r="N45" s="14" t="s">
        <v>300</v>
      </c>
    </row>
    <row r="46" spans="1:20" ht="15.75" customHeight="1" x14ac:dyDescent="0.3">
      <c r="B46" s="9" t="s">
        <v>1110</v>
      </c>
      <c r="E46" s="10"/>
      <c r="H46" s="80" t="s">
        <v>1105</v>
      </c>
      <c r="I46" s="68">
        <v>4</v>
      </c>
      <c r="J46" s="68">
        <v>3</v>
      </c>
      <c r="K46" s="68"/>
      <c r="L46" s="68">
        <v>1</v>
      </c>
      <c r="M46" s="127">
        <v>2377.0780000000004</v>
      </c>
      <c r="N46" s="81">
        <v>6</v>
      </c>
      <c r="O46" s="44"/>
      <c r="P46" s="44"/>
    </row>
    <row r="47" spans="1:20" ht="15.75" customHeight="1" x14ac:dyDescent="0.3">
      <c r="B47" s="82" t="s">
        <v>1111</v>
      </c>
      <c r="E47" s="10"/>
      <c r="H47" s="83" t="s">
        <v>1109</v>
      </c>
      <c r="I47" s="23">
        <v>4</v>
      </c>
      <c r="J47" s="23">
        <v>3</v>
      </c>
      <c r="K47" s="23"/>
      <c r="L47" s="23">
        <v>1</v>
      </c>
      <c r="M47" s="128">
        <v>2370.0539999999996</v>
      </c>
      <c r="N47" s="50">
        <v>6</v>
      </c>
      <c r="O47" s="44"/>
      <c r="P47" s="44"/>
    </row>
    <row r="48" spans="1:20" ht="15.75" customHeight="1" x14ac:dyDescent="0.3">
      <c r="B48" s="9" t="s">
        <v>303</v>
      </c>
      <c r="E48" s="10"/>
      <c r="H48" s="83" t="s">
        <v>1107</v>
      </c>
      <c r="I48" s="23">
        <v>4</v>
      </c>
      <c r="J48" s="23">
        <v>3</v>
      </c>
      <c r="K48" s="23"/>
      <c r="L48" s="23">
        <v>1</v>
      </c>
      <c r="M48" s="128">
        <v>2369.058</v>
      </c>
      <c r="N48" s="50">
        <v>6</v>
      </c>
      <c r="O48" s="44"/>
      <c r="P48" s="44"/>
    </row>
    <row r="49" spans="1:16" ht="15.75" customHeight="1" x14ac:dyDescent="0.3">
      <c r="H49" s="83" t="s">
        <v>1108</v>
      </c>
      <c r="I49" s="23">
        <v>4</v>
      </c>
      <c r="J49" s="23">
        <v>2</v>
      </c>
      <c r="K49" s="23"/>
      <c r="L49" s="23">
        <v>2</v>
      </c>
      <c r="M49" s="128">
        <v>2364.0570000000002</v>
      </c>
      <c r="N49" s="50">
        <v>4</v>
      </c>
      <c r="O49" s="44"/>
      <c r="P49" s="44"/>
    </row>
    <row r="50" spans="1:16" ht="15.75" customHeight="1" x14ac:dyDescent="0.3">
      <c r="H50" s="83" t="s">
        <v>1106</v>
      </c>
      <c r="I50" s="23">
        <v>4</v>
      </c>
      <c r="J50" s="23">
        <v>1</v>
      </c>
      <c r="K50" s="23"/>
      <c r="L50" s="23">
        <v>3</v>
      </c>
      <c r="M50" s="128">
        <v>2354.029</v>
      </c>
      <c r="N50" s="50">
        <v>2</v>
      </c>
      <c r="O50" s="44"/>
      <c r="P50" s="44"/>
    </row>
    <row r="51" spans="1:16" ht="15.75" customHeight="1" x14ac:dyDescent="0.3">
      <c r="H51" s="84" t="s">
        <v>1104</v>
      </c>
      <c r="I51" s="32">
        <v>4</v>
      </c>
      <c r="J51" s="32"/>
      <c r="K51" s="32"/>
      <c r="L51" s="32">
        <v>4</v>
      </c>
      <c r="M51" s="129">
        <v>2366.0540000000001</v>
      </c>
      <c r="N51" s="53">
        <v>0</v>
      </c>
      <c r="O51" s="44"/>
      <c r="P51" s="44"/>
    </row>
    <row r="52" spans="1:16" ht="15.75" customHeight="1" x14ac:dyDescent="0.3">
      <c r="A52" s="72"/>
      <c r="B52" s="72"/>
      <c r="C52" s="72"/>
      <c r="D52" s="72"/>
      <c r="E52" s="72"/>
      <c r="F52" s="72"/>
      <c r="G52" s="130"/>
      <c r="H52" s="72"/>
      <c r="I52" s="72"/>
      <c r="J52" s="72"/>
      <c r="K52" s="72"/>
      <c r="L52" s="72"/>
      <c r="M52" s="72"/>
      <c r="N52" s="72"/>
    </row>
    <row r="53" spans="1:16" ht="15.75" customHeight="1" x14ac:dyDescent="0.3">
      <c r="A53" s="72" t="s">
        <v>537</v>
      </c>
      <c r="B53" s="72"/>
      <c r="C53" s="72"/>
      <c r="D53" s="72"/>
      <c r="E53" s="72"/>
      <c r="F53" s="72"/>
      <c r="G53" s="130"/>
      <c r="H53" s="72"/>
      <c r="I53" s="72"/>
      <c r="J53" s="72"/>
      <c r="K53" s="72"/>
      <c r="L53" s="72"/>
      <c r="M53" s="72"/>
      <c r="N53" s="72"/>
    </row>
    <row r="54" spans="1:16" ht="15.75" customHeight="1" x14ac:dyDescent="0.3">
      <c r="A54" s="72"/>
      <c r="B54" s="72"/>
      <c r="C54" s="72"/>
      <c r="D54" s="72"/>
      <c r="E54" s="72"/>
      <c r="F54" s="72"/>
      <c r="G54" s="130"/>
      <c r="H54" s="72"/>
      <c r="I54" s="72"/>
      <c r="J54" s="72"/>
      <c r="K54" s="72"/>
      <c r="L54" s="72"/>
      <c r="M54" s="72"/>
      <c r="N54" s="72"/>
    </row>
    <row r="55" spans="1:16" ht="15.75" customHeight="1" x14ac:dyDescent="0.3">
      <c r="A55" s="10" t="s">
        <v>538</v>
      </c>
      <c r="E55" s="89" t="s">
        <v>392</v>
      </c>
      <c r="G55" s="10"/>
      <c r="H55" s="72"/>
      <c r="I55" s="72"/>
      <c r="J55" s="72"/>
      <c r="K55" s="72"/>
      <c r="L55" s="72"/>
      <c r="M55" s="72"/>
      <c r="N55" s="72"/>
    </row>
    <row r="56" spans="1:16" ht="15.75" customHeight="1" x14ac:dyDescent="0.3">
      <c r="A56" s="10" t="s">
        <v>393</v>
      </c>
      <c r="E56" s="10"/>
      <c r="H56" s="72"/>
      <c r="I56" s="72"/>
      <c r="J56" s="72"/>
      <c r="K56" s="72"/>
      <c r="L56" s="72"/>
      <c r="M56" s="72"/>
      <c r="N56" s="72"/>
    </row>
    <row r="57" spans="1:16" ht="15.75" customHeight="1" x14ac:dyDescent="0.3">
      <c r="A57" s="72"/>
      <c r="B57" s="72"/>
      <c r="C57" s="72"/>
      <c r="D57" s="72"/>
      <c r="E57" s="72"/>
      <c r="F57" s="72"/>
      <c r="G57" s="130"/>
      <c r="H57" s="72"/>
      <c r="I57" s="72"/>
      <c r="J57" s="72"/>
      <c r="K57" s="72"/>
      <c r="L57" s="72"/>
      <c r="M57" s="72"/>
      <c r="N57" s="72"/>
    </row>
    <row r="58" spans="1:16" ht="15.75" customHeight="1" x14ac:dyDescent="0.3">
      <c r="A58" s="72"/>
      <c r="B58" s="72"/>
      <c r="C58" s="72"/>
      <c r="D58" s="72"/>
      <c r="E58" s="72"/>
      <c r="F58" s="72"/>
      <c r="G58" s="130"/>
      <c r="H58" s="72"/>
      <c r="I58" s="72"/>
      <c r="J58" s="72"/>
      <c r="K58" s="72"/>
      <c r="L58" s="72"/>
      <c r="M58" s="72"/>
      <c r="N58" s="72"/>
    </row>
    <row r="59" spans="1:16" ht="15.75" customHeight="1" x14ac:dyDescent="0.3">
      <c r="A59" s="72"/>
      <c r="B59" s="72"/>
      <c r="C59" s="72"/>
      <c r="D59" s="72"/>
      <c r="E59" s="72"/>
      <c r="F59" s="72"/>
      <c r="G59" s="130"/>
      <c r="H59" s="72"/>
      <c r="I59" s="72"/>
      <c r="J59" s="72"/>
      <c r="K59" s="72"/>
      <c r="L59" s="72"/>
      <c r="M59" s="72"/>
      <c r="N59" s="72"/>
    </row>
    <row r="60" spans="1:16" ht="15.75" customHeight="1" x14ac:dyDescent="0.3">
      <c r="A60" s="72"/>
      <c r="B60" s="72"/>
      <c r="C60" s="72"/>
      <c r="D60" s="72"/>
      <c r="E60" s="72"/>
      <c r="F60" s="72"/>
      <c r="G60" s="130"/>
      <c r="H60" s="72"/>
      <c r="I60" s="72"/>
      <c r="J60" s="72"/>
      <c r="K60" s="72"/>
      <c r="L60" s="72"/>
      <c r="M60" s="72"/>
      <c r="N60" s="72"/>
    </row>
    <row r="61" spans="1:16" ht="15.75" customHeight="1" x14ac:dyDescent="0.3">
      <c r="A61" s="72"/>
      <c r="B61" s="72"/>
      <c r="C61" s="72"/>
      <c r="D61" s="72"/>
      <c r="E61" s="72"/>
      <c r="F61" s="72"/>
      <c r="G61" s="130"/>
      <c r="H61" s="72"/>
      <c r="I61" s="72"/>
      <c r="J61" s="72"/>
      <c r="K61" s="72"/>
      <c r="L61" s="72"/>
      <c r="M61" s="72"/>
      <c r="N61" s="72"/>
    </row>
    <row r="62" spans="1:16" ht="15.75" customHeight="1" x14ac:dyDescent="0.3">
      <c r="A62" s="72"/>
      <c r="B62" s="72"/>
      <c r="C62" s="72"/>
      <c r="D62" s="72"/>
      <c r="E62" s="72"/>
      <c r="F62" s="72"/>
      <c r="G62" s="130"/>
      <c r="H62" s="72"/>
      <c r="I62" s="72"/>
      <c r="J62" s="72"/>
      <c r="K62" s="72"/>
      <c r="L62" s="72"/>
      <c r="M62" s="72"/>
      <c r="N62" s="72"/>
    </row>
    <row r="63" spans="1:16" ht="15.75" customHeight="1" x14ac:dyDescent="0.3">
      <c r="A63" s="72"/>
      <c r="B63" s="72"/>
      <c r="C63" s="72"/>
      <c r="D63" s="72"/>
      <c r="E63" s="72"/>
      <c r="F63" s="72"/>
      <c r="G63" s="130"/>
      <c r="H63" s="72"/>
      <c r="I63" s="72"/>
      <c r="J63" s="72"/>
      <c r="K63" s="72"/>
      <c r="L63" s="72"/>
      <c r="M63" s="72"/>
      <c r="N63" s="72"/>
    </row>
    <row r="64" spans="1:16" ht="15.75" customHeight="1" x14ac:dyDescent="0.3">
      <c r="A64" s="72"/>
      <c r="B64" s="72"/>
      <c r="C64" s="72"/>
      <c r="D64" s="72"/>
      <c r="E64" s="72"/>
      <c r="F64" s="72"/>
      <c r="G64" s="130"/>
      <c r="H64" s="72"/>
      <c r="I64" s="72"/>
      <c r="J64" s="72"/>
      <c r="K64" s="72"/>
      <c r="L64" s="72"/>
      <c r="M64" s="72"/>
      <c r="N64" s="72"/>
    </row>
    <row r="65" spans="1:14" ht="15.75" customHeight="1" x14ac:dyDescent="0.3">
      <c r="A65" s="72"/>
      <c r="B65" s="72"/>
      <c r="C65" s="72"/>
      <c r="D65" s="72"/>
      <c r="E65" s="72"/>
      <c r="F65" s="72"/>
      <c r="G65" s="130"/>
      <c r="H65" s="72"/>
      <c r="I65" s="72"/>
      <c r="J65" s="72"/>
      <c r="K65" s="72"/>
      <c r="L65" s="72"/>
      <c r="M65" s="72"/>
      <c r="N65" s="72"/>
    </row>
    <row r="66" spans="1:14" ht="15.75" customHeight="1" x14ac:dyDescent="0.3">
      <c r="A66" s="72"/>
      <c r="B66" s="72"/>
      <c r="C66" s="72"/>
      <c r="D66" s="72"/>
      <c r="E66" s="72"/>
      <c r="F66" s="72"/>
      <c r="G66" s="130"/>
      <c r="H66" s="72"/>
      <c r="I66" s="72"/>
      <c r="J66" s="72"/>
      <c r="K66" s="72"/>
      <c r="L66" s="72"/>
      <c r="M66" s="72"/>
      <c r="N66" s="72"/>
    </row>
    <row r="67" spans="1:14" ht="15.75" customHeight="1" x14ac:dyDescent="0.3">
      <c r="A67" s="72"/>
      <c r="B67" s="72"/>
      <c r="C67" s="72"/>
      <c r="D67" s="72"/>
      <c r="E67" s="72"/>
      <c r="F67" s="72"/>
      <c r="G67" s="130"/>
      <c r="H67" s="72"/>
      <c r="I67" s="72"/>
      <c r="J67" s="72"/>
      <c r="K67" s="72"/>
      <c r="L67" s="72"/>
      <c r="M67" s="72"/>
      <c r="N67" s="72"/>
    </row>
    <row r="68" spans="1:14" ht="15.75" customHeight="1" x14ac:dyDescent="0.3">
      <c r="A68" s="72"/>
      <c r="B68" s="72"/>
      <c r="C68" s="72"/>
      <c r="D68" s="72"/>
      <c r="E68" s="72"/>
      <c r="F68" s="72"/>
      <c r="G68" s="130"/>
      <c r="H68" s="72"/>
      <c r="I68" s="72"/>
      <c r="J68" s="72"/>
      <c r="K68" s="72"/>
      <c r="L68" s="72"/>
      <c r="M68" s="72"/>
      <c r="N68" s="72"/>
    </row>
    <row r="69" spans="1:14" ht="15.75" customHeight="1" x14ac:dyDescent="0.3">
      <c r="A69" s="72"/>
      <c r="B69" s="72"/>
      <c r="C69" s="72"/>
      <c r="D69" s="72"/>
      <c r="E69" s="72"/>
      <c r="F69" s="72"/>
      <c r="G69" s="130"/>
      <c r="H69" s="72"/>
      <c r="I69" s="72"/>
      <c r="J69" s="72"/>
      <c r="K69" s="72"/>
      <c r="L69" s="72"/>
      <c r="M69" s="72"/>
      <c r="N69" s="72"/>
    </row>
    <row r="70" spans="1:14" ht="15.75" customHeight="1" x14ac:dyDescent="0.3">
      <c r="A70" s="72"/>
      <c r="B70" s="72"/>
      <c r="C70" s="72"/>
      <c r="D70" s="72"/>
      <c r="E70" s="72"/>
      <c r="F70" s="72"/>
      <c r="G70" s="130"/>
      <c r="H70" s="72"/>
      <c r="I70" s="72"/>
      <c r="J70" s="72"/>
      <c r="K70" s="72"/>
      <c r="L70" s="72"/>
      <c r="M70" s="72"/>
      <c r="N70" s="72"/>
    </row>
    <row r="71" spans="1:14" ht="15.75" customHeight="1" x14ac:dyDescent="0.3">
      <c r="A71" s="72"/>
      <c r="B71" s="72"/>
      <c r="C71" s="72"/>
      <c r="D71" s="72"/>
      <c r="E71" s="72"/>
      <c r="F71" s="72"/>
      <c r="G71" s="130"/>
      <c r="H71" s="72"/>
      <c r="I71" s="72"/>
      <c r="J71" s="72"/>
      <c r="K71" s="72"/>
      <c r="L71" s="72"/>
      <c r="M71" s="72"/>
      <c r="N71" s="72"/>
    </row>
    <row r="72" spans="1:14" ht="15.75" customHeight="1" x14ac:dyDescent="0.3">
      <c r="A72" s="72"/>
      <c r="B72" s="72"/>
      <c r="C72" s="72"/>
      <c r="D72" s="72"/>
      <c r="E72" s="72"/>
      <c r="F72" s="72"/>
      <c r="G72" s="130"/>
      <c r="H72" s="72"/>
      <c r="I72" s="72"/>
      <c r="J72" s="72"/>
      <c r="K72" s="72"/>
      <c r="L72" s="72"/>
      <c r="M72" s="72"/>
      <c r="N72" s="72"/>
    </row>
    <row r="73" spans="1:14" ht="15.75" customHeight="1" x14ac:dyDescent="0.3">
      <c r="A73" s="72"/>
      <c r="B73" s="72"/>
      <c r="C73" s="72"/>
      <c r="D73" s="72"/>
      <c r="E73" s="72"/>
      <c r="F73" s="72"/>
      <c r="G73" s="130"/>
      <c r="H73" s="72"/>
      <c r="I73" s="72"/>
      <c r="J73" s="72"/>
      <c r="K73" s="72"/>
      <c r="L73" s="72"/>
      <c r="M73" s="72"/>
      <c r="N73" s="72"/>
    </row>
    <row r="74" spans="1:14" ht="15.75" customHeight="1" x14ac:dyDescent="0.3">
      <c r="A74" s="72"/>
      <c r="B74" s="72"/>
      <c r="C74" s="72"/>
      <c r="D74" s="72"/>
      <c r="E74" s="72"/>
      <c r="F74" s="72"/>
      <c r="G74" s="130"/>
      <c r="H74" s="72"/>
      <c r="I74" s="72"/>
      <c r="J74" s="72"/>
      <c r="K74" s="72"/>
      <c r="L74" s="72"/>
      <c r="M74" s="72"/>
      <c r="N74" s="72"/>
    </row>
    <row r="75" spans="1:14" ht="15.75" customHeight="1" x14ac:dyDescent="0.3">
      <c r="A75" s="72"/>
      <c r="B75" s="72"/>
      <c r="C75" s="72"/>
      <c r="D75" s="72"/>
      <c r="E75" s="72"/>
      <c r="F75" s="72"/>
      <c r="G75" s="130"/>
      <c r="H75" s="72"/>
      <c r="I75" s="72"/>
      <c r="J75" s="72"/>
      <c r="K75" s="72"/>
      <c r="L75" s="72"/>
      <c r="M75" s="72"/>
      <c r="N75" s="72"/>
    </row>
    <row r="76" spans="1:14" ht="15.75" customHeight="1" x14ac:dyDescent="0.3">
      <c r="A76" s="72"/>
      <c r="B76" s="72"/>
      <c r="C76" s="72"/>
      <c r="D76" s="72"/>
      <c r="E76" s="72"/>
      <c r="F76" s="72"/>
      <c r="G76" s="130"/>
      <c r="H76" s="72"/>
      <c r="I76" s="72"/>
      <c r="J76" s="72"/>
      <c r="K76" s="72"/>
      <c r="L76" s="72"/>
      <c r="M76" s="72"/>
      <c r="N76" s="72"/>
    </row>
    <row r="77" spans="1:14" ht="15.75" customHeight="1" x14ac:dyDescent="0.3">
      <c r="A77" s="72"/>
      <c r="B77" s="72"/>
      <c r="C77" s="72"/>
      <c r="D77" s="72"/>
      <c r="E77" s="72"/>
      <c r="F77" s="72"/>
      <c r="G77" s="130"/>
      <c r="H77" s="72"/>
      <c r="I77" s="72"/>
      <c r="J77" s="72"/>
      <c r="K77" s="72"/>
      <c r="L77" s="72"/>
      <c r="M77" s="72"/>
      <c r="N77" s="72"/>
    </row>
    <row r="78" spans="1:14" ht="15.75" customHeight="1" x14ac:dyDescent="0.3">
      <c r="A78" s="72"/>
      <c r="B78" s="72"/>
      <c r="C78" s="72"/>
      <c r="D78" s="72"/>
      <c r="E78" s="72"/>
      <c r="F78" s="72"/>
      <c r="G78" s="130"/>
      <c r="H78" s="72"/>
      <c r="I78" s="72"/>
      <c r="J78" s="72"/>
      <c r="K78" s="72"/>
      <c r="L78" s="72"/>
      <c r="M78" s="72"/>
      <c r="N78" s="72"/>
    </row>
    <row r="79" spans="1:14" ht="15.75" customHeight="1" x14ac:dyDescent="0.3">
      <c r="A79" s="72"/>
      <c r="B79" s="72"/>
      <c r="C79" s="72"/>
      <c r="D79" s="72"/>
      <c r="E79" s="72"/>
      <c r="F79" s="72"/>
      <c r="G79" s="130"/>
      <c r="H79" s="72"/>
      <c r="I79" s="72"/>
      <c r="J79" s="72"/>
      <c r="K79" s="72"/>
      <c r="L79" s="72"/>
      <c r="M79" s="72"/>
      <c r="N79" s="72"/>
    </row>
    <row r="80" spans="1:14" ht="15.75" customHeight="1" x14ac:dyDescent="0.3">
      <c r="A80" s="72"/>
      <c r="B80" s="72"/>
      <c r="C80" s="72"/>
      <c r="D80" s="72"/>
      <c r="E80" s="72"/>
      <c r="F80" s="72"/>
      <c r="G80" s="130"/>
      <c r="H80" s="72"/>
      <c r="I80" s="72"/>
      <c r="J80" s="72"/>
      <c r="K80" s="72"/>
      <c r="L80" s="72"/>
      <c r="M80" s="72"/>
      <c r="N80" s="72"/>
    </row>
    <row r="81" spans="1:14" ht="15.75" customHeight="1" x14ac:dyDescent="0.3">
      <c r="A81" s="72"/>
      <c r="B81" s="72"/>
      <c r="C81" s="72"/>
      <c r="D81" s="72"/>
      <c r="E81" s="72"/>
      <c r="F81" s="72"/>
      <c r="G81" s="130"/>
      <c r="H81" s="72"/>
      <c r="I81" s="72"/>
      <c r="J81" s="72"/>
      <c r="K81" s="72"/>
      <c r="L81" s="72"/>
      <c r="M81" s="72"/>
      <c r="N81" s="72"/>
    </row>
    <row r="82" spans="1:14" ht="15.75" customHeight="1" x14ac:dyDescent="0.3">
      <c r="A82" s="72"/>
      <c r="B82" s="72"/>
      <c r="C82" s="72"/>
      <c r="D82" s="72"/>
      <c r="E82" s="72"/>
      <c r="F82" s="72"/>
      <c r="G82" s="130"/>
      <c r="H82" s="72"/>
      <c r="I82" s="72"/>
      <c r="J82" s="72"/>
      <c r="K82" s="72"/>
      <c r="L82" s="72"/>
      <c r="M82" s="72"/>
      <c r="N82" s="72"/>
    </row>
    <row r="83" spans="1:14" ht="15.75" customHeight="1" x14ac:dyDescent="0.3">
      <c r="A83" s="72"/>
      <c r="B83" s="72"/>
      <c r="C83" s="72"/>
      <c r="D83" s="72"/>
      <c r="E83" s="72"/>
      <c r="F83" s="72"/>
      <c r="G83" s="130"/>
      <c r="H83" s="72"/>
      <c r="I83" s="72"/>
      <c r="J83" s="72"/>
      <c r="K83" s="72"/>
      <c r="L83" s="72"/>
      <c r="M83" s="72"/>
      <c r="N83" s="72"/>
    </row>
    <row r="84" spans="1:14" ht="15.75" customHeight="1" x14ac:dyDescent="0.3">
      <c r="A84" s="72"/>
      <c r="B84" s="72"/>
      <c r="C84" s="72"/>
      <c r="D84" s="72"/>
      <c r="E84" s="72"/>
      <c r="F84" s="72"/>
      <c r="G84" s="130"/>
      <c r="H84" s="72"/>
      <c r="I84" s="72"/>
      <c r="J84" s="72"/>
      <c r="K84" s="72"/>
      <c r="L84" s="72"/>
      <c r="M84" s="72"/>
      <c r="N84" s="72"/>
    </row>
    <row r="85" spans="1:14" ht="15.75" customHeight="1" x14ac:dyDescent="0.3">
      <c r="A85" s="72"/>
      <c r="B85" s="72"/>
      <c r="C85" s="72"/>
      <c r="D85" s="72"/>
      <c r="E85" s="72"/>
      <c r="F85" s="72"/>
      <c r="G85" s="130"/>
      <c r="H85" s="72"/>
      <c r="I85" s="72"/>
      <c r="J85" s="72"/>
      <c r="K85" s="72"/>
      <c r="L85" s="72"/>
      <c r="M85" s="72"/>
      <c r="N85" s="72"/>
    </row>
    <row r="86" spans="1:14" ht="15.75" customHeight="1" x14ac:dyDescent="0.3">
      <c r="A86" s="72"/>
      <c r="B86" s="72"/>
      <c r="C86" s="72"/>
      <c r="D86" s="72"/>
      <c r="E86" s="72"/>
      <c r="F86" s="72"/>
      <c r="G86" s="130"/>
      <c r="H86" s="72"/>
      <c r="I86" s="72"/>
      <c r="J86" s="72"/>
      <c r="K86" s="72"/>
      <c r="L86" s="72"/>
      <c r="M86" s="72"/>
      <c r="N86" s="72"/>
    </row>
    <row r="87" spans="1:14" ht="15.75" customHeight="1" x14ac:dyDescent="0.3">
      <c r="A87" s="72"/>
      <c r="B87" s="72"/>
      <c r="C87" s="72"/>
      <c r="D87" s="72"/>
      <c r="E87" s="72"/>
      <c r="F87" s="72"/>
      <c r="G87" s="130"/>
      <c r="H87" s="72"/>
      <c r="I87" s="72"/>
      <c r="J87" s="72"/>
      <c r="K87" s="72"/>
      <c r="L87" s="72"/>
      <c r="M87" s="72"/>
      <c r="N87" s="72"/>
    </row>
    <row r="88" spans="1:14" ht="15.75" customHeight="1" x14ac:dyDescent="0.3">
      <c r="A88" s="72"/>
      <c r="B88" s="72"/>
      <c r="C88" s="72"/>
      <c r="D88" s="72"/>
      <c r="E88" s="72"/>
      <c r="F88" s="72"/>
      <c r="G88" s="130"/>
      <c r="H88" s="72"/>
      <c r="I88" s="72"/>
      <c r="J88" s="72"/>
      <c r="K88" s="72"/>
      <c r="L88" s="72"/>
      <c r="M88" s="72"/>
      <c r="N88" s="72"/>
    </row>
    <row r="89" spans="1:14" ht="15.75" customHeight="1" x14ac:dyDescent="0.3">
      <c r="A89" s="72"/>
      <c r="B89" s="72"/>
      <c r="C89" s="72"/>
      <c r="D89" s="72"/>
      <c r="E89" s="72"/>
      <c r="F89" s="72"/>
      <c r="G89" s="130"/>
      <c r="H89" s="72"/>
      <c r="I89" s="72"/>
      <c r="J89" s="72"/>
      <c r="K89" s="72"/>
      <c r="L89" s="72"/>
      <c r="M89" s="72"/>
      <c r="N89" s="72"/>
    </row>
    <row r="90" spans="1:14" ht="15.75" customHeight="1" x14ac:dyDescent="0.3">
      <c r="A90" s="72"/>
      <c r="B90" s="72"/>
      <c r="C90" s="72"/>
      <c r="D90" s="72"/>
      <c r="E90" s="72"/>
      <c r="F90" s="72"/>
      <c r="G90" s="130"/>
      <c r="H90" s="72"/>
      <c r="I90" s="72"/>
      <c r="J90" s="72"/>
      <c r="K90" s="72"/>
      <c r="L90" s="72"/>
      <c r="M90" s="72"/>
      <c r="N90" s="72"/>
    </row>
    <row r="91" spans="1:14" ht="15.75" customHeight="1" x14ac:dyDescent="0.3">
      <c r="A91" s="72"/>
      <c r="B91" s="72"/>
      <c r="C91" s="72"/>
      <c r="D91" s="72"/>
      <c r="E91" s="72"/>
      <c r="F91" s="72"/>
      <c r="G91" s="130"/>
      <c r="H91" s="72"/>
      <c r="I91" s="72"/>
      <c r="J91" s="72"/>
      <c r="K91" s="72"/>
      <c r="L91" s="72"/>
      <c r="M91" s="72"/>
      <c r="N91" s="72"/>
    </row>
    <row r="92" spans="1:14" ht="15.75" customHeight="1" x14ac:dyDescent="0.3">
      <c r="A92" s="72"/>
      <c r="B92" s="72"/>
      <c r="C92" s="72"/>
      <c r="D92" s="72"/>
      <c r="E92" s="72"/>
      <c r="F92" s="72"/>
      <c r="G92" s="130"/>
      <c r="H92" s="72"/>
      <c r="I92" s="72"/>
      <c r="J92" s="72"/>
      <c r="K92" s="72"/>
      <c r="L92" s="72"/>
      <c r="M92" s="72"/>
      <c r="N92" s="72"/>
    </row>
    <row r="93" spans="1:14" ht="15.75" customHeight="1" x14ac:dyDescent="0.3">
      <c r="A93" s="72"/>
      <c r="B93" s="72"/>
      <c r="C93" s="72"/>
      <c r="D93" s="72"/>
      <c r="E93" s="72"/>
      <c r="F93" s="72"/>
      <c r="G93" s="130"/>
      <c r="H93" s="72"/>
      <c r="I93" s="72"/>
      <c r="J93" s="72"/>
      <c r="K93" s="72"/>
      <c r="L93" s="72"/>
      <c r="M93" s="72"/>
      <c r="N93" s="72"/>
    </row>
    <row r="94" spans="1:14" ht="15.75" customHeight="1" x14ac:dyDescent="0.3">
      <c r="A94" s="72"/>
      <c r="B94" s="72"/>
      <c r="C94" s="72"/>
      <c r="D94" s="72"/>
      <c r="E94" s="72"/>
      <c r="F94" s="72"/>
      <c r="G94" s="130"/>
      <c r="H94" s="72"/>
      <c r="I94" s="72"/>
      <c r="J94" s="72"/>
      <c r="K94" s="72"/>
      <c r="L94" s="72"/>
      <c r="M94" s="72"/>
      <c r="N94" s="72"/>
    </row>
    <row r="95" spans="1:14" ht="15.75" customHeight="1" x14ac:dyDescent="0.3">
      <c r="A95" s="72"/>
      <c r="B95" s="72"/>
      <c r="C95" s="72"/>
      <c r="D95" s="72"/>
      <c r="E95" s="72"/>
      <c r="F95" s="72"/>
      <c r="G95" s="130"/>
      <c r="H95" s="72"/>
      <c r="I95" s="72"/>
      <c r="J95" s="72"/>
      <c r="K95" s="72"/>
      <c r="L95" s="72"/>
      <c r="M95" s="72"/>
      <c r="N95" s="72"/>
    </row>
    <row r="96" spans="1:14" ht="15.75" customHeight="1" x14ac:dyDescent="0.3">
      <c r="A96" s="72"/>
      <c r="B96" s="72"/>
      <c r="C96" s="72"/>
      <c r="D96" s="72"/>
      <c r="E96" s="72"/>
      <c r="F96" s="72"/>
      <c r="G96" s="130"/>
      <c r="H96" s="72"/>
      <c r="I96" s="72"/>
      <c r="J96" s="72"/>
      <c r="K96" s="72"/>
      <c r="L96" s="72"/>
      <c r="M96" s="72"/>
      <c r="N96" s="72"/>
    </row>
    <row r="97" spans="1:14" ht="15.75" customHeight="1" x14ac:dyDescent="0.3">
      <c r="A97" s="72"/>
      <c r="B97" s="72"/>
      <c r="C97" s="72"/>
      <c r="D97" s="72"/>
      <c r="E97" s="72"/>
      <c r="F97" s="72"/>
      <c r="G97" s="130"/>
      <c r="H97" s="72"/>
      <c r="I97" s="72"/>
      <c r="J97" s="72"/>
      <c r="K97" s="72"/>
      <c r="L97" s="72"/>
      <c r="M97" s="72"/>
      <c r="N97" s="72"/>
    </row>
    <row r="98" spans="1:14" ht="15.75" customHeight="1" x14ac:dyDescent="0.3">
      <c r="A98" s="72"/>
      <c r="B98" s="72"/>
      <c r="C98" s="72"/>
      <c r="D98" s="72"/>
      <c r="E98" s="72"/>
      <c r="F98" s="72"/>
      <c r="G98" s="130"/>
      <c r="H98" s="72"/>
      <c r="I98" s="72"/>
      <c r="J98" s="72"/>
      <c r="K98" s="72"/>
      <c r="L98" s="72"/>
      <c r="M98" s="72"/>
      <c r="N98" s="72"/>
    </row>
    <row r="99" spans="1:14" ht="15.75" customHeight="1" x14ac:dyDescent="0.3">
      <c r="A99" s="72"/>
      <c r="B99" s="72"/>
      <c r="C99" s="72"/>
      <c r="D99" s="72"/>
      <c r="E99" s="72"/>
      <c r="F99" s="72"/>
      <c r="G99" s="130"/>
      <c r="H99" s="72"/>
      <c r="I99" s="72"/>
      <c r="J99" s="72"/>
      <c r="K99" s="72"/>
      <c r="L99" s="72"/>
      <c r="M99" s="72"/>
      <c r="N99" s="72"/>
    </row>
    <row r="100" spans="1:14" ht="15.75" customHeight="1" x14ac:dyDescent="0.3">
      <c r="A100" s="72"/>
      <c r="B100" s="72"/>
      <c r="C100" s="72"/>
      <c r="D100" s="72"/>
      <c r="E100" s="72"/>
      <c r="F100" s="72"/>
      <c r="G100" s="130"/>
      <c r="H100" s="72"/>
      <c r="I100" s="72"/>
      <c r="J100" s="72"/>
      <c r="K100" s="72"/>
      <c r="L100" s="72"/>
      <c r="M100" s="72"/>
      <c r="N100" s="72"/>
    </row>
    <row r="101" spans="1:14" ht="15.75" customHeight="1" x14ac:dyDescent="0.3">
      <c r="A101" s="72"/>
      <c r="B101" s="72"/>
      <c r="C101" s="72"/>
      <c r="D101" s="72"/>
      <c r="E101" s="72"/>
      <c r="F101" s="72"/>
      <c r="G101" s="130"/>
      <c r="H101" s="72"/>
      <c r="I101" s="72"/>
      <c r="J101" s="72"/>
      <c r="K101" s="72"/>
      <c r="L101" s="72"/>
      <c r="M101" s="72"/>
      <c r="N101" s="72"/>
    </row>
    <row r="102" spans="1:14" ht="15.75" customHeight="1" x14ac:dyDescent="0.3">
      <c r="A102" s="72"/>
      <c r="B102" s="72"/>
      <c r="C102" s="72"/>
      <c r="D102" s="72"/>
      <c r="E102" s="72"/>
      <c r="F102" s="72"/>
      <c r="G102" s="130"/>
      <c r="H102" s="72"/>
      <c r="I102" s="72"/>
      <c r="J102" s="72"/>
      <c r="K102" s="72"/>
      <c r="L102" s="72"/>
      <c r="M102" s="72"/>
      <c r="N102" s="72"/>
    </row>
    <row r="103" spans="1:14" ht="15.75" customHeight="1" x14ac:dyDescent="0.3">
      <c r="A103" s="72"/>
      <c r="B103" s="72"/>
      <c r="C103" s="72"/>
      <c r="D103" s="72"/>
      <c r="E103" s="72"/>
      <c r="F103" s="72"/>
      <c r="G103" s="130"/>
      <c r="H103" s="72"/>
      <c r="I103" s="72"/>
      <c r="J103" s="72"/>
      <c r="K103" s="72"/>
      <c r="L103" s="72"/>
      <c r="M103" s="72"/>
      <c r="N103" s="72"/>
    </row>
    <row r="104" spans="1:14" ht="15.75" customHeight="1" x14ac:dyDescent="0.3">
      <c r="A104" s="72"/>
      <c r="B104" s="72"/>
      <c r="C104" s="72"/>
      <c r="D104" s="72"/>
      <c r="E104" s="72"/>
      <c r="F104" s="72"/>
      <c r="G104" s="130"/>
      <c r="H104" s="72"/>
      <c r="I104" s="72"/>
      <c r="J104" s="72"/>
      <c r="K104" s="72"/>
      <c r="L104" s="72"/>
      <c r="M104" s="72"/>
      <c r="N104" s="72"/>
    </row>
    <row r="105" spans="1:14" ht="15.75" customHeight="1" x14ac:dyDescent="0.3">
      <c r="A105" s="72"/>
      <c r="B105" s="72"/>
      <c r="C105" s="72"/>
      <c r="D105" s="72"/>
      <c r="E105" s="72"/>
      <c r="F105" s="72"/>
      <c r="G105" s="130"/>
      <c r="H105" s="72"/>
      <c r="I105" s="72"/>
      <c r="J105" s="72"/>
      <c r="K105" s="72"/>
      <c r="L105" s="72"/>
      <c r="M105" s="72"/>
      <c r="N105" s="72"/>
    </row>
    <row r="106" spans="1:14" ht="15.75" customHeight="1" x14ac:dyDescent="0.3">
      <c r="A106" s="72"/>
      <c r="B106" s="72"/>
      <c r="C106" s="72"/>
      <c r="D106" s="72"/>
      <c r="E106" s="72"/>
      <c r="F106" s="72"/>
      <c r="G106" s="130"/>
      <c r="H106" s="72"/>
      <c r="I106" s="72"/>
      <c r="J106" s="72"/>
      <c r="K106" s="72"/>
      <c r="L106" s="72"/>
      <c r="M106" s="72"/>
      <c r="N106" s="72"/>
    </row>
    <row r="107" spans="1:14" ht="15.75" customHeight="1" x14ac:dyDescent="0.3">
      <c r="A107" s="72"/>
      <c r="B107" s="72"/>
      <c r="C107" s="72"/>
      <c r="D107" s="72"/>
      <c r="E107" s="72"/>
      <c r="F107" s="72"/>
      <c r="G107" s="130"/>
      <c r="H107" s="72"/>
      <c r="I107" s="72"/>
      <c r="J107" s="72"/>
      <c r="K107" s="72"/>
      <c r="L107" s="72"/>
      <c r="M107" s="72"/>
      <c r="N107" s="72"/>
    </row>
    <row r="108" spans="1:14" ht="15.75" customHeight="1" x14ac:dyDescent="0.3">
      <c r="A108" s="72"/>
      <c r="B108" s="72"/>
      <c r="C108" s="72"/>
      <c r="D108" s="72"/>
      <c r="E108" s="72"/>
      <c r="F108" s="72"/>
      <c r="G108" s="130"/>
      <c r="H108" s="72"/>
      <c r="I108" s="72"/>
      <c r="J108" s="72"/>
      <c r="K108" s="72"/>
      <c r="L108" s="72"/>
      <c r="M108" s="72"/>
      <c r="N108" s="72"/>
    </row>
    <row r="109" spans="1:14" ht="15.75" customHeight="1" x14ac:dyDescent="0.3">
      <c r="A109" s="72"/>
      <c r="B109" s="72"/>
      <c r="C109" s="72"/>
      <c r="D109" s="72"/>
      <c r="E109" s="72"/>
      <c r="F109" s="72"/>
      <c r="G109" s="130"/>
      <c r="H109" s="72"/>
      <c r="I109" s="72"/>
      <c r="J109" s="72"/>
      <c r="K109" s="72"/>
      <c r="L109" s="72"/>
      <c r="M109" s="72"/>
      <c r="N109" s="72"/>
    </row>
    <row r="110" spans="1:14" ht="15.75" customHeight="1" x14ac:dyDescent="0.3">
      <c r="A110" s="72"/>
      <c r="B110" s="72"/>
      <c r="C110" s="72"/>
      <c r="D110" s="72"/>
      <c r="E110" s="72"/>
      <c r="F110" s="72"/>
      <c r="G110" s="130"/>
      <c r="H110" s="72"/>
      <c r="I110" s="72"/>
      <c r="J110" s="72"/>
      <c r="K110" s="72"/>
      <c r="L110" s="72"/>
      <c r="M110" s="72"/>
      <c r="N110" s="72"/>
    </row>
    <row r="111" spans="1:14" ht="15.75" customHeight="1" x14ac:dyDescent="0.3">
      <c r="A111" s="72"/>
      <c r="B111" s="72"/>
      <c r="C111" s="72"/>
      <c r="D111" s="72"/>
      <c r="E111" s="72"/>
      <c r="F111" s="72"/>
      <c r="G111" s="130"/>
      <c r="H111" s="72"/>
      <c r="I111" s="72"/>
      <c r="J111" s="72"/>
      <c r="K111" s="72"/>
      <c r="L111" s="72"/>
      <c r="M111" s="72"/>
      <c r="N111" s="72"/>
    </row>
  </sheetData>
  <mergeCells count="1">
    <mergeCell ref="I2:N2"/>
  </mergeCells>
  <hyperlinks>
    <hyperlink ref="A2" location="'Index'!A3" tooltip="Go to the Index sheet" display="á" xr:uid="{9509C471-AB8C-4B64-811A-272D3B7D6FF3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80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ADA24-5092-4C71-A613-C69A16C20394}">
  <sheetPr>
    <tabColor theme="5" tint="-0.249977111117893"/>
    <pageSetUpPr fitToPage="1"/>
  </sheetPr>
  <dimension ref="A1:Y109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36" customWidth="1"/>
    <col min="6" max="6" width="8.7109375" style="10" customWidth="1"/>
    <col min="7" max="7" width="4.7109375" style="36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ht="18" x14ac:dyDescent="0.35">
      <c r="A1" s="2" t="s">
        <v>1095</v>
      </c>
      <c r="B1" s="2"/>
      <c r="C1" s="2"/>
      <c r="D1" s="3"/>
      <c r="E1" s="3"/>
      <c r="F1" s="3"/>
      <c r="G1" s="57"/>
      <c r="H1" s="3"/>
      <c r="I1" s="4" t="s">
        <v>766</v>
      </c>
      <c r="J1" s="58">
        <v>2</v>
      </c>
      <c r="K1" s="2"/>
      <c r="L1" s="4">
        <v>1331390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60"/>
      <c r="I2" s="7" t="s">
        <v>328</v>
      </c>
      <c r="J2" s="7"/>
      <c r="K2" s="7"/>
      <c r="L2" s="7"/>
      <c r="M2" s="7"/>
      <c r="N2" s="7"/>
    </row>
    <row r="3" spans="1:25" ht="15.75" customHeight="1" x14ac:dyDescent="0.3">
      <c r="A3" s="8" t="s">
        <v>46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1" t="s">
        <v>827</v>
      </c>
      <c r="B4" s="62"/>
      <c r="C4" s="63">
        <v>586</v>
      </c>
      <c r="D4" s="62"/>
      <c r="E4" s="64" t="s">
        <v>15</v>
      </c>
      <c r="F4" s="105">
        <f>SUM(F5:F7)</f>
        <v>594.00900000000001</v>
      </c>
      <c r="G4" s="66" t="s">
        <v>290</v>
      </c>
      <c r="H4" s="61" t="s">
        <v>835</v>
      </c>
      <c r="I4" s="62"/>
      <c r="J4" s="63">
        <v>581</v>
      </c>
      <c r="K4" s="62"/>
      <c r="L4" s="64" t="s">
        <v>15</v>
      </c>
      <c r="M4" s="105">
        <f>SUM(M5:M7)</f>
        <v>584.01</v>
      </c>
      <c r="N4"/>
      <c r="O4" s="44"/>
      <c r="P4" s="44"/>
      <c r="Q4" s="44"/>
      <c r="R4" s="44"/>
      <c r="S4" s="44"/>
      <c r="T4" s="44"/>
    </row>
    <row r="5" spans="1:25" ht="15.75" customHeight="1" x14ac:dyDescent="0.3">
      <c r="A5" s="139" t="s">
        <v>910</v>
      </c>
      <c r="B5" s="107"/>
      <c r="C5" s="108"/>
      <c r="D5" s="113">
        <v>99.001000000000005</v>
      </c>
      <c r="E5" s="113">
        <v>96</v>
      </c>
      <c r="F5" s="114">
        <f>SUM(D5:E5)</f>
        <v>195.001</v>
      </c>
      <c r="G5"/>
      <c r="H5" s="139" t="s">
        <v>972</v>
      </c>
      <c r="I5" s="107"/>
      <c r="J5" s="108"/>
      <c r="K5" s="113">
        <v>97</v>
      </c>
      <c r="L5" s="113">
        <v>94.001000000000005</v>
      </c>
      <c r="M5" s="114">
        <f>SUM(K5:L5)</f>
        <v>191.001</v>
      </c>
      <c r="N5"/>
      <c r="O5" s="44"/>
      <c r="P5" s="44"/>
      <c r="Q5" s="44"/>
      <c r="R5" s="44"/>
      <c r="S5" s="44"/>
      <c r="T5" s="44"/>
    </row>
    <row r="6" spans="1:25" ht="15.75" customHeight="1" x14ac:dyDescent="0.3">
      <c r="A6" s="110" t="s">
        <v>921</v>
      </c>
      <c r="B6" s="111"/>
      <c r="C6" s="112"/>
      <c r="D6" s="113">
        <v>100.001</v>
      </c>
      <c r="E6" s="113">
        <v>100.002</v>
      </c>
      <c r="F6" s="140">
        <f>SUM(D6:E6)</f>
        <v>200.00299999999999</v>
      </c>
      <c r="G6"/>
      <c r="H6" s="110" t="s">
        <v>882</v>
      </c>
      <c r="I6" s="111"/>
      <c r="J6" s="112"/>
      <c r="K6" s="113">
        <v>99.004000000000005</v>
      </c>
      <c r="L6" s="113">
        <v>99.001999999999995</v>
      </c>
      <c r="M6" s="140">
        <f>SUM(K6:L6)</f>
        <v>198.006</v>
      </c>
      <c r="N6"/>
      <c r="O6" s="44"/>
      <c r="P6" s="44"/>
      <c r="Q6" s="44"/>
      <c r="R6" s="44"/>
      <c r="S6" s="44"/>
      <c r="T6" s="44"/>
    </row>
    <row r="7" spans="1:25" ht="15.75" customHeight="1" x14ac:dyDescent="0.3">
      <c r="A7" s="115" t="s">
        <v>929</v>
      </c>
      <c r="B7" s="116"/>
      <c r="C7" s="117"/>
      <c r="D7" s="100">
        <v>99.001999999999995</v>
      </c>
      <c r="E7" s="100">
        <v>100.003</v>
      </c>
      <c r="F7" s="141">
        <f>SUM(D7:E7)</f>
        <v>199.005</v>
      </c>
      <c r="G7"/>
      <c r="H7" s="115" t="s">
        <v>976</v>
      </c>
      <c r="I7" s="116"/>
      <c r="J7" s="117"/>
      <c r="K7" s="100">
        <v>98.001999999999995</v>
      </c>
      <c r="L7" s="100">
        <v>97.001000000000005</v>
      </c>
      <c r="M7" s="141">
        <f>SUM(K7:L7)</f>
        <v>195.00299999999999</v>
      </c>
      <c r="N7"/>
      <c r="O7" s="44"/>
      <c r="P7" s="44"/>
      <c r="Q7" s="44"/>
      <c r="R7" s="44"/>
      <c r="S7" s="44"/>
      <c r="T7" s="44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4"/>
      <c r="P8" s="44"/>
      <c r="Q8" s="44"/>
      <c r="R8" s="44"/>
      <c r="S8" s="44"/>
      <c r="T8" s="44"/>
    </row>
    <row r="9" spans="1:25" ht="15.75" customHeight="1" x14ac:dyDescent="0.3">
      <c r="A9" s="61" t="s">
        <v>1112</v>
      </c>
      <c r="B9" s="62"/>
      <c r="C9" s="63">
        <v>583</v>
      </c>
      <c r="D9" s="62"/>
      <c r="E9" s="64" t="s">
        <v>15</v>
      </c>
      <c r="F9" s="105">
        <f>SUM(F10:F12)</f>
        <v>590.00400000000002</v>
      </c>
      <c r="G9" s="66" t="s">
        <v>290</v>
      </c>
      <c r="H9" s="61" t="s">
        <v>837</v>
      </c>
      <c r="I9" s="62"/>
      <c r="J9" s="63">
        <v>584</v>
      </c>
      <c r="K9" s="62"/>
      <c r="L9" s="64" t="s">
        <v>15</v>
      </c>
      <c r="M9" s="105">
        <f>SUM(M10:M12)</f>
        <v>390.00400000000002</v>
      </c>
      <c r="N9"/>
      <c r="O9" s="44"/>
      <c r="P9" s="44"/>
      <c r="Q9" s="44"/>
      <c r="R9" s="44"/>
      <c r="S9" s="44"/>
      <c r="T9" s="44"/>
    </row>
    <row r="10" spans="1:25" ht="15.75" customHeight="1" x14ac:dyDescent="0.3">
      <c r="A10" s="139" t="s">
        <v>936</v>
      </c>
      <c r="B10" s="107"/>
      <c r="C10" s="108"/>
      <c r="D10" s="113">
        <v>99</v>
      </c>
      <c r="E10" s="113">
        <v>98.001000000000005</v>
      </c>
      <c r="F10" s="114">
        <f>SUM(D10:E10)</f>
        <v>197.001</v>
      </c>
      <c r="G10"/>
      <c r="H10" s="139" t="s">
        <v>542</v>
      </c>
      <c r="I10" s="107"/>
      <c r="J10" s="108"/>
      <c r="K10" s="113">
        <v>97</v>
      </c>
      <c r="L10" s="113">
        <v>98.001000000000005</v>
      </c>
      <c r="M10" s="114">
        <f>SUM(K10:L10)</f>
        <v>195.001</v>
      </c>
      <c r="N10"/>
      <c r="O10" s="44"/>
      <c r="P10" s="44"/>
      <c r="Q10" s="44"/>
      <c r="R10" s="44"/>
      <c r="S10" s="44"/>
      <c r="T10" s="44"/>
    </row>
    <row r="11" spans="1:25" ht="15.75" customHeight="1" x14ac:dyDescent="0.3">
      <c r="A11" s="110" t="s">
        <v>944</v>
      </c>
      <c r="B11" s="111"/>
      <c r="C11" s="112"/>
      <c r="D11" s="113">
        <v>96</v>
      </c>
      <c r="E11" s="113">
        <v>99.001999999999995</v>
      </c>
      <c r="F11" s="140">
        <f>SUM(D11:E11)</f>
        <v>195.00200000000001</v>
      </c>
      <c r="G11"/>
      <c r="H11" s="110" t="s">
        <v>549</v>
      </c>
      <c r="I11" s="111"/>
      <c r="J11" s="112"/>
      <c r="K11" s="113" t="s">
        <v>79</v>
      </c>
      <c r="L11" s="113"/>
      <c r="M11" s="140">
        <f>SUM(K11:L11)</f>
        <v>0</v>
      </c>
      <c r="N11"/>
      <c r="O11" s="44"/>
      <c r="P11" s="44"/>
      <c r="Q11" s="44"/>
      <c r="R11" s="44"/>
      <c r="S11" s="44"/>
      <c r="T11" s="44"/>
    </row>
    <row r="12" spans="1:25" ht="15.75" customHeight="1" x14ac:dyDescent="0.3">
      <c r="A12" s="115" t="s">
        <v>949</v>
      </c>
      <c r="B12" s="116"/>
      <c r="C12" s="117"/>
      <c r="D12" s="100">
        <v>99.001000000000005</v>
      </c>
      <c r="E12" s="100">
        <v>99</v>
      </c>
      <c r="F12" s="141">
        <f>SUM(D12:E12)</f>
        <v>198.001</v>
      </c>
      <c r="G12"/>
      <c r="H12" s="115" t="s">
        <v>487</v>
      </c>
      <c r="I12" s="116"/>
      <c r="J12" s="117"/>
      <c r="K12" s="100">
        <v>96.001999999999995</v>
      </c>
      <c r="L12" s="100">
        <v>99.001000000000005</v>
      </c>
      <c r="M12" s="141">
        <f>SUM(K12:L12)</f>
        <v>195.00299999999999</v>
      </c>
      <c r="N12"/>
      <c r="O12" s="44"/>
      <c r="P12" s="44"/>
      <c r="Q12" s="44"/>
      <c r="R12" s="44"/>
      <c r="S12" s="44"/>
      <c r="T12" s="44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4"/>
      <c r="P13" s="44"/>
      <c r="Q13" s="44"/>
      <c r="R13" s="44"/>
      <c r="S13" s="44"/>
      <c r="T13" s="44"/>
    </row>
    <row r="14" spans="1:25" ht="15.75" customHeight="1" x14ac:dyDescent="0.3">
      <c r="A14" s="61" t="s">
        <v>1113</v>
      </c>
      <c r="B14" s="62"/>
      <c r="C14" s="63">
        <v>584</v>
      </c>
      <c r="D14" s="62"/>
      <c r="E14" s="64" t="s">
        <v>15</v>
      </c>
      <c r="F14" s="105">
        <f>SUM(F15:F17)</f>
        <v>585.00800000000004</v>
      </c>
      <c r="G14" s="66" t="s">
        <v>290</v>
      </c>
      <c r="H14" s="61" t="s">
        <v>1114</v>
      </c>
      <c r="I14" s="62"/>
      <c r="J14" s="63">
        <v>584</v>
      </c>
      <c r="K14" s="62"/>
      <c r="L14" s="64" t="s">
        <v>15</v>
      </c>
      <c r="M14" s="105">
        <f>SUM(M15:M17)</f>
        <v>589.00800000000004</v>
      </c>
      <c r="N14"/>
      <c r="O14" s="44"/>
      <c r="P14" s="44"/>
      <c r="Q14" s="44"/>
      <c r="R14" s="44"/>
      <c r="S14" s="44"/>
      <c r="T14" s="44"/>
    </row>
    <row r="15" spans="1:25" ht="15.75" customHeight="1" x14ac:dyDescent="0.3">
      <c r="A15" s="139" t="s">
        <v>912</v>
      </c>
      <c r="B15" s="107"/>
      <c r="C15" s="108"/>
      <c r="D15" s="113">
        <v>95.001000000000005</v>
      </c>
      <c r="E15" s="113">
        <v>99</v>
      </c>
      <c r="F15" s="114">
        <f>SUM(D15:E15)</f>
        <v>194.001</v>
      </c>
      <c r="G15"/>
      <c r="H15" s="147" t="s">
        <v>962</v>
      </c>
      <c r="I15" s="107"/>
      <c r="J15" s="108"/>
      <c r="K15" s="113">
        <v>97</v>
      </c>
      <c r="L15" s="113">
        <v>99.001000000000005</v>
      </c>
      <c r="M15" s="114">
        <f>SUM(K15:L15)</f>
        <v>196.001</v>
      </c>
      <c r="N15"/>
      <c r="O15" s="44"/>
      <c r="P15" s="44"/>
      <c r="Q15" s="44"/>
      <c r="R15" s="44"/>
      <c r="S15" s="44"/>
      <c r="T15" s="44"/>
    </row>
    <row r="16" spans="1:25" ht="15.75" customHeight="1" x14ac:dyDescent="0.3">
      <c r="A16" s="110" t="s">
        <v>934</v>
      </c>
      <c r="B16" s="111"/>
      <c r="C16" s="112"/>
      <c r="D16" s="113">
        <v>98.003</v>
      </c>
      <c r="E16" s="113">
        <v>98.001999999999995</v>
      </c>
      <c r="F16" s="140">
        <f>SUM(D16:E16)</f>
        <v>196.005</v>
      </c>
      <c r="G16"/>
      <c r="H16" s="148" t="s">
        <v>520</v>
      </c>
      <c r="I16" s="111"/>
      <c r="J16" s="112"/>
      <c r="K16" s="113">
        <v>98.001999999999995</v>
      </c>
      <c r="L16" s="113">
        <v>99.001000000000005</v>
      </c>
      <c r="M16" s="140">
        <f>SUM(K16:L16)</f>
        <v>197.00299999999999</v>
      </c>
      <c r="N16"/>
      <c r="O16" s="44"/>
      <c r="P16" s="44"/>
      <c r="Q16" s="44"/>
      <c r="R16" s="44"/>
      <c r="S16" s="44"/>
      <c r="T16" s="44"/>
    </row>
    <row r="17" spans="1:20" ht="15.75" customHeight="1" x14ac:dyDescent="0.3">
      <c r="A17" s="115" t="s">
        <v>940</v>
      </c>
      <c r="B17" s="116"/>
      <c r="C17" s="117"/>
      <c r="D17" s="100">
        <v>97.001000000000005</v>
      </c>
      <c r="E17" s="100">
        <v>98.001000000000005</v>
      </c>
      <c r="F17" s="141">
        <f>SUM(D17:E17)</f>
        <v>195.00200000000001</v>
      </c>
      <c r="G17"/>
      <c r="H17" s="149" t="s">
        <v>930</v>
      </c>
      <c r="I17" s="116"/>
      <c r="J17" s="117"/>
      <c r="K17" s="100">
        <v>98.003</v>
      </c>
      <c r="L17" s="100">
        <v>98.001000000000005</v>
      </c>
      <c r="M17" s="141">
        <f>SUM(K17:L17)</f>
        <v>196.00400000000002</v>
      </c>
      <c r="N17"/>
      <c r="O17" s="44"/>
      <c r="P17" s="44"/>
      <c r="Q17" s="44"/>
      <c r="R17" s="44"/>
      <c r="S17" s="44"/>
      <c r="T17" s="44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4"/>
      <c r="P18" s="44"/>
      <c r="Q18" s="44"/>
      <c r="R18" s="44"/>
      <c r="S18" s="44"/>
      <c r="T18" s="44"/>
    </row>
    <row r="19" spans="1:20" ht="15.75" customHeight="1" x14ac:dyDescent="0.3">
      <c r="E19" s="10"/>
      <c r="H19" s="73" t="s">
        <v>46</v>
      </c>
      <c r="I19" s="13" t="s">
        <v>296</v>
      </c>
      <c r="J19" s="13" t="s">
        <v>297</v>
      </c>
      <c r="K19" s="13" t="s">
        <v>298</v>
      </c>
      <c r="L19" s="13" t="s">
        <v>299</v>
      </c>
      <c r="M19" s="13" t="s">
        <v>14</v>
      </c>
      <c r="N19" s="14" t="s">
        <v>300</v>
      </c>
    </row>
    <row r="20" spans="1:20" ht="15.75" customHeight="1" x14ac:dyDescent="0.3">
      <c r="B20" s="10" t="s">
        <v>1115</v>
      </c>
      <c r="E20" s="10"/>
      <c r="H20" s="80" t="s">
        <v>827</v>
      </c>
      <c r="I20" s="68">
        <v>4</v>
      </c>
      <c r="J20" s="68">
        <v>4</v>
      </c>
      <c r="K20" s="68"/>
      <c r="L20" s="68"/>
      <c r="M20" s="127">
        <v>2369.0439999999999</v>
      </c>
      <c r="N20" s="81">
        <v>8</v>
      </c>
      <c r="O20" s="44"/>
      <c r="P20" s="44"/>
    </row>
    <row r="21" spans="1:20" ht="15.75" customHeight="1" x14ac:dyDescent="0.3">
      <c r="B21" s="75" t="s">
        <v>833</v>
      </c>
      <c r="E21" s="10"/>
      <c r="H21" s="83" t="s">
        <v>1113</v>
      </c>
      <c r="I21" s="23">
        <v>4</v>
      </c>
      <c r="J21" s="23">
        <v>2</v>
      </c>
      <c r="K21" s="23"/>
      <c r="L21" s="23">
        <v>2</v>
      </c>
      <c r="M21" s="128">
        <v>2348.0369999999998</v>
      </c>
      <c r="N21" s="50">
        <v>4</v>
      </c>
      <c r="O21" s="44"/>
      <c r="P21" s="44"/>
    </row>
    <row r="22" spans="1:20" ht="15.75" customHeight="1" x14ac:dyDescent="0.3">
      <c r="B22" s="9" t="s">
        <v>303</v>
      </c>
      <c r="E22" s="10"/>
      <c r="H22" s="83" t="s">
        <v>835</v>
      </c>
      <c r="I22" s="23">
        <v>4</v>
      </c>
      <c r="J22" s="23">
        <v>2</v>
      </c>
      <c r="K22" s="23"/>
      <c r="L22" s="23">
        <v>2</v>
      </c>
      <c r="M22" s="128">
        <v>2342.0309999999999</v>
      </c>
      <c r="N22" s="50">
        <v>4</v>
      </c>
      <c r="O22" s="44"/>
      <c r="P22" s="44"/>
    </row>
    <row r="23" spans="1:20" ht="15.75" customHeight="1" x14ac:dyDescent="0.3">
      <c r="H23" s="83" t="s">
        <v>1112</v>
      </c>
      <c r="I23" s="23">
        <v>4</v>
      </c>
      <c r="J23" s="23">
        <v>2</v>
      </c>
      <c r="K23" s="23"/>
      <c r="L23" s="23">
        <v>2</v>
      </c>
      <c r="M23" s="128">
        <v>2329.0280000000002</v>
      </c>
      <c r="N23" s="50">
        <v>4</v>
      </c>
      <c r="O23" s="44"/>
      <c r="P23" s="44"/>
    </row>
    <row r="24" spans="1:20" ht="15.75" customHeight="1" x14ac:dyDescent="0.3">
      <c r="H24" s="83" t="s">
        <v>1114</v>
      </c>
      <c r="I24" s="23">
        <v>4</v>
      </c>
      <c r="J24" s="23">
        <v>2</v>
      </c>
      <c r="K24" s="23"/>
      <c r="L24" s="23">
        <v>2</v>
      </c>
      <c r="M24" s="128">
        <v>2261.0320000000002</v>
      </c>
      <c r="N24" s="50">
        <v>4</v>
      </c>
      <c r="O24" s="44"/>
      <c r="P24" s="44"/>
    </row>
    <row r="25" spans="1:20" ht="15.75" customHeight="1" x14ac:dyDescent="0.3">
      <c r="H25" s="84" t="s">
        <v>837</v>
      </c>
      <c r="I25" s="32">
        <v>4</v>
      </c>
      <c r="J25" s="32"/>
      <c r="K25" s="32"/>
      <c r="L25" s="32">
        <v>4</v>
      </c>
      <c r="M25" s="129">
        <v>1556.0160000000001</v>
      </c>
      <c r="N25" s="53">
        <v>0</v>
      </c>
      <c r="O25" s="44"/>
      <c r="P25" s="44"/>
    </row>
    <row r="26" spans="1:20" ht="15.75" customHeight="1" x14ac:dyDescent="0.3"/>
    <row r="27" spans="1:20" ht="15.75" customHeight="1" x14ac:dyDescent="0.3">
      <c r="A27" s="77"/>
      <c r="B27" s="77"/>
      <c r="C27" s="77"/>
      <c r="D27" s="77"/>
      <c r="E27" s="78"/>
      <c r="F27" s="77"/>
      <c r="G27" s="78"/>
      <c r="H27" s="77"/>
      <c r="I27" s="77"/>
      <c r="J27" s="77"/>
      <c r="K27" s="77"/>
      <c r="L27" s="77"/>
      <c r="M27" s="77"/>
      <c r="N27" s="77"/>
      <c r="P27" s="79"/>
    </row>
    <row r="28" spans="1:20" ht="15.75" customHeight="1" x14ac:dyDescent="0.3"/>
    <row r="29" spans="1:20" ht="15.75" customHeight="1" x14ac:dyDescent="0.3">
      <c r="A29" s="8" t="s">
        <v>49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1" t="s">
        <v>574</v>
      </c>
      <c r="B30" s="62"/>
      <c r="C30" s="63">
        <v>572</v>
      </c>
      <c r="D30" s="62"/>
      <c r="E30" s="64" t="s">
        <v>15</v>
      </c>
      <c r="F30" s="105">
        <f>SUM(F31:F33)</f>
        <v>580.00800000000004</v>
      </c>
      <c r="G30" s="66" t="s">
        <v>290</v>
      </c>
      <c r="H30" s="61" t="s">
        <v>1116</v>
      </c>
      <c r="I30" s="62"/>
      <c r="J30" s="63">
        <v>579</v>
      </c>
      <c r="K30" s="62"/>
      <c r="L30" s="64" t="s">
        <v>15</v>
      </c>
      <c r="M30" s="105">
        <f>SUM(M31:M33)</f>
        <v>582.005</v>
      </c>
      <c r="N30"/>
      <c r="O30" s="44"/>
      <c r="P30" s="44"/>
      <c r="Q30" s="44"/>
      <c r="R30" s="44"/>
      <c r="S30" s="44"/>
      <c r="T30" s="44"/>
    </row>
    <row r="31" spans="1:20" ht="15.75" customHeight="1" x14ac:dyDescent="0.3">
      <c r="A31" s="139" t="s">
        <v>1047</v>
      </c>
      <c r="B31" s="107"/>
      <c r="C31" s="108"/>
      <c r="D31" s="113">
        <v>96.001000000000005</v>
      </c>
      <c r="E31" s="113">
        <v>96.001999999999995</v>
      </c>
      <c r="F31" s="114">
        <f>SUM(D31:E31)</f>
        <v>192.00299999999999</v>
      </c>
      <c r="G31"/>
      <c r="H31" s="139" t="s">
        <v>967</v>
      </c>
      <c r="I31" s="107"/>
      <c r="J31" s="108"/>
      <c r="K31" s="113">
        <v>100.002</v>
      </c>
      <c r="L31" s="113">
        <v>98.001999999999995</v>
      </c>
      <c r="M31" s="114">
        <f>SUM(K31:L31)</f>
        <v>198.00399999999999</v>
      </c>
      <c r="N31"/>
      <c r="O31" s="44"/>
      <c r="P31" s="44"/>
      <c r="Q31" s="44"/>
      <c r="R31" s="44"/>
      <c r="S31" s="44"/>
      <c r="T31" s="44"/>
    </row>
    <row r="32" spans="1:20" ht="15.75" customHeight="1" x14ac:dyDescent="0.3">
      <c r="A32" s="110" t="s">
        <v>863</v>
      </c>
      <c r="B32" s="111"/>
      <c r="C32" s="112"/>
      <c r="D32" s="113">
        <v>100.003</v>
      </c>
      <c r="E32" s="113">
        <v>96</v>
      </c>
      <c r="F32" s="140">
        <f>SUM(D32:E32)</f>
        <v>196.00299999999999</v>
      </c>
      <c r="G32"/>
      <c r="H32" s="110" t="s">
        <v>971</v>
      </c>
      <c r="I32" s="111"/>
      <c r="J32" s="112"/>
      <c r="K32" s="113">
        <v>96.001000000000005</v>
      </c>
      <c r="L32" s="113">
        <v>97</v>
      </c>
      <c r="M32" s="140">
        <f>SUM(K32:L32)</f>
        <v>193.001</v>
      </c>
      <c r="N32"/>
      <c r="O32" s="44"/>
      <c r="P32" s="44"/>
      <c r="Q32" s="44"/>
      <c r="R32" s="44"/>
      <c r="S32" s="44"/>
      <c r="T32" s="44"/>
    </row>
    <row r="33" spans="1:20" ht="15.75" customHeight="1" x14ac:dyDescent="0.3">
      <c r="A33" s="115" t="s">
        <v>1016</v>
      </c>
      <c r="B33" s="116"/>
      <c r="C33" s="117"/>
      <c r="D33" s="100">
        <v>97.001000000000005</v>
      </c>
      <c r="E33" s="100">
        <v>95.001000000000005</v>
      </c>
      <c r="F33" s="141">
        <f>SUM(D33:E33)</f>
        <v>192.00200000000001</v>
      </c>
      <c r="G33"/>
      <c r="H33" s="115" t="s">
        <v>945</v>
      </c>
      <c r="I33" s="116"/>
      <c r="J33" s="117"/>
      <c r="K33" s="100">
        <v>96</v>
      </c>
      <c r="L33" s="100">
        <v>95</v>
      </c>
      <c r="M33" s="141">
        <f>SUM(K33:L33)</f>
        <v>191</v>
      </c>
      <c r="N33"/>
      <c r="O33" s="44"/>
      <c r="P33" s="44"/>
      <c r="Q33" s="44"/>
      <c r="R33" s="44"/>
      <c r="S33" s="44"/>
      <c r="T33" s="44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4"/>
      <c r="P34" s="44"/>
      <c r="Q34" s="44"/>
      <c r="R34" s="44"/>
      <c r="S34" s="44"/>
      <c r="T34" s="44"/>
    </row>
    <row r="35" spans="1:20" ht="15.75" customHeight="1" x14ac:dyDescent="0.3">
      <c r="A35" s="61" t="s">
        <v>1117</v>
      </c>
      <c r="B35" s="62"/>
      <c r="C35" s="63">
        <v>567</v>
      </c>
      <c r="D35" s="62"/>
      <c r="E35" s="64" t="s">
        <v>15</v>
      </c>
      <c r="F35" s="105">
        <f>SUM(F36:F38)</f>
        <v>558.00400000000002</v>
      </c>
      <c r="G35" s="66" t="s">
        <v>290</v>
      </c>
      <c r="H35" s="44" t="s">
        <v>1118</v>
      </c>
      <c r="I35" s="44"/>
      <c r="J35" s="126">
        <v>571</v>
      </c>
      <c r="K35" s="44"/>
      <c r="L35" s="44"/>
      <c r="M35" s="44">
        <v>571</v>
      </c>
      <c r="N35"/>
      <c r="O35" s="44"/>
      <c r="P35" s="44"/>
      <c r="Q35" s="44"/>
      <c r="R35" s="44"/>
      <c r="S35" s="44"/>
      <c r="T35" s="44"/>
    </row>
    <row r="36" spans="1:20" ht="15.75" customHeight="1" x14ac:dyDescent="0.3">
      <c r="A36" s="139" t="s">
        <v>999</v>
      </c>
      <c r="B36" s="107"/>
      <c r="C36" s="108"/>
      <c r="D36" s="113">
        <v>92</v>
      </c>
      <c r="E36" s="113">
        <v>83.001000000000005</v>
      </c>
      <c r="F36" s="114">
        <f>SUM(D36:E36)</f>
        <v>175.001</v>
      </c>
      <c r="G36"/>
      <c r="H36" s="44"/>
      <c r="I36" s="44"/>
      <c r="J36" s="44"/>
      <c r="K36" s="44"/>
      <c r="L36" s="44"/>
      <c r="M36" s="44"/>
      <c r="N36"/>
      <c r="O36" s="44"/>
      <c r="P36" s="44"/>
      <c r="Q36" s="44"/>
      <c r="R36" s="44"/>
      <c r="S36" s="44"/>
      <c r="T36" s="44"/>
    </row>
    <row r="37" spans="1:20" ht="15.75" customHeight="1" x14ac:dyDescent="0.3">
      <c r="A37" s="110" t="s">
        <v>1119</v>
      </c>
      <c r="B37" s="111"/>
      <c r="C37" s="112"/>
      <c r="D37" s="113">
        <v>95.001000000000005</v>
      </c>
      <c r="E37" s="113">
        <v>97</v>
      </c>
      <c r="F37" s="140">
        <f>SUM(D37:E37)</f>
        <v>192.001</v>
      </c>
      <c r="G37"/>
      <c r="H37" s="44"/>
      <c r="I37" s="44"/>
      <c r="J37" s="44"/>
      <c r="K37" s="44"/>
      <c r="L37" s="44"/>
      <c r="M37" s="44"/>
      <c r="N37"/>
      <c r="O37" s="44"/>
      <c r="P37" s="44"/>
      <c r="Q37" s="44"/>
      <c r="R37" s="44"/>
      <c r="S37" s="44"/>
      <c r="T37" s="44"/>
    </row>
    <row r="38" spans="1:20" ht="15.75" customHeight="1" x14ac:dyDescent="0.3">
      <c r="A38" s="115" t="s">
        <v>235</v>
      </c>
      <c r="B38" s="116"/>
      <c r="C38" s="117"/>
      <c r="D38" s="100">
        <v>96</v>
      </c>
      <c r="E38" s="100">
        <v>95.001999999999995</v>
      </c>
      <c r="F38" s="141">
        <f>SUM(D38:E38)</f>
        <v>191.00200000000001</v>
      </c>
      <c r="G38"/>
      <c r="H38" s="44"/>
      <c r="I38" s="44"/>
      <c r="J38" s="44"/>
      <c r="K38" s="44"/>
      <c r="L38" s="44"/>
      <c r="M38" s="44"/>
      <c r="N38"/>
      <c r="O38" s="44"/>
      <c r="P38" s="44"/>
      <c r="Q38" s="44"/>
      <c r="R38" s="44"/>
      <c r="S38" s="44"/>
      <c r="T38" s="44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4"/>
      <c r="P39" s="44"/>
      <c r="Q39" s="44"/>
      <c r="R39" s="44"/>
      <c r="S39" s="44"/>
      <c r="T39" s="44"/>
    </row>
    <row r="40" spans="1:20" ht="15.75" customHeight="1" x14ac:dyDescent="0.3">
      <c r="A40" s="61" t="s">
        <v>1120</v>
      </c>
      <c r="B40" s="62"/>
      <c r="C40" s="63">
        <v>574</v>
      </c>
      <c r="D40" s="62"/>
      <c r="E40" s="64" t="s">
        <v>15</v>
      </c>
      <c r="F40" s="105">
        <f>SUM(F41:F43)</f>
        <v>589.00800000000004</v>
      </c>
      <c r="G40" s="66" t="s">
        <v>290</v>
      </c>
      <c r="H40" s="61" t="s">
        <v>1121</v>
      </c>
      <c r="I40" s="62"/>
      <c r="J40" s="63">
        <v>570</v>
      </c>
      <c r="K40" s="62"/>
      <c r="L40" s="64" t="s">
        <v>15</v>
      </c>
      <c r="M40" s="105">
        <f>SUM(M41:M43)</f>
        <v>384.00299999999999</v>
      </c>
      <c r="N40"/>
      <c r="O40" s="44"/>
      <c r="P40" s="44"/>
      <c r="Q40" s="44"/>
      <c r="R40" s="44"/>
      <c r="S40" s="44"/>
      <c r="T40" s="44"/>
    </row>
    <row r="41" spans="1:20" ht="15.75" customHeight="1" x14ac:dyDescent="0.3">
      <c r="A41" s="147" t="s">
        <v>107</v>
      </c>
      <c r="B41" s="107"/>
      <c r="C41" s="108"/>
      <c r="D41" s="113">
        <v>99.001000000000005</v>
      </c>
      <c r="E41" s="113">
        <v>98.003</v>
      </c>
      <c r="F41" s="114">
        <f>SUM(D41:E41)</f>
        <v>197.00400000000002</v>
      </c>
      <c r="G41"/>
      <c r="H41" s="147" t="s">
        <v>992</v>
      </c>
      <c r="I41" s="107"/>
      <c r="J41" s="108"/>
      <c r="K41" s="113">
        <v>97.001999999999995</v>
      </c>
      <c r="L41" s="113">
        <v>100.001</v>
      </c>
      <c r="M41" s="114">
        <f>SUM(K41:L41)</f>
        <v>197.00299999999999</v>
      </c>
      <c r="N41"/>
      <c r="O41" s="44"/>
      <c r="P41" s="44"/>
      <c r="Q41" s="44"/>
      <c r="R41" s="44"/>
      <c r="S41" s="44"/>
      <c r="T41" s="44"/>
    </row>
    <row r="42" spans="1:20" ht="15.75" customHeight="1" x14ac:dyDescent="0.3">
      <c r="A42" s="148" t="s">
        <v>974</v>
      </c>
      <c r="B42" s="111"/>
      <c r="C42" s="112"/>
      <c r="D42" s="113">
        <v>99.001999999999995</v>
      </c>
      <c r="E42" s="113">
        <v>97</v>
      </c>
      <c r="F42" s="140">
        <f>SUM(D42:E42)</f>
        <v>196.00200000000001</v>
      </c>
      <c r="G42"/>
      <c r="H42" s="110" t="s">
        <v>1009</v>
      </c>
      <c r="I42" s="111"/>
      <c r="J42" s="112"/>
      <c r="K42" s="113" t="s">
        <v>79</v>
      </c>
      <c r="L42" s="113"/>
      <c r="M42" s="140">
        <f>SUM(K42:L42)</f>
        <v>0</v>
      </c>
      <c r="N42"/>
      <c r="O42" s="44"/>
      <c r="P42" s="44"/>
      <c r="Q42" s="44"/>
      <c r="R42" s="44"/>
      <c r="S42" s="44"/>
      <c r="T42" s="44"/>
    </row>
    <row r="43" spans="1:20" ht="15.75" customHeight="1" x14ac:dyDescent="0.3">
      <c r="A43" s="149" t="s">
        <v>984</v>
      </c>
      <c r="B43" s="116"/>
      <c r="C43" s="117"/>
      <c r="D43" s="100">
        <v>99</v>
      </c>
      <c r="E43" s="100">
        <v>97.001999999999995</v>
      </c>
      <c r="F43" s="141">
        <f>SUM(D43:E43)</f>
        <v>196.00200000000001</v>
      </c>
      <c r="G43"/>
      <c r="H43" s="149" t="s">
        <v>1008</v>
      </c>
      <c r="I43" s="116"/>
      <c r="J43" s="117"/>
      <c r="K43" s="100">
        <v>94</v>
      </c>
      <c r="L43" s="100">
        <v>93</v>
      </c>
      <c r="M43" s="141">
        <f>SUM(K43:L43)</f>
        <v>187</v>
      </c>
      <c r="N43"/>
      <c r="O43" s="44"/>
      <c r="P43" s="44"/>
      <c r="Q43" s="44"/>
      <c r="R43" s="44"/>
      <c r="S43" s="44"/>
      <c r="T43" s="44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4"/>
      <c r="P44" s="44"/>
      <c r="Q44" s="44"/>
      <c r="R44" s="44"/>
      <c r="S44" s="44"/>
      <c r="T44" s="44"/>
    </row>
    <row r="45" spans="1:20" ht="15.75" customHeight="1" x14ac:dyDescent="0.3">
      <c r="E45" s="10"/>
      <c r="H45" s="73" t="s">
        <v>49</v>
      </c>
      <c r="I45" s="13" t="s">
        <v>296</v>
      </c>
      <c r="J45" s="13" t="s">
        <v>297</v>
      </c>
      <c r="K45" s="13" t="s">
        <v>298</v>
      </c>
      <c r="L45" s="13" t="s">
        <v>299</v>
      </c>
      <c r="M45" s="13" t="s">
        <v>14</v>
      </c>
      <c r="N45" s="14" t="s">
        <v>300</v>
      </c>
    </row>
    <row r="46" spans="1:20" ht="15.75" customHeight="1" x14ac:dyDescent="0.3">
      <c r="B46" s="9" t="s">
        <v>1122</v>
      </c>
      <c r="E46" s="10"/>
      <c r="H46" s="80" t="s">
        <v>1116</v>
      </c>
      <c r="I46" s="68">
        <v>4</v>
      </c>
      <c r="J46" s="68">
        <v>4</v>
      </c>
      <c r="K46" s="68"/>
      <c r="L46" s="68"/>
      <c r="M46" s="127">
        <v>2317.0219999999999</v>
      </c>
      <c r="N46" s="81">
        <v>8</v>
      </c>
      <c r="O46" s="44"/>
      <c r="P46" s="44"/>
    </row>
    <row r="47" spans="1:20" ht="15.75" customHeight="1" x14ac:dyDescent="0.3">
      <c r="B47" s="82" t="s">
        <v>1123</v>
      </c>
      <c r="E47" s="10"/>
      <c r="H47" s="83" t="s">
        <v>1120</v>
      </c>
      <c r="I47" s="23">
        <v>4</v>
      </c>
      <c r="J47" s="23">
        <v>3</v>
      </c>
      <c r="K47" s="23"/>
      <c r="L47" s="23">
        <v>1</v>
      </c>
      <c r="M47" s="128">
        <v>2328.0259999999998</v>
      </c>
      <c r="N47" s="50">
        <v>6</v>
      </c>
      <c r="O47" s="44"/>
      <c r="P47" s="44"/>
    </row>
    <row r="48" spans="1:20" ht="15.75" customHeight="1" x14ac:dyDescent="0.3">
      <c r="B48" s="9" t="s">
        <v>303</v>
      </c>
      <c r="E48" s="10"/>
      <c r="H48" s="83" t="s">
        <v>574</v>
      </c>
      <c r="I48" s="23">
        <v>4</v>
      </c>
      <c r="J48" s="23">
        <v>2</v>
      </c>
      <c r="K48" s="23"/>
      <c r="L48" s="23">
        <v>2</v>
      </c>
      <c r="M48" s="128">
        <v>2284.0249999999996</v>
      </c>
      <c r="N48" s="50">
        <v>4</v>
      </c>
      <c r="O48" s="44"/>
      <c r="P48" s="44"/>
    </row>
    <row r="49" spans="1:16" ht="15.75" customHeight="1" x14ac:dyDescent="0.3">
      <c r="H49" s="83" t="s">
        <v>1118</v>
      </c>
      <c r="I49" s="23">
        <v>4</v>
      </c>
      <c r="J49" s="23">
        <v>2</v>
      </c>
      <c r="K49" s="23"/>
      <c r="L49" s="23">
        <v>2</v>
      </c>
      <c r="M49" s="128">
        <v>2284</v>
      </c>
      <c r="N49" s="50">
        <v>4</v>
      </c>
      <c r="O49" s="44"/>
      <c r="P49" s="44"/>
    </row>
    <row r="50" spans="1:16" ht="15.75" customHeight="1" x14ac:dyDescent="0.3">
      <c r="H50" s="83" t="s">
        <v>1117</v>
      </c>
      <c r="I50" s="23">
        <v>4</v>
      </c>
      <c r="J50" s="23">
        <v>1</v>
      </c>
      <c r="K50" s="23"/>
      <c r="L50" s="23">
        <v>3</v>
      </c>
      <c r="M50" s="128">
        <v>2240.0160000000001</v>
      </c>
      <c r="N50" s="50">
        <v>2</v>
      </c>
      <c r="O50" s="44"/>
      <c r="P50" s="44"/>
    </row>
    <row r="51" spans="1:16" ht="15.75" customHeight="1" x14ac:dyDescent="0.3">
      <c r="H51" s="84" t="s">
        <v>1121</v>
      </c>
      <c r="I51" s="32">
        <v>4</v>
      </c>
      <c r="J51" s="32"/>
      <c r="K51" s="32"/>
      <c r="L51" s="32">
        <v>4</v>
      </c>
      <c r="M51" s="129">
        <v>1530.011</v>
      </c>
      <c r="N51" s="53">
        <v>0</v>
      </c>
      <c r="O51" s="44"/>
      <c r="P51" s="44"/>
    </row>
    <row r="52" spans="1:16" ht="15.75" customHeight="1" x14ac:dyDescent="0.3">
      <c r="A52" s="72"/>
      <c r="B52" s="72"/>
      <c r="C52" s="72"/>
      <c r="D52" s="72"/>
      <c r="E52" s="72"/>
      <c r="F52" s="72"/>
      <c r="G52" s="130"/>
      <c r="H52" s="72"/>
      <c r="I52" s="72"/>
      <c r="J52" s="72"/>
      <c r="K52" s="72"/>
      <c r="L52" s="72"/>
      <c r="M52" s="72"/>
      <c r="N52" s="72"/>
    </row>
    <row r="53" spans="1:16" ht="15.75" customHeight="1" x14ac:dyDescent="0.3">
      <c r="A53" s="10" t="s">
        <v>537</v>
      </c>
      <c r="E53" s="10"/>
      <c r="I53" s="72"/>
      <c r="J53" s="72"/>
      <c r="K53" s="72"/>
      <c r="L53" s="72"/>
      <c r="M53" s="72"/>
      <c r="N53" s="72"/>
    </row>
    <row r="54" spans="1:16" ht="15.75" customHeight="1" x14ac:dyDescent="0.3">
      <c r="E54" s="10"/>
      <c r="I54" s="72"/>
      <c r="J54" s="72"/>
      <c r="K54" s="72"/>
      <c r="L54" s="72"/>
      <c r="M54" s="72"/>
      <c r="N54" s="72"/>
    </row>
    <row r="55" spans="1:16" ht="15.75" customHeight="1" x14ac:dyDescent="0.3">
      <c r="A55" s="10" t="s">
        <v>807</v>
      </c>
      <c r="E55" s="89" t="s">
        <v>392</v>
      </c>
      <c r="G55" s="10"/>
      <c r="H55" s="72"/>
      <c r="I55" s="72"/>
      <c r="J55" s="72"/>
      <c r="K55" s="72"/>
      <c r="L55" s="72"/>
      <c r="M55" s="72"/>
      <c r="N55" s="72"/>
    </row>
    <row r="56" spans="1:16" ht="15.75" customHeight="1" x14ac:dyDescent="0.3">
      <c r="A56" s="10" t="s">
        <v>393</v>
      </c>
      <c r="E56" s="10"/>
      <c r="H56" s="72"/>
      <c r="I56" s="72"/>
      <c r="J56" s="72"/>
      <c r="K56" s="72"/>
      <c r="L56" s="72"/>
      <c r="M56" s="72"/>
      <c r="N56" s="72"/>
    </row>
    <row r="57" spans="1:16" ht="15.75" customHeight="1" x14ac:dyDescent="0.3">
      <c r="A57" s="72"/>
      <c r="B57" s="72"/>
      <c r="C57" s="72"/>
      <c r="D57" s="72"/>
      <c r="E57" s="72"/>
      <c r="F57" s="72"/>
      <c r="G57" s="130"/>
      <c r="H57" s="72"/>
      <c r="I57" s="72"/>
      <c r="J57" s="72"/>
      <c r="K57" s="72"/>
      <c r="L57" s="72"/>
      <c r="M57" s="72"/>
      <c r="N57" s="72"/>
    </row>
    <row r="58" spans="1:16" ht="15.75" customHeight="1" x14ac:dyDescent="0.3">
      <c r="A58" s="72"/>
      <c r="B58" s="72"/>
      <c r="C58" s="72"/>
      <c r="D58" s="72"/>
      <c r="E58" s="72"/>
      <c r="F58" s="72"/>
      <c r="G58" s="130"/>
      <c r="H58" s="72"/>
      <c r="I58" s="72"/>
      <c r="J58" s="72"/>
      <c r="K58" s="72"/>
      <c r="L58" s="72"/>
      <c r="M58" s="72"/>
      <c r="N58" s="72"/>
    </row>
    <row r="59" spans="1:16" ht="15.75" customHeight="1" x14ac:dyDescent="0.3">
      <c r="A59" s="72"/>
      <c r="B59" s="72"/>
      <c r="C59" s="72"/>
      <c r="D59" s="72"/>
      <c r="E59" s="72"/>
      <c r="F59" s="72"/>
      <c r="G59" s="130"/>
      <c r="H59" s="72"/>
      <c r="I59" s="72"/>
      <c r="J59" s="72"/>
      <c r="K59" s="72"/>
      <c r="L59" s="72"/>
      <c r="M59" s="72"/>
      <c r="N59" s="72"/>
    </row>
    <row r="60" spans="1:16" ht="15.75" customHeight="1" x14ac:dyDescent="0.3">
      <c r="A60" s="72"/>
      <c r="B60" s="72"/>
      <c r="C60" s="72"/>
      <c r="D60" s="72"/>
      <c r="E60" s="72"/>
      <c r="F60" s="72"/>
      <c r="G60" s="130"/>
      <c r="H60" s="72"/>
      <c r="I60" s="72"/>
      <c r="J60" s="72"/>
      <c r="K60" s="72"/>
      <c r="L60" s="72"/>
      <c r="M60" s="72"/>
      <c r="N60" s="72"/>
    </row>
    <row r="61" spans="1:16" ht="15.75" customHeight="1" x14ac:dyDescent="0.3">
      <c r="A61" s="72"/>
      <c r="B61" s="72"/>
      <c r="C61" s="72"/>
      <c r="D61" s="72"/>
      <c r="E61" s="72"/>
      <c r="F61" s="72"/>
      <c r="G61" s="130"/>
      <c r="H61" s="72"/>
      <c r="I61" s="72"/>
      <c r="J61" s="72"/>
      <c r="K61" s="72"/>
      <c r="L61" s="72"/>
      <c r="M61" s="72"/>
      <c r="N61" s="72"/>
    </row>
    <row r="62" spans="1:16" ht="15.75" customHeight="1" x14ac:dyDescent="0.3">
      <c r="A62" s="72"/>
      <c r="B62" s="72"/>
      <c r="C62" s="72"/>
      <c r="D62" s="72"/>
      <c r="E62" s="72"/>
      <c r="F62" s="72"/>
      <c r="G62" s="130"/>
      <c r="H62" s="72"/>
      <c r="I62" s="72"/>
      <c r="J62" s="72"/>
      <c r="K62" s="72"/>
      <c r="L62" s="72"/>
      <c r="M62" s="72"/>
      <c r="N62" s="72"/>
    </row>
    <row r="63" spans="1:16" ht="15.75" customHeight="1" x14ac:dyDescent="0.3">
      <c r="A63" s="72"/>
      <c r="B63" s="72"/>
      <c r="C63" s="72"/>
      <c r="D63" s="72"/>
      <c r="E63" s="72"/>
      <c r="F63" s="72"/>
      <c r="G63" s="130"/>
      <c r="H63" s="72"/>
      <c r="I63" s="72"/>
      <c r="J63" s="72"/>
      <c r="K63" s="72"/>
      <c r="L63" s="72"/>
      <c r="M63" s="72"/>
      <c r="N63" s="72"/>
    </row>
    <row r="64" spans="1:16" ht="15.75" customHeight="1" x14ac:dyDescent="0.3">
      <c r="A64" s="72"/>
      <c r="B64" s="72"/>
      <c r="C64" s="72"/>
      <c r="D64" s="72"/>
      <c r="E64" s="72"/>
      <c r="F64" s="72"/>
      <c r="G64" s="130"/>
      <c r="H64" s="72"/>
      <c r="I64" s="72"/>
      <c r="J64" s="72"/>
      <c r="K64" s="72"/>
      <c r="L64" s="72"/>
      <c r="M64" s="72"/>
      <c r="N64" s="72"/>
    </row>
    <row r="65" spans="1:14" ht="15.75" customHeight="1" x14ac:dyDescent="0.3">
      <c r="A65" s="72"/>
      <c r="B65" s="72"/>
      <c r="C65" s="72"/>
      <c r="D65" s="72"/>
      <c r="E65" s="72"/>
      <c r="F65" s="72"/>
      <c r="G65" s="130"/>
      <c r="H65" s="72"/>
      <c r="I65" s="72"/>
      <c r="J65" s="72"/>
      <c r="K65" s="72"/>
      <c r="L65" s="72"/>
      <c r="M65" s="72"/>
      <c r="N65" s="72"/>
    </row>
    <row r="66" spans="1:14" ht="15.75" customHeight="1" x14ac:dyDescent="0.3">
      <c r="A66" s="72"/>
      <c r="B66" s="72"/>
      <c r="C66" s="72"/>
      <c r="D66" s="72"/>
      <c r="E66" s="72"/>
      <c r="F66" s="72"/>
      <c r="G66" s="130"/>
      <c r="H66" s="72"/>
      <c r="I66" s="72"/>
      <c r="J66" s="72"/>
      <c r="K66" s="72"/>
      <c r="L66" s="72"/>
      <c r="M66" s="72"/>
      <c r="N66" s="72"/>
    </row>
    <row r="67" spans="1:14" ht="15.75" customHeight="1" x14ac:dyDescent="0.3">
      <c r="A67" s="72"/>
      <c r="B67" s="72"/>
      <c r="C67" s="72"/>
      <c r="D67" s="72"/>
      <c r="E67" s="72"/>
      <c r="F67" s="72"/>
      <c r="G67" s="130"/>
      <c r="H67" s="72"/>
      <c r="I67" s="72"/>
      <c r="J67" s="72"/>
      <c r="K67" s="72"/>
      <c r="L67" s="72"/>
      <c r="M67" s="72"/>
      <c r="N67" s="72"/>
    </row>
    <row r="68" spans="1:14" ht="15.75" customHeight="1" x14ac:dyDescent="0.3">
      <c r="A68" s="72"/>
      <c r="B68" s="72"/>
      <c r="C68" s="72"/>
      <c r="D68" s="72"/>
      <c r="E68" s="72"/>
      <c r="F68" s="72"/>
      <c r="G68" s="130"/>
      <c r="H68" s="72"/>
      <c r="I68" s="72"/>
      <c r="J68" s="72"/>
      <c r="K68" s="72"/>
      <c r="L68" s="72"/>
      <c r="M68" s="72"/>
      <c r="N68" s="72"/>
    </row>
    <row r="69" spans="1:14" ht="15.75" customHeight="1" x14ac:dyDescent="0.3">
      <c r="A69" s="72"/>
      <c r="B69" s="72"/>
      <c r="C69" s="72"/>
      <c r="D69" s="72"/>
      <c r="E69" s="72"/>
      <c r="F69" s="72"/>
      <c r="G69" s="130"/>
      <c r="H69" s="72"/>
      <c r="I69" s="72"/>
      <c r="J69" s="72"/>
      <c r="K69" s="72"/>
      <c r="L69" s="72"/>
      <c r="M69" s="72"/>
      <c r="N69" s="72"/>
    </row>
    <row r="70" spans="1:14" ht="15.75" customHeight="1" x14ac:dyDescent="0.3">
      <c r="A70" s="72"/>
      <c r="B70" s="72"/>
      <c r="C70" s="72"/>
      <c r="D70" s="72"/>
      <c r="E70" s="72"/>
      <c r="F70" s="72"/>
      <c r="G70" s="130"/>
      <c r="H70" s="72"/>
      <c r="I70" s="72"/>
      <c r="J70" s="72"/>
      <c r="K70" s="72"/>
      <c r="L70" s="72"/>
      <c r="M70" s="72"/>
      <c r="N70" s="72"/>
    </row>
    <row r="71" spans="1:14" ht="15.75" customHeight="1" x14ac:dyDescent="0.3">
      <c r="A71" s="72"/>
      <c r="B71" s="72"/>
      <c r="C71" s="72"/>
      <c r="D71" s="72"/>
      <c r="E71" s="72"/>
      <c r="F71" s="72"/>
      <c r="G71" s="130"/>
      <c r="H71" s="72"/>
      <c r="I71" s="72"/>
      <c r="J71" s="72"/>
      <c r="K71" s="72"/>
      <c r="L71" s="72"/>
      <c r="M71" s="72"/>
      <c r="N71" s="72"/>
    </row>
    <row r="72" spans="1:14" ht="15.75" customHeight="1" x14ac:dyDescent="0.3">
      <c r="A72" s="72"/>
      <c r="B72" s="72"/>
      <c r="C72" s="72"/>
      <c r="D72" s="72"/>
      <c r="E72" s="72"/>
      <c r="F72" s="72"/>
      <c r="G72" s="130"/>
      <c r="H72" s="72"/>
      <c r="I72" s="72"/>
      <c r="J72" s="72"/>
      <c r="K72" s="72"/>
      <c r="L72" s="72"/>
      <c r="M72" s="72"/>
      <c r="N72" s="72"/>
    </row>
    <row r="73" spans="1:14" ht="15.75" customHeight="1" x14ac:dyDescent="0.3">
      <c r="A73" s="72"/>
      <c r="B73" s="72"/>
      <c r="C73" s="72"/>
      <c r="D73" s="72"/>
      <c r="E73" s="72"/>
      <c r="F73" s="72"/>
      <c r="G73" s="130"/>
      <c r="H73" s="72"/>
      <c r="I73" s="72"/>
      <c r="J73" s="72"/>
      <c r="K73" s="72"/>
      <c r="L73" s="72"/>
      <c r="M73" s="72"/>
      <c r="N73" s="72"/>
    </row>
    <row r="74" spans="1:14" ht="15.75" customHeight="1" x14ac:dyDescent="0.3">
      <c r="A74" s="72"/>
      <c r="B74" s="72"/>
      <c r="C74" s="72"/>
      <c r="D74" s="72"/>
      <c r="E74" s="72"/>
      <c r="F74" s="72"/>
      <c r="G74" s="130"/>
      <c r="H74" s="72"/>
      <c r="I74" s="72"/>
      <c r="J74" s="72"/>
      <c r="K74" s="72"/>
      <c r="L74" s="72"/>
      <c r="M74" s="72"/>
      <c r="N74" s="72"/>
    </row>
    <row r="75" spans="1:14" ht="15.75" customHeight="1" x14ac:dyDescent="0.3">
      <c r="A75" s="72"/>
      <c r="B75" s="72"/>
      <c r="C75" s="72"/>
      <c r="D75" s="72"/>
      <c r="E75" s="72"/>
      <c r="F75" s="72"/>
      <c r="G75" s="130"/>
      <c r="H75" s="72"/>
      <c r="I75" s="72"/>
      <c r="J75" s="72"/>
      <c r="K75" s="72"/>
      <c r="L75" s="72"/>
      <c r="M75" s="72"/>
      <c r="N75" s="72"/>
    </row>
    <row r="76" spans="1:14" ht="15.75" customHeight="1" x14ac:dyDescent="0.3">
      <c r="A76" s="72"/>
      <c r="B76" s="72"/>
      <c r="C76" s="72"/>
      <c r="D76" s="72"/>
      <c r="E76" s="72"/>
      <c r="F76" s="72"/>
      <c r="G76" s="130"/>
      <c r="H76" s="72"/>
      <c r="I76" s="72"/>
      <c r="J76" s="72"/>
      <c r="K76" s="72"/>
      <c r="L76" s="72"/>
      <c r="M76" s="72"/>
      <c r="N76" s="72"/>
    </row>
    <row r="77" spans="1:14" ht="15.75" customHeight="1" x14ac:dyDescent="0.3">
      <c r="A77" s="72"/>
      <c r="B77" s="72"/>
      <c r="C77" s="72"/>
      <c r="D77" s="72"/>
      <c r="E77" s="72"/>
      <c r="F77" s="72"/>
      <c r="G77" s="130"/>
      <c r="H77" s="72"/>
      <c r="I77" s="72"/>
      <c r="J77" s="72"/>
      <c r="K77" s="72"/>
      <c r="L77" s="72"/>
      <c r="M77" s="72"/>
      <c r="N77" s="72"/>
    </row>
    <row r="78" spans="1:14" ht="15.75" customHeight="1" x14ac:dyDescent="0.3">
      <c r="A78" s="72"/>
      <c r="B78" s="72"/>
      <c r="C78" s="72"/>
      <c r="D78" s="72"/>
      <c r="E78" s="72"/>
      <c r="F78" s="72"/>
      <c r="G78" s="130"/>
      <c r="H78" s="72"/>
      <c r="I78" s="72"/>
      <c r="J78" s="72"/>
      <c r="K78" s="72"/>
      <c r="L78" s="72"/>
      <c r="M78" s="72"/>
      <c r="N78" s="72"/>
    </row>
    <row r="79" spans="1:14" ht="15.75" customHeight="1" x14ac:dyDescent="0.3">
      <c r="A79" s="72"/>
      <c r="B79" s="72"/>
      <c r="C79" s="72"/>
      <c r="D79" s="72"/>
      <c r="E79" s="72"/>
      <c r="F79" s="72"/>
      <c r="G79" s="130"/>
      <c r="H79" s="72"/>
      <c r="I79" s="72"/>
      <c r="J79" s="72"/>
      <c r="K79" s="72"/>
      <c r="L79" s="72"/>
      <c r="M79" s="72"/>
      <c r="N79" s="72"/>
    </row>
    <row r="80" spans="1:14" ht="15.75" customHeight="1" x14ac:dyDescent="0.3">
      <c r="A80" s="72"/>
      <c r="B80" s="72"/>
      <c r="C80" s="72"/>
      <c r="D80" s="72"/>
      <c r="E80" s="72"/>
      <c r="F80" s="72"/>
      <c r="G80" s="130"/>
      <c r="H80" s="72"/>
      <c r="I80" s="72"/>
      <c r="J80" s="72"/>
      <c r="K80" s="72"/>
      <c r="L80" s="72"/>
      <c r="M80" s="72"/>
      <c r="N80" s="72"/>
    </row>
    <row r="81" spans="1:14" ht="15.75" customHeight="1" x14ac:dyDescent="0.3">
      <c r="A81" s="72"/>
      <c r="B81" s="72"/>
      <c r="C81" s="72"/>
      <c r="D81" s="72"/>
      <c r="E81" s="72"/>
      <c r="F81" s="72"/>
      <c r="G81" s="130"/>
      <c r="H81" s="72"/>
      <c r="I81" s="72"/>
      <c r="J81" s="72"/>
      <c r="K81" s="72"/>
      <c r="L81" s="72"/>
      <c r="M81" s="72"/>
      <c r="N81" s="72"/>
    </row>
    <row r="82" spans="1:14" ht="15.75" customHeight="1" x14ac:dyDescent="0.3">
      <c r="A82" s="72"/>
      <c r="B82" s="72"/>
      <c r="C82" s="72"/>
      <c r="D82" s="72"/>
      <c r="E82" s="72"/>
      <c r="F82" s="72"/>
      <c r="G82" s="130"/>
      <c r="H82" s="72"/>
      <c r="I82" s="72"/>
      <c r="J82" s="72"/>
      <c r="K82" s="72"/>
      <c r="L82" s="72"/>
      <c r="M82" s="72"/>
      <c r="N82" s="72"/>
    </row>
    <row r="83" spans="1:14" ht="15.75" customHeight="1" x14ac:dyDescent="0.3">
      <c r="A83" s="72"/>
      <c r="B83" s="72"/>
      <c r="C83" s="72"/>
      <c r="D83" s="72"/>
      <c r="E83" s="72"/>
      <c r="F83" s="72"/>
      <c r="G83" s="130"/>
      <c r="H83" s="72"/>
      <c r="I83" s="72"/>
      <c r="J83" s="72"/>
      <c r="K83" s="72"/>
      <c r="L83" s="72"/>
      <c r="M83" s="72"/>
      <c r="N83" s="72"/>
    </row>
    <row r="84" spans="1:14" ht="15.75" customHeight="1" x14ac:dyDescent="0.3">
      <c r="A84" s="72"/>
      <c r="B84" s="72"/>
      <c r="C84" s="72"/>
      <c r="D84" s="72"/>
      <c r="E84" s="72"/>
      <c r="F84" s="72"/>
      <c r="G84" s="130"/>
      <c r="H84" s="72"/>
      <c r="I84" s="72"/>
      <c r="J84" s="72"/>
      <c r="K84" s="72"/>
      <c r="L84" s="72"/>
      <c r="M84" s="72"/>
      <c r="N84" s="72"/>
    </row>
    <row r="85" spans="1:14" ht="15.75" customHeight="1" x14ac:dyDescent="0.3">
      <c r="A85" s="72"/>
      <c r="B85" s="72"/>
      <c r="C85" s="72"/>
      <c r="D85" s="72"/>
      <c r="E85" s="72"/>
      <c r="F85" s="72"/>
      <c r="G85" s="130"/>
      <c r="H85" s="72"/>
      <c r="I85" s="72"/>
      <c r="J85" s="72"/>
      <c r="K85" s="72"/>
      <c r="L85" s="72"/>
      <c r="M85" s="72"/>
      <c r="N85" s="72"/>
    </row>
    <row r="86" spans="1:14" ht="15.75" customHeight="1" x14ac:dyDescent="0.3">
      <c r="A86" s="72"/>
      <c r="B86" s="72"/>
      <c r="C86" s="72"/>
      <c r="D86" s="72"/>
      <c r="E86" s="72"/>
      <c r="F86" s="72"/>
      <c r="G86" s="130"/>
      <c r="H86" s="72"/>
      <c r="I86" s="72"/>
      <c r="J86" s="72"/>
      <c r="K86" s="72"/>
      <c r="L86" s="72"/>
      <c r="M86" s="72"/>
      <c r="N86" s="72"/>
    </row>
    <row r="87" spans="1:14" ht="15.75" customHeight="1" x14ac:dyDescent="0.3">
      <c r="A87" s="72"/>
      <c r="B87" s="72"/>
      <c r="C87" s="72"/>
      <c r="D87" s="72"/>
      <c r="E87" s="72"/>
      <c r="F87" s="72"/>
      <c r="G87" s="130"/>
      <c r="H87" s="72"/>
      <c r="I87" s="72"/>
      <c r="J87" s="72"/>
      <c r="K87" s="72"/>
      <c r="L87" s="72"/>
      <c r="M87" s="72"/>
      <c r="N87" s="72"/>
    </row>
    <row r="88" spans="1:14" ht="15.75" customHeight="1" x14ac:dyDescent="0.3">
      <c r="A88" s="72"/>
      <c r="B88" s="72"/>
      <c r="C88" s="72"/>
      <c r="D88" s="72"/>
      <c r="E88" s="72"/>
      <c r="F88" s="72"/>
      <c r="G88" s="130"/>
      <c r="H88" s="72"/>
      <c r="I88" s="72"/>
      <c r="J88" s="72"/>
      <c r="K88" s="72"/>
      <c r="L88" s="72"/>
      <c r="M88" s="72"/>
      <c r="N88" s="72"/>
    </row>
    <row r="89" spans="1:14" ht="15.75" customHeight="1" x14ac:dyDescent="0.3">
      <c r="A89" s="72"/>
      <c r="B89" s="72"/>
      <c r="C89" s="72"/>
      <c r="D89" s="72"/>
      <c r="E89" s="72"/>
      <c r="F89" s="72"/>
      <c r="G89" s="130"/>
      <c r="H89" s="72"/>
      <c r="I89" s="72"/>
      <c r="J89" s="72"/>
      <c r="K89" s="72"/>
      <c r="L89" s="72"/>
      <c r="M89" s="72"/>
      <c r="N89" s="72"/>
    </row>
    <row r="90" spans="1:14" ht="15.75" customHeight="1" x14ac:dyDescent="0.3">
      <c r="A90" s="72"/>
      <c r="B90" s="72"/>
      <c r="C90" s="72"/>
      <c r="D90" s="72"/>
      <c r="E90" s="72"/>
      <c r="F90" s="72"/>
      <c r="G90" s="130"/>
      <c r="H90" s="72"/>
      <c r="I90" s="72"/>
      <c r="J90" s="72"/>
      <c r="K90" s="72"/>
      <c r="L90" s="72"/>
      <c r="M90" s="72"/>
      <c r="N90" s="72"/>
    </row>
    <row r="91" spans="1:14" ht="15.75" customHeight="1" x14ac:dyDescent="0.3">
      <c r="A91" s="72"/>
      <c r="B91" s="72"/>
      <c r="C91" s="72"/>
      <c r="D91" s="72"/>
      <c r="E91" s="72"/>
      <c r="F91" s="72"/>
      <c r="G91" s="130"/>
      <c r="H91" s="72"/>
      <c r="I91" s="72"/>
      <c r="J91" s="72"/>
      <c r="K91" s="72"/>
      <c r="L91" s="72"/>
      <c r="M91" s="72"/>
      <c r="N91" s="72"/>
    </row>
    <row r="92" spans="1:14" ht="15.75" customHeight="1" x14ac:dyDescent="0.3">
      <c r="A92" s="72"/>
      <c r="B92" s="72"/>
      <c r="C92" s="72"/>
      <c r="D92" s="72"/>
      <c r="E92" s="72"/>
      <c r="F92" s="72"/>
      <c r="G92" s="130"/>
      <c r="H92" s="72"/>
      <c r="I92" s="72"/>
      <c r="J92" s="72"/>
      <c r="K92" s="72"/>
      <c r="L92" s="72"/>
      <c r="M92" s="72"/>
      <c r="N92" s="72"/>
    </row>
    <row r="93" spans="1:14" ht="15.75" customHeight="1" x14ac:dyDescent="0.3">
      <c r="A93" s="72"/>
      <c r="B93" s="72"/>
      <c r="C93" s="72"/>
      <c r="D93" s="72"/>
      <c r="E93" s="72"/>
      <c r="F93" s="72"/>
      <c r="G93" s="130"/>
      <c r="H93" s="72"/>
      <c r="I93" s="72"/>
      <c r="J93" s="72"/>
      <c r="K93" s="72"/>
      <c r="L93" s="72"/>
      <c r="M93" s="72"/>
      <c r="N93" s="72"/>
    </row>
    <row r="94" spans="1:14" ht="15.75" customHeight="1" x14ac:dyDescent="0.3">
      <c r="A94" s="72"/>
      <c r="B94" s="72"/>
      <c r="C94" s="72"/>
      <c r="D94" s="72"/>
      <c r="E94" s="72"/>
      <c r="F94" s="72"/>
      <c r="G94" s="130"/>
      <c r="H94" s="72"/>
      <c r="I94" s="72"/>
      <c r="J94" s="72"/>
      <c r="K94" s="72"/>
      <c r="L94" s="72"/>
      <c r="M94" s="72"/>
      <c r="N94" s="72"/>
    </row>
    <row r="95" spans="1:14" ht="15.75" customHeight="1" x14ac:dyDescent="0.3">
      <c r="A95" s="72"/>
      <c r="B95" s="72"/>
      <c r="C95" s="72"/>
      <c r="D95" s="72"/>
      <c r="E95" s="72"/>
      <c r="F95" s="72"/>
      <c r="G95" s="130"/>
      <c r="H95" s="72"/>
      <c r="I95" s="72"/>
      <c r="J95" s="72"/>
      <c r="K95" s="72"/>
      <c r="L95" s="72"/>
      <c r="M95" s="72"/>
      <c r="N95" s="72"/>
    </row>
    <row r="96" spans="1:14" ht="15.75" customHeight="1" x14ac:dyDescent="0.3">
      <c r="A96" s="72"/>
      <c r="B96" s="72"/>
      <c r="C96" s="72"/>
      <c r="D96" s="72"/>
      <c r="E96" s="72"/>
      <c r="F96" s="72"/>
      <c r="G96" s="130"/>
      <c r="H96" s="72"/>
      <c r="I96" s="72"/>
      <c r="J96" s="72"/>
      <c r="K96" s="72"/>
      <c r="L96" s="72"/>
      <c r="M96" s="72"/>
      <c r="N96" s="72"/>
    </row>
    <row r="97" spans="1:14" ht="15.75" customHeight="1" x14ac:dyDescent="0.3">
      <c r="A97" s="72"/>
      <c r="B97" s="72"/>
      <c r="C97" s="72"/>
      <c r="D97" s="72"/>
      <c r="E97" s="72"/>
      <c r="F97" s="72"/>
      <c r="G97" s="130"/>
      <c r="H97" s="72"/>
      <c r="I97" s="72"/>
      <c r="J97" s="72"/>
      <c r="K97" s="72"/>
      <c r="L97" s="72"/>
      <c r="M97" s="72"/>
      <c r="N97" s="72"/>
    </row>
    <row r="98" spans="1:14" ht="15.75" customHeight="1" x14ac:dyDescent="0.3">
      <c r="A98" s="72"/>
      <c r="B98" s="72"/>
      <c r="C98" s="72"/>
      <c r="D98" s="72"/>
      <c r="E98" s="72"/>
      <c r="F98" s="72"/>
      <c r="G98" s="130"/>
      <c r="H98" s="72"/>
      <c r="I98" s="72"/>
      <c r="J98" s="72"/>
      <c r="K98" s="72"/>
      <c r="L98" s="72"/>
      <c r="M98" s="72"/>
      <c r="N98" s="72"/>
    </row>
    <row r="99" spans="1:14" ht="15.75" customHeight="1" x14ac:dyDescent="0.3">
      <c r="A99" s="72"/>
      <c r="B99" s="72"/>
      <c r="C99" s="72"/>
      <c r="D99" s="72"/>
      <c r="E99" s="72"/>
      <c r="F99" s="72"/>
      <c r="G99" s="130"/>
      <c r="H99" s="72"/>
      <c r="I99" s="72"/>
      <c r="J99" s="72"/>
      <c r="K99" s="72"/>
      <c r="L99" s="72"/>
      <c r="M99" s="72"/>
      <c r="N99" s="72"/>
    </row>
    <row r="100" spans="1:14" ht="15.75" customHeight="1" x14ac:dyDescent="0.3">
      <c r="A100" s="72"/>
      <c r="B100" s="72"/>
      <c r="C100" s="72"/>
      <c r="D100" s="72"/>
      <c r="E100" s="72"/>
      <c r="F100" s="72"/>
      <c r="G100" s="130"/>
      <c r="H100" s="72"/>
      <c r="I100" s="72"/>
      <c r="J100" s="72"/>
      <c r="K100" s="72"/>
      <c r="L100" s="72"/>
      <c r="M100" s="72"/>
      <c r="N100" s="72"/>
    </row>
    <row r="101" spans="1:14" ht="15.75" customHeight="1" x14ac:dyDescent="0.3">
      <c r="A101" s="72"/>
      <c r="B101" s="72"/>
      <c r="C101" s="72"/>
      <c r="D101" s="72"/>
      <c r="E101" s="72"/>
      <c r="F101" s="72"/>
      <c r="G101" s="130"/>
      <c r="H101" s="72"/>
      <c r="I101" s="72"/>
      <c r="J101" s="72"/>
      <c r="K101" s="72"/>
      <c r="L101" s="72"/>
      <c r="M101" s="72"/>
      <c r="N101" s="72"/>
    </row>
    <row r="102" spans="1:14" ht="15.75" customHeight="1" x14ac:dyDescent="0.3">
      <c r="A102" s="72"/>
      <c r="B102" s="72"/>
      <c r="C102" s="72"/>
      <c r="D102" s="72"/>
      <c r="E102" s="72"/>
      <c r="F102" s="72"/>
      <c r="G102" s="130"/>
      <c r="H102" s="72"/>
      <c r="I102" s="72"/>
      <c r="J102" s="72"/>
      <c r="K102" s="72"/>
      <c r="L102" s="72"/>
      <c r="M102" s="72"/>
      <c r="N102" s="72"/>
    </row>
    <row r="103" spans="1:14" ht="15.75" customHeight="1" x14ac:dyDescent="0.3">
      <c r="A103" s="72"/>
      <c r="B103" s="72"/>
      <c r="C103" s="72"/>
      <c r="D103" s="72"/>
      <c r="E103" s="72"/>
      <c r="F103" s="72"/>
      <c r="G103" s="130"/>
      <c r="H103" s="72"/>
      <c r="I103" s="72"/>
      <c r="J103" s="72"/>
      <c r="K103" s="72"/>
      <c r="L103" s="72"/>
      <c r="M103" s="72"/>
      <c r="N103" s="72"/>
    </row>
    <row r="104" spans="1:14" ht="15.75" customHeight="1" x14ac:dyDescent="0.3">
      <c r="A104" s="72"/>
      <c r="B104" s="72"/>
      <c r="C104" s="72"/>
      <c r="D104" s="72"/>
      <c r="E104" s="72"/>
      <c r="F104" s="72"/>
      <c r="G104" s="130"/>
      <c r="H104" s="72"/>
      <c r="I104" s="72"/>
      <c r="J104" s="72"/>
      <c r="K104" s="72"/>
      <c r="L104" s="72"/>
      <c r="M104" s="72"/>
      <c r="N104" s="72"/>
    </row>
    <row r="105" spans="1:14" ht="15.75" customHeight="1" x14ac:dyDescent="0.3">
      <c r="A105" s="72"/>
      <c r="B105" s="72"/>
      <c r="C105" s="72"/>
      <c r="D105" s="72"/>
      <c r="E105" s="72"/>
      <c r="F105" s="72"/>
      <c r="G105" s="130"/>
      <c r="H105" s="72"/>
      <c r="I105" s="72"/>
      <c r="J105" s="72"/>
      <c r="K105" s="72"/>
      <c r="L105" s="72"/>
      <c r="M105" s="72"/>
      <c r="N105" s="72"/>
    </row>
    <row r="106" spans="1:14" ht="15.75" customHeight="1" x14ac:dyDescent="0.3">
      <c r="A106" s="72"/>
      <c r="B106" s="72"/>
      <c r="C106" s="72"/>
      <c r="D106" s="72"/>
      <c r="E106" s="72"/>
      <c r="F106" s="72"/>
      <c r="G106" s="130"/>
      <c r="H106" s="72"/>
      <c r="I106" s="72"/>
      <c r="J106" s="72"/>
      <c r="K106" s="72"/>
      <c r="L106" s="72"/>
      <c r="M106" s="72"/>
      <c r="N106" s="72"/>
    </row>
    <row r="107" spans="1:14" ht="15.75" customHeight="1" x14ac:dyDescent="0.3">
      <c r="A107" s="72"/>
      <c r="B107" s="72"/>
      <c r="C107" s="72"/>
      <c r="D107" s="72"/>
      <c r="E107" s="72"/>
      <c r="F107" s="72"/>
      <c r="G107" s="130"/>
      <c r="H107" s="72"/>
      <c r="I107" s="72"/>
      <c r="J107" s="72"/>
      <c r="K107" s="72"/>
      <c r="L107" s="72"/>
      <c r="M107" s="72"/>
      <c r="N107" s="72"/>
    </row>
    <row r="108" spans="1:14" ht="15.75" customHeight="1" x14ac:dyDescent="0.3">
      <c r="A108" s="72"/>
      <c r="B108" s="72"/>
      <c r="C108" s="72"/>
      <c r="D108" s="72"/>
      <c r="E108" s="72"/>
      <c r="F108" s="72"/>
      <c r="G108" s="130"/>
      <c r="H108" s="72"/>
      <c r="I108" s="72"/>
      <c r="J108" s="72"/>
      <c r="K108" s="72"/>
      <c r="L108" s="72"/>
      <c r="M108" s="72"/>
      <c r="N108" s="72"/>
    </row>
    <row r="109" spans="1:14" ht="15.75" customHeight="1" x14ac:dyDescent="0.3">
      <c r="A109" s="72"/>
      <c r="B109" s="72"/>
      <c r="C109" s="72"/>
      <c r="D109" s="72"/>
      <c r="E109" s="72"/>
      <c r="F109" s="72"/>
      <c r="G109" s="130"/>
      <c r="H109" s="72"/>
      <c r="I109" s="72"/>
      <c r="J109" s="72"/>
      <c r="K109" s="72"/>
      <c r="L109" s="72"/>
      <c r="M109" s="72"/>
      <c r="N109" s="72"/>
    </row>
  </sheetData>
  <mergeCells count="1">
    <mergeCell ref="I2:N2"/>
  </mergeCells>
  <hyperlinks>
    <hyperlink ref="A2" location="'Index'!A3" tooltip="Go to the Index sheet" display="á" xr:uid="{48A931BE-9186-42E8-B425-29E17D6D5B42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80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55A7C-C353-4447-9295-893ED0126060}">
  <sheetPr>
    <tabColor theme="5" tint="-0.249977111117893"/>
    <pageSetUpPr fitToPage="1"/>
  </sheetPr>
  <dimension ref="A1:Y107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36" customWidth="1"/>
    <col min="6" max="6" width="8.7109375" style="10" customWidth="1"/>
    <col min="7" max="7" width="4.7109375" style="36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ht="18" x14ac:dyDescent="0.35">
      <c r="A1" s="2" t="s">
        <v>1095</v>
      </c>
      <c r="B1" s="2"/>
      <c r="C1" s="2"/>
      <c r="D1" s="3"/>
      <c r="E1" s="3"/>
      <c r="F1" s="3"/>
      <c r="G1" s="57"/>
      <c r="H1" s="3"/>
      <c r="I1" s="4" t="s">
        <v>766</v>
      </c>
      <c r="J1" s="58">
        <v>2</v>
      </c>
      <c r="K1" s="2"/>
      <c r="L1" s="4">
        <v>1331390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60"/>
      <c r="I2" s="7" t="s">
        <v>328</v>
      </c>
      <c r="J2" s="7"/>
      <c r="K2" s="7"/>
      <c r="L2" s="7"/>
      <c r="M2" s="7"/>
      <c r="N2" s="7"/>
    </row>
    <row r="3" spans="1:25" ht="15.75" customHeight="1" x14ac:dyDescent="0.3">
      <c r="A3" s="8" t="s">
        <v>82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1" t="s">
        <v>1124</v>
      </c>
      <c r="B4" s="62"/>
      <c r="C4" s="63">
        <v>547</v>
      </c>
      <c r="D4" s="62"/>
      <c r="E4" s="64" t="s">
        <v>15</v>
      </c>
      <c r="F4" s="105">
        <f>SUM(F5:F7)</f>
        <v>543.00099999999998</v>
      </c>
      <c r="G4" s="66" t="s">
        <v>290</v>
      </c>
      <c r="H4" s="61" t="s">
        <v>1125</v>
      </c>
      <c r="I4" s="62"/>
      <c r="J4" s="63">
        <v>529</v>
      </c>
      <c r="K4" s="62"/>
      <c r="L4" s="64" t="s">
        <v>15</v>
      </c>
      <c r="M4" s="105">
        <f>SUM(M5:M7)</f>
        <v>542.00400000000002</v>
      </c>
      <c r="N4"/>
      <c r="O4" s="44"/>
      <c r="P4" s="44"/>
      <c r="Q4" s="44"/>
      <c r="R4" s="44"/>
      <c r="S4" s="44"/>
      <c r="T4" s="44"/>
    </row>
    <row r="5" spans="1:25" ht="15.75" customHeight="1" x14ac:dyDescent="0.3">
      <c r="A5" s="139" t="s">
        <v>1058</v>
      </c>
      <c r="B5" s="107"/>
      <c r="C5" s="108"/>
      <c r="D5" s="113">
        <v>92</v>
      </c>
      <c r="E5" s="113">
        <v>91.001000000000005</v>
      </c>
      <c r="F5" s="114">
        <f>SUM(D5:E5)</f>
        <v>183.001</v>
      </c>
      <c r="G5"/>
      <c r="H5" s="139" t="s">
        <v>162</v>
      </c>
      <c r="I5" s="107"/>
      <c r="J5" s="108"/>
      <c r="K5" s="113">
        <v>95.001000000000005</v>
      </c>
      <c r="L5" s="113">
        <v>96.001000000000005</v>
      </c>
      <c r="M5" s="114">
        <f>SUM(K5:L5)</f>
        <v>191.00200000000001</v>
      </c>
      <c r="N5"/>
      <c r="O5" s="44"/>
      <c r="P5" s="44"/>
      <c r="Q5" s="44"/>
      <c r="R5" s="44"/>
      <c r="S5" s="44"/>
      <c r="T5" s="44"/>
    </row>
    <row r="6" spans="1:25" ht="15.75" customHeight="1" x14ac:dyDescent="0.3">
      <c r="A6" s="110" t="s">
        <v>743</v>
      </c>
      <c r="B6" s="111"/>
      <c r="C6" s="112"/>
      <c r="D6" s="113">
        <v>94</v>
      </c>
      <c r="E6" s="113">
        <v>93</v>
      </c>
      <c r="F6" s="140">
        <f>SUM(D6:E6)</f>
        <v>187</v>
      </c>
      <c r="G6"/>
      <c r="H6" s="110" t="s">
        <v>649</v>
      </c>
      <c r="I6" s="111"/>
      <c r="J6" s="112"/>
      <c r="K6" s="113">
        <v>82</v>
      </c>
      <c r="L6" s="113">
        <v>76</v>
      </c>
      <c r="M6" s="140">
        <f>SUM(K6:L6)</f>
        <v>158</v>
      </c>
      <c r="N6"/>
      <c r="O6" s="44"/>
      <c r="P6" s="44"/>
      <c r="Q6" s="44"/>
      <c r="R6" s="44"/>
      <c r="S6" s="44"/>
      <c r="T6" s="44"/>
    </row>
    <row r="7" spans="1:25" ht="15.75" customHeight="1" x14ac:dyDescent="0.3">
      <c r="A7" s="115" t="s">
        <v>1075</v>
      </c>
      <c r="B7" s="116"/>
      <c r="C7" s="117"/>
      <c r="D7" s="100">
        <v>84</v>
      </c>
      <c r="E7" s="100">
        <v>89</v>
      </c>
      <c r="F7" s="141">
        <f>SUM(D7:E7)</f>
        <v>173</v>
      </c>
      <c r="G7"/>
      <c r="H7" s="115" t="s">
        <v>558</v>
      </c>
      <c r="I7" s="116"/>
      <c r="J7" s="117"/>
      <c r="K7" s="100">
        <v>96.001000000000005</v>
      </c>
      <c r="L7" s="100">
        <v>97.001000000000005</v>
      </c>
      <c r="M7" s="141">
        <f>SUM(K7:L7)</f>
        <v>193.00200000000001</v>
      </c>
      <c r="N7"/>
      <c r="O7" s="44"/>
      <c r="P7" s="44"/>
      <c r="Q7" s="44"/>
      <c r="R7" s="44"/>
      <c r="S7" s="44"/>
      <c r="T7" s="44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4"/>
      <c r="P8" s="44"/>
      <c r="Q8" s="44"/>
      <c r="R8" s="44"/>
      <c r="S8" s="44"/>
      <c r="T8" s="44"/>
    </row>
    <row r="9" spans="1:25" ht="15.75" customHeight="1" x14ac:dyDescent="0.3">
      <c r="A9" s="61" t="s">
        <v>1126</v>
      </c>
      <c r="B9" s="62"/>
      <c r="C9" s="63">
        <v>564</v>
      </c>
      <c r="D9" s="62"/>
      <c r="E9" s="64" t="s">
        <v>15</v>
      </c>
      <c r="F9" s="105">
        <f>SUM(F10:F12)</f>
        <v>387.00400000000002</v>
      </c>
      <c r="G9" s="66" t="s">
        <v>290</v>
      </c>
      <c r="H9" s="44" t="s">
        <v>1127</v>
      </c>
      <c r="I9" s="44"/>
      <c r="J9" s="126">
        <v>535</v>
      </c>
      <c r="K9" s="44"/>
      <c r="L9" s="44"/>
      <c r="M9" s="44">
        <v>535</v>
      </c>
      <c r="N9"/>
      <c r="O9" s="44"/>
      <c r="P9" s="44"/>
      <c r="Q9" s="44"/>
      <c r="R9" s="44"/>
      <c r="S9" s="44"/>
      <c r="T9" s="44"/>
    </row>
    <row r="10" spans="1:25" ht="15.75" customHeight="1" x14ac:dyDescent="0.3">
      <c r="A10" s="147" t="s">
        <v>1006</v>
      </c>
      <c r="B10" s="107"/>
      <c r="C10" s="108"/>
      <c r="D10" s="113">
        <v>94.001000000000005</v>
      </c>
      <c r="E10" s="113">
        <v>98.001999999999995</v>
      </c>
      <c r="F10" s="114">
        <f>SUM(D10:E10)</f>
        <v>192.00299999999999</v>
      </c>
      <c r="G10"/>
      <c r="H10" s="44"/>
      <c r="I10" s="44"/>
      <c r="J10" s="44"/>
      <c r="K10" s="44"/>
      <c r="L10" s="44"/>
      <c r="M10" s="44"/>
      <c r="N10"/>
      <c r="O10" s="44"/>
      <c r="P10" s="44"/>
      <c r="Q10" s="44"/>
      <c r="R10" s="44"/>
      <c r="S10" s="44"/>
      <c r="T10" s="44"/>
    </row>
    <row r="11" spans="1:25" ht="15.75" customHeight="1" x14ac:dyDescent="0.3">
      <c r="A11" s="148" t="s">
        <v>1036</v>
      </c>
      <c r="B11" s="111"/>
      <c r="C11" s="112"/>
      <c r="D11" s="113">
        <v>97.001000000000005</v>
      </c>
      <c r="E11" s="113">
        <v>98</v>
      </c>
      <c r="F11" s="140">
        <f>SUM(D11:E11)</f>
        <v>195.001</v>
      </c>
      <c r="G11"/>
      <c r="H11" s="44"/>
      <c r="I11" s="44"/>
      <c r="J11" s="44"/>
      <c r="K11" s="44"/>
      <c r="L11" s="44"/>
      <c r="M11" s="44"/>
      <c r="N11"/>
      <c r="O11" s="44"/>
      <c r="P11" s="44"/>
      <c r="Q11" s="44"/>
      <c r="R11" s="44"/>
      <c r="S11" s="44"/>
      <c r="T11" s="44"/>
    </row>
    <row r="12" spans="1:25" ht="15.75" customHeight="1" x14ac:dyDescent="0.3">
      <c r="A12" s="115" t="s">
        <v>1031</v>
      </c>
      <c r="B12" s="116"/>
      <c r="C12" s="117"/>
      <c r="D12" s="100" t="s">
        <v>79</v>
      </c>
      <c r="E12" s="100"/>
      <c r="F12" s="141">
        <f>SUM(D12:E12)</f>
        <v>0</v>
      </c>
      <c r="G12"/>
      <c r="H12" s="44"/>
      <c r="I12" s="44"/>
      <c r="J12" s="44"/>
      <c r="K12" s="44"/>
      <c r="L12" s="44"/>
      <c r="M12" s="44"/>
      <c r="N12"/>
      <c r="O12" s="44"/>
      <c r="P12" s="44"/>
      <c r="Q12" s="44"/>
      <c r="R12" s="44"/>
      <c r="S12" s="44"/>
      <c r="T12" s="44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4"/>
      <c r="P13" s="44"/>
      <c r="Q13" s="44"/>
      <c r="R13" s="44"/>
      <c r="S13" s="44"/>
      <c r="T13" s="44"/>
    </row>
    <row r="14" spans="1:25" ht="15.75" customHeight="1" x14ac:dyDescent="0.3">
      <c r="A14" s="61" t="s">
        <v>1128</v>
      </c>
      <c r="B14" s="62"/>
      <c r="C14" s="63">
        <v>563</v>
      </c>
      <c r="D14" s="62"/>
      <c r="E14" s="64" t="s">
        <v>15</v>
      </c>
      <c r="F14" s="105">
        <f>SUM(F15:F17)</f>
        <v>577.00599999999997</v>
      </c>
      <c r="G14" s="66" t="s">
        <v>290</v>
      </c>
      <c r="H14" s="61" t="s">
        <v>1129</v>
      </c>
      <c r="I14" s="62"/>
      <c r="J14" s="63">
        <v>567</v>
      </c>
      <c r="K14" s="62"/>
      <c r="L14" s="64" t="s">
        <v>15</v>
      </c>
      <c r="M14" s="105">
        <f>SUM(M15:M17)</f>
        <v>566.00400000000002</v>
      </c>
      <c r="N14"/>
      <c r="O14" s="44"/>
      <c r="P14" s="44"/>
      <c r="Q14" s="44"/>
      <c r="R14" s="44"/>
      <c r="S14" s="44"/>
      <c r="T14" s="44"/>
    </row>
    <row r="15" spans="1:25" ht="15.75" customHeight="1" x14ac:dyDescent="0.3">
      <c r="A15" s="139" t="s">
        <v>1028</v>
      </c>
      <c r="B15" s="107"/>
      <c r="C15" s="108"/>
      <c r="D15" s="113">
        <v>97.001999999999995</v>
      </c>
      <c r="E15" s="113">
        <v>88</v>
      </c>
      <c r="F15" s="114">
        <f>SUM(D15:E15)</f>
        <v>185.00200000000001</v>
      </c>
      <c r="G15"/>
      <c r="H15" s="139" t="s">
        <v>512</v>
      </c>
      <c r="I15" s="107"/>
      <c r="J15" s="108"/>
      <c r="K15" s="113">
        <v>98</v>
      </c>
      <c r="L15" s="113">
        <v>97.001999999999995</v>
      </c>
      <c r="M15" s="114">
        <f>SUM(K15:L15)</f>
        <v>195.00200000000001</v>
      </c>
      <c r="N15"/>
      <c r="O15" s="44"/>
      <c r="P15" s="44"/>
      <c r="Q15" s="44"/>
      <c r="R15" s="44"/>
      <c r="S15" s="44"/>
      <c r="T15" s="44"/>
    </row>
    <row r="16" spans="1:25" ht="15.75" customHeight="1" x14ac:dyDescent="0.3">
      <c r="A16" s="110" t="s">
        <v>503</v>
      </c>
      <c r="B16" s="111"/>
      <c r="C16" s="112"/>
      <c r="D16" s="113">
        <v>99.001000000000005</v>
      </c>
      <c r="E16" s="113">
        <v>99.001999999999995</v>
      </c>
      <c r="F16" s="140">
        <f>SUM(D16:E16)</f>
        <v>198.00299999999999</v>
      </c>
      <c r="G16"/>
      <c r="H16" s="110" t="s">
        <v>556</v>
      </c>
      <c r="I16" s="111"/>
      <c r="J16" s="112"/>
      <c r="K16" s="113">
        <v>96.001000000000005</v>
      </c>
      <c r="L16" s="113">
        <v>94</v>
      </c>
      <c r="M16" s="140">
        <f>SUM(K16:L16)</f>
        <v>190.001</v>
      </c>
      <c r="N16"/>
      <c r="O16" s="44"/>
      <c r="P16" s="44"/>
      <c r="Q16" s="44"/>
      <c r="R16" s="44"/>
      <c r="S16" s="44"/>
      <c r="T16" s="44"/>
    </row>
    <row r="17" spans="1:20" ht="15.75" customHeight="1" x14ac:dyDescent="0.3">
      <c r="A17" s="115" t="s">
        <v>1042</v>
      </c>
      <c r="B17" s="116"/>
      <c r="C17" s="117"/>
      <c r="D17" s="100">
        <v>99</v>
      </c>
      <c r="E17" s="100">
        <v>95.001000000000005</v>
      </c>
      <c r="F17" s="141">
        <f>SUM(D17:E17)</f>
        <v>194.001</v>
      </c>
      <c r="G17"/>
      <c r="H17" s="115" t="s">
        <v>544</v>
      </c>
      <c r="I17" s="116"/>
      <c r="J17" s="117"/>
      <c r="K17" s="100">
        <v>87.001000000000005</v>
      </c>
      <c r="L17" s="100">
        <v>94</v>
      </c>
      <c r="M17" s="141">
        <f>SUM(K17:L17)</f>
        <v>181.001</v>
      </c>
      <c r="N17"/>
      <c r="O17" s="44"/>
      <c r="P17" s="44"/>
      <c r="Q17" s="44"/>
      <c r="R17" s="44"/>
      <c r="S17" s="44"/>
      <c r="T17" s="44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4"/>
      <c r="P18" s="44"/>
      <c r="Q18" s="44"/>
      <c r="R18" s="44"/>
      <c r="S18" s="44"/>
      <c r="T18" s="44"/>
    </row>
    <row r="19" spans="1:20" ht="15.75" customHeight="1" x14ac:dyDescent="0.3">
      <c r="E19" s="10"/>
      <c r="H19" s="73" t="s">
        <v>82</v>
      </c>
      <c r="I19" s="13" t="s">
        <v>296</v>
      </c>
      <c r="J19" s="13" t="s">
        <v>297</v>
      </c>
      <c r="K19" s="13" t="s">
        <v>298</v>
      </c>
      <c r="L19" s="13" t="s">
        <v>299</v>
      </c>
      <c r="M19" s="13" t="s">
        <v>14</v>
      </c>
      <c r="N19" s="14" t="s">
        <v>300</v>
      </c>
    </row>
    <row r="20" spans="1:20" ht="15.75" customHeight="1" x14ac:dyDescent="0.3">
      <c r="B20" s="9" t="s">
        <v>1130</v>
      </c>
      <c r="E20" s="10"/>
      <c r="H20" s="80" t="s">
        <v>1128</v>
      </c>
      <c r="I20" s="68">
        <v>4</v>
      </c>
      <c r="J20" s="68">
        <v>3</v>
      </c>
      <c r="K20" s="68"/>
      <c r="L20" s="68">
        <v>1</v>
      </c>
      <c r="M20" s="127">
        <v>2300.0179999999996</v>
      </c>
      <c r="N20" s="81">
        <v>6</v>
      </c>
      <c r="O20" s="44"/>
      <c r="P20" s="44"/>
    </row>
    <row r="21" spans="1:20" ht="15.75" customHeight="1" x14ac:dyDescent="0.3">
      <c r="B21" s="82" t="s">
        <v>1131</v>
      </c>
      <c r="E21" s="10"/>
      <c r="H21" s="83" t="s">
        <v>1129</v>
      </c>
      <c r="I21" s="23">
        <v>4</v>
      </c>
      <c r="J21" s="23">
        <v>3</v>
      </c>
      <c r="K21" s="23"/>
      <c r="L21" s="23">
        <v>1</v>
      </c>
      <c r="M21" s="128">
        <v>2282.0160000000001</v>
      </c>
      <c r="N21" s="50">
        <v>6</v>
      </c>
      <c r="O21" s="44"/>
      <c r="P21" s="44"/>
    </row>
    <row r="22" spans="1:20" ht="15.75" customHeight="1" x14ac:dyDescent="0.3">
      <c r="B22" s="9" t="s">
        <v>303</v>
      </c>
      <c r="E22" s="10"/>
      <c r="H22" s="83" t="s">
        <v>1125</v>
      </c>
      <c r="I22" s="23">
        <v>4</v>
      </c>
      <c r="J22" s="23">
        <v>3</v>
      </c>
      <c r="K22" s="23"/>
      <c r="L22" s="23">
        <v>1</v>
      </c>
      <c r="M22" s="128">
        <v>2241.0219999999999</v>
      </c>
      <c r="N22" s="50">
        <v>6</v>
      </c>
      <c r="O22" s="44"/>
      <c r="P22" s="44"/>
    </row>
    <row r="23" spans="1:20" ht="15.75" customHeight="1" x14ac:dyDescent="0.3">
      <c r="H23" s="83" t="s">
        <v>1124</v>
      </c>
      <c r="I23" s="23">
        <v>4</v>
      </c>
      <c r="J23" s="23">
        <v>2</v>
      </c>
      <c r="K23" s="23"/>
      <c r="L23" s="23">
        <v>2</v>
      </c>
      <c r="M23" s="128">
        <v>2205.0079999999998</v>
      </c>
      <c r="N23" s="50">
        <v>4</v>
      </c>
      <c r="O23" s="44"/>
      <c r="P23" s="44"/>
    </row>
    <row r="24" spans="1:20" ht="15.75" customHeight="1" x14ac:dyDescent="0.3">
      <c r="H24" s="83" t="s">
        <v>1127</v>
      </c>
      <c r="I24" s="23">
        <v>4</v>
      </c>
      <c r="J24" s="23">
        <v>1</v>
      </c>
      <c r="K24" s="23"/>
      <c r="L24" s="23">
        <v>3</v>
      </c>
      <c r="M24" s="128">
        <v>2140</v>
      </c>
      <c r="N24" s="50">
        <v>2</v>
      </c>
      <c r="O24" s="44"/>
      <c r="P24" s="44"/>
    </row>
    <row r="25" spans="1:20" ht="15.75" customHeight="1" x14ac:dyDescent="0.3">
      <c r="H25" s="84" t="s">
        <v>1126</v>
      </c>
      <c r="I25" s="32">
        <v>4</v>
      </c>
      <c r="J25" s="32"/>
      <c r="K25" s="32"/>
      <c r="L25" s="32">
        <v>4</v>
      </c>
      <c r="M25" s="129">
        <v>1532.0149999999999</v>
      </c>
      <c r="N25" s="53">
        <v>0</v>
      </c>
      <c r="O25" s="44"/>
      <c r="P25" s="44"/>
    </row>
    <row r="26" spans="1:20" ht="15.75" customHeight="1" x14ac:dyDescent="0.3"/>
    <row r="27" spans="1:20" ht="15.75" customHeight="1" x14ac:dyDescent="0.3">
      <c r="A27" s="10" t="s">
        <v>537</v>
      </c>
    </row>
    <row r="28" spans="1:20" ht="15.75" customHeight="1" x14ac:dyDescent="0.3">
      <c r="A28"/>
      <c r="B28"/>
      <c r="C28"/>
      <c r="D28"/>
      <c r="E28"/>
      <c r="F28"/>
      <c r="G28" s="66"/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 s="10" t="s">
        <v>807</v>
      </c>
      <c r="E29" s="89" t="s">
        <v>392</v>
      </c>
      <c r="G29" s="10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 s="10" t="s">
        <v>393</v>
      </c>
      <c r="E30" s="10"/>
      <c r="H30"/>
      <c r="I30"/>
      <c r="J30"/>
      <c r="K30"/>
      <c r="L30"/>
      <c r="M30"/>
      <c r="N30"/>
      <c r="O30"/>
      <c r="P30"/>
      <c r="Q30" s="44"/>
      <c r="R30" s="44"/>
      <c r="S30" s="44"/>
      <c r="T30" s="44"/>
    </row>
    <row r="31" spans="1:20" ht="15.75" customHeight="1" x14ac:dyDescent="0.3">
      <c r="A31"/>
      <c r="B31"/>
      <c r="C31"/>
      <c r="D31"/>
      <c r="E31"/>
      <c r="F31"/>
      <c r="G31" s="66"/>
      <c r="H31"/>
      <c r="I31"/>
      <c r="J31"/>
      <c r="K31"/>
      <c r="L31"/>
      <c r="M31"/>
      <c r="N31"/>
      <c r="O31"/>
      <c r="P31"/>
      <c r="Q31" s="44"/>
      <c r="R31" s="44"/>
      <c r="S31" s="44"/>
      <c r="T31" s="44"/>
    </row>
    <row r="32" spans="1:20" ht="15.75" customHeight="1" x14ac:dyDescent="0.3">
      <c r="A32"/>
      <c r="B32"/>
      <c r="C32"/>
      <c r="D32"/>
      <c r="E32"/>
      <c r="F32"/>
      <c r="G32" s="66"/>
      <c r="H32"/>
      <c r="I32"/>
      <c r="J32"/>
      <c r="K32"/>
      <c r="L32"/>
      <c r="M32"/>
      <c r="N32"/>
      <c r="O32"/>
      <c r="P32"/>
      <c r="Q32" s="44"/>
      <c r="R32" s="44"/>
      <c r="S32" s="44"/>
      <c r="T32" s="44"/>
    </row>
    <row r="33" spans="7:25" customFormat="1" ht="15.75" customHeight="1" x14ac:dyDescent="0.3">
      <c r="G33" s="66"/>
      <c r="Q33" s="44"/>
      <c r="R33" s="44"/>
      <c r="S33" s="44"/>
      <c r="T33" s="44"/>
      <c r="U33" s="10"/>
      <c r="V33" s="10"/>
      <c r="W33" s="10"/>
      <c r="X33" s="10"/>
      <c r="Y33" s="10"/>
    </row>
    <row r="34" spans="7:25" customFormat="1" ht="15.75" customHeight="1" x14ac:dyDescent="0.3">
      <c r="G34" s="66"/>
      <c r="Q34" s="44"/>
      <c r="R34" s="44"/>
      <c r="S34" s="44"/>
      <c r="T34" s="44"/>
      <c r="U34" s="10"/>
      <c r="V34" s="10"/>
      <c r="W34" s="10"/>
      <c r="X34" s="10"/>
      <c r="Y34" s="10"/>
    </row>
    <row r="35" spans="7:25" customFormat="1" ht="15.75" customHeight="1" x14ac:dyDescent="0.3">
      <c r="G35" s="66"/>
      <c r="Q35" s="44"/>
      <c r="R35" s="44"/>
      <c r="S35" s="44"/>
      <c r="T35" s="44"/>
      <c r="U35" s="10"/>
      <c r="V35" s="10"/>
      <c r="W35" s="10"/>
      <c r="X35" s="10"/>
      <c r="Y35" s="10"/>
    </row>
    <row r="36" spans="7:25" customFormat="1" ht="15.75" customHeight="1" x14ac:dyDescent="0.3">
      <c r="G36" s="66"/>
      <c r="Q36" s="44"/>
      <c r="R36" s="44"/>
      <c r="S36" s="44"/>
      <c r="T36" s="44"/>
      <c r="U36" s="10"/>
      <c r="V36" s="10"/>
      <c r="W36" s="10"/>
      <c r="X36" s="10"/>
      <c r="Y36" s="10"/>
    </row>
    <row r="37" spans="7:25" customFormat="1" ht="15.75" customHeight="1" x14ac:dyDescent="0.3">
      <c r="G37" s="66"/>
      <c r="Q37" s="44"/>
      <c r="R37" s="44"/>
      <c r="S37" s="44"/>
      <c r="T37" s="44"/>
      <c r="U37" s="10"/>
      <c r="V37" s="10"/>
      <c r="W37" s="10"/>
      <c r="X37" s="10"/>
      <c r="Y37" s="10"/>
    </row>
    <row r="38" spans="7:25" customFormat="1" ht="15.75" customHeight="1" x14ac:dyDescent="0.3">
      <c r="G38" s="66"/>
      <c r="Q38" s="44"/>
      <c r="R38" s="44"/>
      <c r="S38" s="44"/>
      <c r="T38" s="44"/>
      <c r="U38" s="10"/>
      <c r="V38" s="10"/>
      <c r="W38" s="10"/>
      <c r="X38" s="10"/>
      <c r="Y38" s="10"/>
    </row>
    <row r="39" spans="7:25" customFormat="1" ht="15.75" customHeight="1" x14ac:dyDescent="0.3">
      <c r="G39" s="66"/>
      <c r="Q39" s="44"/>
      <c r="R39" s="44"/>
      <c r="S39" s="44"/>
      <c r="T39" s="44"/>
      <c r="U39" s="10"/>
      <c r="V39" s="10"/>
      <c r="W39" s="10"/>
      <c r="X39" s="10"/>
      <c r="Y39" s="10"/>
    </row>
    <row r="40" spans="7:25" customFormat="1" ht="15.75" customHeight="1" x14ac:dyDescent="0.3">
      <c r="G40" s="66"/>
      <c r="Q40" s="44"/>
      <c r="R40" s="44"/>
      <c r="S40" s="44"/>
      <c r="T40" s="44"/>
      <c r="U40" s="10"/>
      <c r="V40" s="10"/>
      <c r="W40" s="10"/>
      <c r="X40" s="10"/>
      <c r="Y40" s="10"/>
    </row>
    <row r="41" spans="7:25" customFormat="1" ht="15.75" customHeight="1" x14ac:dyDescent="0.3">
      <c r="G41" s="66"/>
      <c r="Q41" s="44"/>
      <c r="R41" s="44"/>
      <c r="S41" s="44"/>
      <c r="T41" s="44"/>
      <c r="U41" s="10"/>
      <c r="V41" s="10"/>
      <c r="W41" s="10"/>
      <c r="X41" s="10"/>
      <c r="Y41" s="10"/>
    </row>
    <row r="42" spans="7:25" customFormat="1" ht="15.75" customHeight="1" x14ac:dyDescent="0.3">
      <c r="G42" s="66"/>
      <c r="Q42" s="44"/>
      <c r="R42" s="44"/>
      <c r="S42" s="44"/>
      <c r="T42" s="44"/>
      <c r="U42" s="10"/>
      <c r="V42" s="10"/>
      <c r="W42" s="10"/>
      <c r="X42" s="10"/>
      <c r="Y42" s="10"/>
    </row>
    <row r="43" spans="7:25" customFormat="1" ht="15.75" customHeight="1" x14ac:dyDescent="0.3">
      <c r="G43" s="66"/>
      <c r="Q43" s="44"/>
      <c r="R43" s="44"/>
      <c r="S43" s="44"/>
      <c r="T43" s="44"/>
      <c r="U43" s="10"/>
      <c r="V43" s="10"/>
      <c r="W43" s="10"/>
      <c r="X43" s="10"/>
      <c r="Y43" s="10"/>
    </row>
    <row r="44" spans="7:25" customFormat="1" ht="15.75" customHeight="1" x14ac:dyDescent="0.3">
      <c r="G44" s="66"/>
      <c r="Q44" s="44"/>
      <c r="R44" s="44"/>
      <c r="S44" s="44"/>
      <c r="T44" s="44"/>
      <c r="U44" s="10"/>
      <c r="V44" s="10"/>
      <c r="W44" s="10"/>
      <c r="X44" s="10"/>
      <c r="Y44" s="10"/>
    </row>
    <row r="45" spans="7:25" customFormat="1" ht="15.75" customHeight="1" x14ac:dyDescent="0.3">
      <c r="G45" s="66"/>
      <c r="Q45" s="10"/>
      <c r="R45" s="10"/>
      <c r="S45" s="10"/>
      <c r="T45" s="10"/>
      <c r="U45" s="10"/>
      <c r="V45" s="10"/>
      <c r="W45" s="10"/>
      <c r="X45" s="10"/>
      <c r="Y45" s="10"/>
    </row>
    <row r="46" spans="7:25" customFormat="1" ht="15.75" customHeight="1" x14ac:dyDescent="0.3">
      <c r="G46" s="66"/>
      <c r="Q46" s="10"/>
      <c r="R46" s="10"/>
      <c r="S46" s="10"/>
      <c r="T46" s="10"/>
      <c r="U46" s="10"/>
      <c r="V46" s="10"/>
      <c r="W46" s="10"/>
      <c r="X46" s="10"/>
      <c r="Y46" s="10"/>
    </row>
    <row r="47" spans="7:25" customFormat="1" ht="15.75" customHeight="1" x14ac:dyDescent="0.3">
      <c r="G47" s="66"/>
      <c r="Q47" s="10"/>
      <c r="R47" s="10"/>
      <c r="S47" s="10"/>
      <c r="T47" s="10"/>
      <c r="U47" s="10"/>
      <c r="V47" s="10"/>
      <c r="W47" s="10"/>
      <c r="X47" s="10"/>
      <c r="Y47" s="10"/>
    </row>
    <row r="48" spans="7:25" customFormat="1" ht="15.75" customHeight="1" x14ac:dyDescent="0.3">
      <c r="G48" s="66"/>
      <c r="Q48" s="10"/>
      <c r="R48" s="10"/>
      <c r="S48" s="10"/>
      <c r="T48" s="10"/>
      <c r="U48" s="10"/>
      <c r="V48" s="10"/>
      <c r="W48" s="10"/>
      <c r="X48" s="10"/>
      <c r="Y48" s="10"/>
    </row>
    <row r="49" spans="1:16" ht="15.75" customHeight="1" x14ac:dyDescent="0.3">
      <c r="A49"/>
      <c r="B49"/>
      <c r="C49"/>
      <c r="D49"/>
      <c r="E49"/>
      <c r="F49"/>
      <c r="G49" s="66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66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66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66"/>
      <c r="H52"/>
      <c r="I52"/>
      <c r="J52"/>
      <c r="K52"/>
      <c r="L52"/>
      <c r="M52"/>
      <c r="N52"/>
      <c r="O52"/>
      <c r="P52"/>
    </row>
    <row r="53" spans="1:16" ht="15.75" customHeight="1" x14ac:dyDescent="0.3">
      <c r="E53" s="10"/>
      <c r="I53" s="72"/>
      <c r="J53" s="72"/>
      <c r="K53" s="72"/>
      <c r="L53" s="72"/>
      <c r="M53" s="72"/>
      <c r="N53" s="72"/>
    </row>
    <row r="54" spans="1:16" ht="15.75" customHeight="1" x14ac:dyDescent="0.3">
      <c r="E54" s="10"/>
      <c r="I54" s="72"/>
      <c r="J54" s="72"/>
      <c r="K54" s="72"/>
      <c r="L54" s="72"/>
      <c r="M54" s="72"/>
      <c r="N54" s="72"/>
    </row>
    <row r="55" spans="1:16" ht="15.75" customHeight="1" x14ac:dyDescent="0.3">
      <c r="A55" s="72"/>
      <c r="B55" s="72"/>
      <c r="C55" s="72"/>
      <c r="D55" s="72"/>
      <c r="E55" s="72"/>
      <c r="F55" s="72"/>
      <c r="G55" s="130"/>
      <c r="H55" s="72"/>
      <c r="I55" s="72"/>
      <c r="J55" s="72"/>
      <c r="K55" s="72"/>
      <c r="L55" s="72"/>
      <c r="M55" s="72"/>
      <c r="N55" s="72"/>
    </row>
    <row r="56" spans="1:16" ht="15.75" customHeight="1" x14ac:dyDescent="0.3">
      <c r="A56" s="72"/>
      <c r="B56" s="72"/>
      <c r="C56" s="72"/>
      <c r="D56" s="72"/>
      <c r="E56" s="72"/>
      <c r="F56" s="72"/>
      <c r="G56" s="130"/>
      <c r="H56" s="72"/>
      <c r="I56" s="72"/>
      <c r="J56" s="72"/>
      <c r="K56" s="72"/>
      <c r="L56" s="72"/>
      <c r="M56" s="72"/>
      <c r="N56" s="72"/>
    </row>
    <row r="57" spans="1:16" ht="15.75" customHeight="1" x14ac:dyDescent="0.3">
      <c r="A57" s="72"/>
      <c r="B57" s="72"/>
      <c r="C57" s="72"/>
      <c r="D57" s="72"/>
      <c r="E57" s="72"/>
      <c r="F57" s="72"/>
      <c r="G57" s="130"/>
      <c r="H57" s="72"/>
      <c r="I57" s="72"/>
      <c r="J57" s="72"/>
      <c r="K57" s="72"/>
      <c r="L57" s="72"/>
      <c r="M57" s="72"/>
      <c r="N57" s="72"/>
    </row>
    <row r="58" spans="1:16" ht="15.75" customHeight="1" x14ac:dyDescent="0.3">
      <c r="A58" s="72"/>
      <c r="B58" s="72"/>
      <c r="C58" s="72"/>
      <c r="D58" s="72"/>
      <c r="E58" s="72"/>
      <c r="F58" s="72"/>
      <c r="G58" s="130"/>
      <c r="H58" s="72"/>
      <c r="I58" s="72"/>
      <c r="J58" s="72"/>
      <c r="K58" s="72"/>
      <c r="L58" s="72"/>
      <c r="M58" s="72"/>
      <c r="N58" s="72"/>
    </row>
    <row r="59" spans="1:16" ht="15.75" customHeight="1" x14ac:dyDescent="0.3">
      <c r="A59" s="72"/>
      <c r="B59" s="72"/>
      <c r="C59" s="72"/>
      <c r="D59" s="72"/>
      <c r="E59" s="72"/>
      <c r="F59" s="72"/>
      <c r="G59" s="130"/>
      <c r="H59" s="72"/>
      <c r="I59" s="72"/>
      <c r="J59" s="72"/>
      <c r="K59" s="72"/>
      <c r="L59" s="72"/>
      <c r="M59" s="72"/>
      <c r="N59" s="72"/>
    </row>
    <row r="60" spans="1:16" ht="15.75" customHeight="1" x14ac:dyDescent="0.3">
      <c r="A60" s="72"/>
      <c r="B60" s="72"/>
      <c r="C60" s="72"/>
      <c r="D60" s="72"/>
      <c r="E60" s="72"/>
      <c r="F60" s="72"/>
      <c r="G60" s="130"/>
      <c r="H60" s="72"/>
      <c r="I60" s="72"/>
      <c r="J60" s="72"/>
      <c r="K60" s="72"/>
      <c r="L60" s="72"/>
      <c r="M60" s="72"/>
      <c r="N60" s="72"/>
    </row>
    <row r="61" spans="1:16" ht="15.75" customHeight="1" x14ac:dyDescent="0.3">
      <c r="A61" s="72"/>
      <c r="B61" s="72"/>
      <c r="C61" s="72"/>
      <c r="D61" s="72"/>
      <c r="E61" s="72"/>
      <c r="F61" s="72"/>
      <c r="G61" s="130"/>
      <c r="H61" s="72"/>
      <c r="I61" s="72"/>
      <c r="J61" s="72"/>
      <c r="K61" s="72"/>
      <c r="L61" s="72"/>
      <c r="M61" s="72"/>
      <c r="N61" s="72"/>
    </row>
    <row r="62" spans="1:16" ht="15.75" customHeight="1" x14ac:dyDescent="0.3">
      <c r="A62" s="72"/>
      <c r="B62" s="72"/>
      <c r="C62" s="72"/>
      <c r="D62" s="72"/>
      <c r="E62" s="72"/>
      <c r="F62" s="72"/>
      <c r="G62" s="130"/>
      <c r="H62" s="72"/>
      <c r="I62" s="72"/>
      <c r="J62" s="72"/>
      <c r="K62" s="72"/>
      <c r="L62" s="72"/>
      <c r="M62" s="72"/>
      <c r="N62" s="72"/>
    </row>
    <row r="63" spans="1:16" ht="15.75" customHeight="1" x14ac:dyDescent="0.3">
      <c r="A63" s="72"/>
      <c r="B63" s="72"/>
      <c r="C63" s="72"/>
      <c r="D63" s="72"/>
      <c r="E63" s="72"/>
      <c r="F63" s="72"/>
      <c r="G63" s="130"/>
      <c r="H63" s="72"/>
      <c r="I63" s="72"/>
      <c r="J63" s="72"/>
      <c r="K63" s="72"/>
      <c r="L63" s="72"/>
      <c r="M63" s="72"/>
      <c r="N63" s="72"/>
    </row>
    <row r="64" spans="1:16" ht="15.75" customHeight="1" x14ac:dyDescent="0.3">
      <c r="A64" s="72"/>
      <c r="B64" s="72"/>
      <c r="C64" s="72"/>
      <c r="D64" s="72"/>
      <c r="E64" s="72"/>
      <c r="F64" s="72"/>
      <c r="G64" s="130"/>
      <c r="H64" s="72"/>
      <c r="I64" s="72"/>
      <c r="J64" s="72"/>
      <c r="K64" s="72"/>
      <c r="L64" s="72"/>
      <c r="M64" s="72"/>
      <c r="N64" s="72"/>
    </row>
    <row r="65" spans="1:14" ht="15.75" customHeight="1" x14ac:dyDescent="0.3">
      <c r="A65" s="72"/>
      <c r="B65" s="72"/>
      <c r="C65" s="72"/>
      <c r="D65" s="72"/>
      <c r="E65" s="72"/>
      <c r="F65" s="72"/>
      <c r="G65" s="130"/>
      <c r="H65" s="72"/>
      <c r="I65" s="72"/>
      <c r="J65" s="72"/>
      <c r="K65" s="72"/>
      <c r="L65" s="72"/>
      <c r="M65" s="72"/>
      <c r="N65" s="72"/>
    </row>
    <row r="66" spans="1:14" ht="15.75" customHeight="1" x14ac:dyDescent="0.3">
      <c r="A66" s="72"/>
      <c r="B66" s="72"/>
      <c r="C66" s="72"/>
      <c r="D66" s="72"/>
      <c r="E66" s="72"/>
      <c r="F66" s="72"/>
      <c r="G66" s="130"/>
      <c r="H66" s="72"/>
      <c r="I66" s="72"/>
      <c r="J66" s="72"/>
      <c r="K66" s="72"/>
      <c r="L66" s="72"/>
      <c r="M66" s="72"/>
      <c r="N66" s="72"/>
    </row>
    <row r="67" spans="1:14" ht="15.75" customHeight="1" x14ac:dyDescent="0.3">
      <c r="A67" s="72"/>
      <c r="B67" s="72"/>
      <c r="C67" s="72"/>
      <c r="D67" s="72"/>
      <c r="E67" s="72"/>
      <c r="F67" s="72"/>
      <c r="G67" s="130"/>
      <c r="H67" s="72"/>
      <c r="I67" s="72"/>
      <c r="J67" s="72"/>
      <c r="K67" s="72"/>
      <c r="L67" s="72"/>
      <c r="M67" s="72"/>
      <c r="N67" s="72"/>
    </row>
    <row r="68" spans="1:14" ht="15.75" customHeight="1" x14ac:dyDescent="0.3">
      <c r="A68" s="72"/>
      <c r="B68" s="72"/>
      <c r="C68" s="72"/>
      <c r="D68" s="72"/>
      <c r="E68" s="72"/>
      <c r="F68" s="72"/>
      <c r="G68" s="130"/>
      <c r="H68" s="72"/>
      <c r="I68" s="72"/>
      <c r="J68" s="72"/>
      <c r="K68" s="72"/>
      <c r="L68" s="72"/>
      <c r="M68" s="72"/>
      <c r="N68" s="72"/>
    </row>
    <row r="69" spans="1:14" ht="15.75" customHeight="1" x14ac:dyDescent="0.3">
      <c r="A69" s="72"/>
      <c r="B69" s="72"/>
      <c r="C69" s="72"/>
      <c r="D69" s="72"/>
      <c r="E69" s="72"/>
      <c r="F69" s="72"/>
      <c r="G69" s="130"/>
      <c r="H69" s="72"/>
      <c r="I69" s="72"/>
      <c r="J69" s="72"/>
      <c r="K69" s="72"/>
      <c r="L69" s="72"/>
      <c r="M69" s="72"/>
      <c r="N69" s="72"/>
    </row>
    <row r="70" spans="1:14" ht="15.75" customHeight="1" x14ac:dyDescent="0.3">
      <c r="A70" s="72"/>
      <c r="B70" s="72"/>
      <c r="C70" s="72"/>
      <c r="D70" s="72"/>
      <c r="E70" s="72"/>
      <c r="F70" s="72"/>
      <c r="G70" s="130"/>
      <c r="H70" s="72"/>
      <c r="I70" s="72"/>
      <c r="J70" s="72"/>
      <c r="K70" s="72"/>
      <c r="L70" s="72"/>
      <c r="M70" s="72"/>
      <c r="N70" s="72"/>
    </row>
    <row r="71" spans="1:14" ht="15.75" customHeight="1" x14ac:dyDescent="0.3">
      <c r="A71" s="72"/>
      <c r="B71" s="72"/>
      <c r="C71" s="72"/>
      <c r="D71" s="72"/>
      <c r="E71" s="72"/>
      <c r="F71" s="72"/>
      <c r="G71" s="130"/>
      <c r="H71" s="72"/>
      <c r="I71" s="72"/>
      <c r="J71" s="72"/>
      <c r="K71" s="72"/>
      <c r="L71" s="72"/>
      <c r="M71" s="72"/>
      <c r="N71" s="72"/>
    </row>
    <row r="72" spans="1:14" ht="15.75" customHeight="1" x14ac:dyDescent="0.3">
      <c r="A72" s="72"/>
      <c r="B72" s="72"/>
      <c r="C72" s="72"/>
      <c r="D72" s="72"/>
      <c r="E72" s="72"/>
      <c r="F72" s="72"/>
      <c r="G72" s="130"/>
      <c r="H72" s="72"/>
      <c r="I72" s="72"/>
      <c r="J72" s="72"/>
      <c r="K72" s="72"/>
      <c r="L72" s="72"/>
      <c r="M72" s="72"/>
      <c r="N72" s="72"/>
    </row>
    <row r="73" spans="1:14" ht="15.75" customHeight="1" x14ac:dyDescent="0.3">
      <c r="A73" s="72"/>
      <c r="B73" s="72"/>
      <c r="C73" s="72"/>
      <c r="D73" s="72"/>
      <c r="E73" s="72"/>
      <c r="F73" s="72"/>
      <c r="G73" s="130"/>
      <c r="H73" s="72"/>
      <c r="I73" s="72"/>
      <c r="J73" s="72"/>
      <c r="K73" s="72"/>
      <c r="L73" s="72"/>
      <c r="M73" s="72"/>
      <c r="N73" s="72"/>
    </row>
    <row r="74" spans="1:14" ht="15.75" customHeight="1" x14ac:dyDescent="0.3">
      <c r="A74" s="72"/>
      <c r="B74" s="72"/>
      <c r="C74" s="72"/>
      <c r="D74" s="72"/>
      <c r="E74" s="72"/>
      <c r="F74" s="72"/>
      <c r="G74" s="130"/>
      <c r="H74" s="72"/>
      <c r="I74" s="72"/>
      <c r="J74" s="72"/>
      <c r="K74" s="72"/>
      <c r="L74" s="72"/>
      <c r="M74" s="72"/>
      <c r="N74" s="72"/>
    </row>
    <row r="75" spans="1:14" ht="15.75" customHeight="1" x14ac:dyDescent="0.3">
      <c r="A75" s="72"/>
      <c r="B75" s="72"/>
      <c r="C75" s="72"/>
      <c r="D75" s="72"/>
      <c r="E75" s="72"/>
      <c r="F75" s="72"/>
      <c r="G75" s="130"/>
      <c r="H75" s="72"/>
      <c r="I75" s="72"/>
      <c r="J75" s="72"/>
      <c r="K75" s="72"/>
      <c r="L75" s="72"/>
      <c r="M75" s="72"/>
      <c r="N75" s="72"/>
    </row>
    <row r="76" spans="1:14" ht="15.75" customHeight="1" x14ac:dyDescent="0.3">
      <c r="A76" s="72"/>
      <c r="B76" s="72"/>
      <c r="C76" s="72"/>
      <c r="D76" s="72"/>
      <c r="E76" s="72"/>
      <c r="F76" s="72"/>
      <c r="G76" s="130"/>
      <c r="H76" s="72"/>
      <c r="I76" s="72"/>
      <c r="J76" s="72"/>
      <c r="K76" s="72"/>
      <c r="L76" s="72"/>
      <c r="M76" s="72"/>
      <c r="N76" s="72"/>
    </row>
    <row r="77" spans="1:14" ht="15.75" customHeight="1" x14ac:dyDescent="0.3">
      <c r="A77" s="72"/>
      <c r="B77" s="72"/>
      <c r="C77" s="72"/>
      <c r="D77" s="72"/>
      <c r="E77" s="72"/>
      <c r="F77" s="72"/>
      <c r="G77" s="130"/>
      <c r="H77" s="72"/>
      <c r="I77" s="72"/>
      <c r="J77" s="72"/>
      <c r="K77" s="72"/>
      <c r="L77" s="72"/>
      <c r="M77" s="72"/>
      <c r="N77" s="72"/>
    </row>
    <row r="78" spans="1:14" ht="15.75" customHeight="1" x14ac:dyDescent="0.3">
      <c r="A78" s="72"/>
      <c r="B78" s="72"/>
      <c r="C78" s="72"/>
      <c r="D78" s="72"/>
      <c r="E78" s="72"/>
      <c r="F78" s="72"/>
      <c r="G78" s="130"/>
      <c r="H78" s="72"/>
      <c r="I78" s="72"/>
      <c r="J78" s="72"/>
      <c r="K78" s="72"/>
      <c r="L78" s="72"/>
      <c r="M78" s="72"/>
      <c r="N78" s="72"/>
    </row>
    <row r="79" spans="1:14" ht="15.75" customHeight="1" x14ac:dyDescent="0.3">
      <c r="A79" s="72"/>
      <c r="B79" s="72"/>
      <c r="C79" s="72"/>
      <c r="D79" s="72"/>
      <c r="E79" s="72"/>
      <c r="F79" s="72"/>
      <c r="G79" s="130"/>
      <c r="H79" s="72"/>
      <c r="I79" s="72"/>
      <c r="J79" s="72"/>
      <c r="K79" s="72"/>
      <c r="L79" s="72"/>
      <c r="M79" s="72"/>
      <c r="N79" s="72"/>
    </row>
    <row r="80" spans="1:14" ht="15.75" customHeight="1" x14ac:dyDescent="0.3">
      <c r="A80" s="72"/>
      <c r="B80" s="72"/>
      <c r="C80" s="72"/>
      <c r="D80" s="72"/>
      <c r="E80" s="72"/>
      <c r="F80" s="72"/>
      <c r="G80" s="130"/>
      <c r="H80" s="72"/>
      <c r="I80" s="72"/>
      <c r="J80" s="72"/>
      <c r="K80" s="72"/>
      <c r="L80" s="72"/>
      <c r="M80" s="72"/>
      <c r="N80" s="72"/>
    </row>
    <row r="81" spans="1:14" ht="15.75" customHeight="1" x14ac:dyDescent="0.3">
      <c r="A81" s="72"/>
      <c r="B81" s="72"/>
      <c r="C81" s="72"/>
      <c r="D81" s="72"/>
      <c r="E81" s="72"/>
      <c r="F81" s="72"/>
      <c r="G81" s="130"/>
      <c r="H81" s="72"/>
      <c r="I81" s="72"/>
      <c r="J81" s="72"/>
      <c r="K81" s="72"/>
      <c r="L81" s="72"/>
      <c r="M81" s="72"/>
      <c r="N81" s="72"/>
    </row>
    <row r="82" spans="1:14" ht="15.75" customHeight="1" x14ac:dyDescent="0.3">
      <c r="A82" s="72"/>
      <c r="B82" s="72"/>
      <c r="C82" s="72"/>
      <c r="D82" s="72"/>
      <c r="E82" s="72"/>
      <c r="F82" s="72"/>
      <c r="G82" s="130"/>
      <c r="H82" s="72"/>
      <c r="I82" s="72"/>
      <c r="J82" s="72"/>
      <c r="K82" s="72"/>
      <c r="L82" s="72"/>
      <c r="M82" s="72"/>
      <c r="N82" s="72"/>
    </row>
    <row r="83" spans="1:14" ht="15.75" customHeight="1" x14ac:dyDescent="0.3">
      <c r="A83" s="72"/>
      <c r="B83" s="72"/>
      <c r="C83" s="72"/>
      <c r="D83" s="72"/>
      <c r="E83" s="72"/>
      <c r="F83" s="72"/>
      <c r="G83" s="130"/>
      <c r="H83" s="72"/>
      <c r="I83" s="72"/>
      <c r="J83" s="72"/>
      <c r="K83" s="72"/>
      <c r="L83" s="72"/>
      <c r="M83" s="72"/>
      <c r="N83" s="72"/>
    </row>
    <row r="84" spans="1:14" ht="15.75" customHeight="1" x14ac:dyDescent="0.3">
      <c r="A84" s="72"/>
      <c r="B84" s="72"/>
      <c r="C84" s="72"/>
      <c r="D84" s="72"/>
      <c r="E84" s="72"/>
      <c r="F84" s="72"/>
      <c r="G84" s="130"/>
      <c r="H84" s="72"/>
      <c r="I84" s="72"/>
      <c r="J84" s="72"/>
      <c r="K84" s="72"/>
      <c r="L84" s="72"/>
      <c r="M84" s="72"/>
      <c r="N84" s="72"/>
    </row>
    <row r="85" spans="1:14" ht="15.75" customHeight="1" x14ac:dyDescent="0.3">
      <c r="A85" s="72"/>
      <c r="B85" s="72"/>
      <c r="C85" s="72"/>
      <c r="D85" s="72"/>
      <c r="E85" s="72"/>
      <c r="F85" s="72"/>
      <c r="G85" s="130"/>
      <c r="H85" s="72"/>
      <c r="I85" s="72"/>
      <c r="J85" s="72"/>
      <c r="K85" s="72"/>
      <c r="L85" s="72"/>
      <c r="M85" s="72"/>
      <c r="N85" s="72"/>
    </row>
    <row r="86" spans="1:14" ht="15.75" customHeight="1" x14ac:dyDescent="0.3">
      <c r="A86" s="72"/>
      <c r="B86" s="72"/>
      <c r="C86" s="72"/>
      <c r="D86" s="72"/>
      <c r="E86" s="72"/>
      <c r="F86" s="72"/>
      <c r="G86" s="130"/>
      <c r="H86" s="72"/>
      <c r="I86" s="72"/>
      <c r="J86" s="72"/>
      <c r="K86" s="72"/>
      <c r="L86" s="72"/>
      <c r="M86" s="72"/>
      <c r="N86" s="72"/>
    </row>
    <row r="87" spans="1:14" ht="15.75" customHeight="1" x14ac:dyDescent="0.3">
      <c r="A87" s="72"/>
      <c r="B87" s="72"/>
      <c r="C87" s="72"/>
      <c r="D87" s="72"/>
      <c r="E87" s="72"/>
      <c r="F87" s="72"/>
      <c r="G87" s="130"/>
      <c r="H87" s="72"/>
      <c r="I87" s="72"/>
      <c r="J87" s="72"/>
      <c r="K87" s="72"/>
      <c r="L87" s="72"/>
      <c r="M87" s="72"/>
      <c r="N87" s="72"/>
    </row>
    <row r="88" spans="1:14" ht="15.75" customHeight="1" x14ac:dyDescent="0.3">
      <c r="A88" s="72"/>
      <c r="B88" s="72"/>
      <c r="C88" s="72"/>
      <c r="D88" s="72"/>
      <c r="E88" s="72"/>
      <c r="F88" s="72"/>
      <c r="G88" s="130"/>
      <c r="H88" s="72"/>
      <c r="I88" s="72"/>
      <c r="J88" s="72"/>
      <c r="K88" s="72"/>
      <c r="L88" s="72"/>
      <c r="M88" s="72"/>
      <c r="N88" s="72"/>
    </row>
    <row r="89" spans="1:14" ht="15.75" customHeight="1" x14ac:dyDescent="0.3">
      <c r="A89" s="72"/>
      <c r="B89" s="72"/>
      <c r="C89" s="72"/>
      <c r="D89" s="72"/>
      <c r="E89" s="72"/>
      <c r="F89" s="72"/>
      <c r="G89" s="130"/>
      <c r="H89" s="72"/>
      <c r="I89" s="72"/>
      <c r="J89" s="72"/>
      <c r="K89" s="72"/>
      <c r="L89" s="72"/>
      <c r="M89" s="72"/>
      <c r="N89" s="72"/>
    </row>
    <row r="90" spans="1:14" ht="15.75" customHeight="1" x14ac:dyDescent="0.3">
      <c r="A90" s="72"/>
      <c r="B90" s="72"/>
      <c r="C90" s="72"/>
      <c r="D90" s="72"/>
      <c r="E90" s="72"/>
      <c r="F90" s="72"/>
      <c r="G90" s="130"/>
      <c r="H90" s="72"/>
      <c r="I90" s="72"/>
      <c r="J90" s="72"/>
      <c r="K90" s="72"/>
      <c r="L90" s="72"/>
      <c r="M90" s="72"/>
      <c r="N90" s="72"/>
    </row>
    <row r="91" spans="1:14" ht="15.75" customHeight="1" x14ac:dyDescent="0.3">
      <c r="A91" s="72"/>
      <c r="B91" s="72"/>
      <c r="C91" s="72"/>
      <c r="D91" s="72"/>
      <c r="E91" s="72"/>
      <c r="F91" s="72"/>
      <c r="G91" s="130"/>
      <c r="H91" s="72"/>
      <c r="I91" s="72"/>
      <c r="J91" s="72"/>
      <c r="K91" s="72"/>
      <c r="L91" s="72"/>
      <c r="M91" s="72"/>
      <c r="N91" s="72"/>
    </row>
    <row r="92" spans="1:14" ht="15.75" customHeight="1" x14ac:dyDescent="0.3">
      <c r="A92" s="72"/>
      <c r="B92" s="72"/>
      <c r="C92" s="72"/>
      <c r="D92" s="72"/>
      <c r="E92" s="72"/>
      <c r="F92" s="72"/>
      <c r="G92" s="130"/>
      <c r="H92" s="72"/>
      <c r="I92" s="72"/>
      <c r="J92" s="72"/>
      <c r="K92" s="72"/>
      <c r="L92" s="72"/>
      <c r="M92" s="72"/>
      <c r="N92" s="72"/>
    </row>
    <row r="93" spans="1:14" ht="15.75" customHeight="1" x14ac:dyDescent="0.3">
      <c r="A93" s="72"/>
      <c r="B93" s="72"/>
      <c r="C93" s="72"/>
      <c r="D93" s="72"/>
      <c r="E93" s="72"/>
      <c r="F93" s="72"/>
      <c r="G93" s="130"/>
      <c r="H93" s="72"/>
      <c r="I93" s="72"/>
      <c r="J93" s="72"/>
      <c r="K93" s="72"/>
      <c r="L93" s="72"/>
      <c r="M93" s="72"/>
      <c r="N93" s="72"/>
    </row>
    <row r="94" spans="1:14" ht="15.75" customHeight="1" x14ac:dyDescent="0.3">
      <c r="A94" s="72"/>
      <c r="B94" s="72"/>
      <c r="C94" s="72"/>
      <c r="D94" s="72"/>
      <c r="E94" s="72"/>
      <c r="F94" s="72"/>
      <c r="G94" s="130"/>
      <c r="H94" s="72"/>
      <c r="I94" s="72"/>
      <c r="J94" s="72"/>
      <c r="K94" s="72"/>
      <c r="L94" s="72"/>
      <c r="M94" s="72"/>
      <c r="N94" s="72"/>
    </row>
    <row r="95" spans="1:14" ht="15.75" customHeight="1" x14ac:dyDescent="0.3">
      <c r="A95" s="72"/>
      <c r="B95" s="72"/>
      <c r="C95" s="72"/>
      <c r="D95" s="72"/>
      <c r="E95" s="72"/>
      <c r="F95" s="72"/>
      <c r="G95" s="130"/>
      <c r="H95" s="72"/>
      <c r="I95" s="72"/>
      <c r="J95" s="72"/>
      <c r="K95" s="72"/>
      <c r="L95" s="72"/>
      <c r="M95" s="72"/>
      <c r="N95" s="72"/>
    </row>
    <row r="96" spans="1:14" ht="15.75" customHeight="1" x14ac:dyDescent="0.3">
      <c r="A96" s="72"/>
      <c r="B96" s="72"/>
      <c r="C96" s="72"/>
      <c r="D96" s="72"/>
      <c r="E96" s="72"/>
      <c r="F96" s="72"/>
      <c r="G96" s="130"/>
      <c r="H96" s="72"/>
      <c r="I96" s="72"/>
      <c r="J96" s="72"/>
      <c r="K96" s="72"/>
      <c r="L96" s="72"/>
      <c r="M96" s="72"/>
      <c r="N96" s="72"/>
    </row>
    <row r="97" spans="1:14" ht="15.75" customHeight="1" x14ac:dyDescent="0.3">
      <c r="A97" s="72"/>
      <c r="B97" s="72"/>
      <c r="C97" s="72"/>
      <c r="D97" s="72"/>
      <c r="E97" s="72"/>
      <c r="F97" s="72"/>
      <c r="G97" s="130"/>
      <c r="H97" s="72"/>
      <c r="I97" s="72"/>
      <c r="J97" s="72"/>
      <c r="K97" s="72"/>
      <c r="L97" s="72"/>
      <c r="M97" s="72"/>
      <c r="N97" s="72"/>
    </row>
    <row r="98" spans="1:14" ht="15.75" customHeight="1" x14ac:dyDescent="0.3">
      <c r="A98" s="72"/>
      <c r="B98" s="72"/>
      <c r="C98" s="72"/>
      <c r="D98" s="72"/>
      <c r="E98" s="72"/>
      <c r="F98" s="72"/>
      <c r="G98" s="130"/>
      <c r="H98" s="72"/>
      <c r="I98" s="72"/>
      <c r="J98" s="72"/>
      <c r="K98" s="72"/>
      <c r="L98" s="72"/>
      <c r="M98" s="72"/>
      <c r="N98" s="72"/>
    </row>
    <row r="99" spans="1:14" ht="15.75" customHeight="1" x14ac:dyDescent="0.3">
      <c r="A99" s="72"/>
      <c r="B99" s="72"/>
      <c r="C99" s="72"/>
      <c r="D99" s="72"/>
      <c r="E99" s="72"/>
      <c r="F99" s="72"/>
      <c r="G99" s="130"/>
      <c r="H99" s="72"/>
      <c r="I99" s="72"/>
      <c r="J99" s="72"/>
      <c r="K99" s="72"/>
      <c r="L99" s="72"/>
      <c r="M99" s="72"/>
      <c r="N99" s="72"/>
    </row>
    <row r="100" spans="1:14" ht="15.75" customHeight="1" x14ac:dyDescent="0.3">
      <c r="A100" s="72"/>
      <c r="B100" s="72"/>
      <c r="C100" s="72"/>
      <c r="D100" s="72"/>
      <c r="E100" s="72"/>
      <c r="F100" s="72"/>
      <c r="G100" s="130"/>
      <c r="H100" s="72"/>
      <c r="I100" s="72"/>
      <c r="J100" s="72"/>
      <c r="K100" s="72"/>
      <c r="L100" s="72"/>
      <c r="M100" s="72"/>
      <c r="N100" s="72"/>
    </row>
    <row r="101" spans="1:14" ht="15.75" customHeight="1" x14ac:dyDescent="0.3">
      <c r="A101" s="72"/>
      <c r="B101" s="72"/>
      <c r="C101" s="72"/>
      <c r="D101" s="72"/>
      <c r="E101" s="72"/>
      <c r="F101" s="72"/>
      <c r="G101" s="130"/>
      <c r="H101" s="72"/>
      <c r="I101" s="72"/>
      <c r="J101" s="72"/>
      <c r="K101" s="72"/>
      <c r="L101" s="72"/>
      <c r="M101" s="72"/>
      <c r="N101" s="72"/>
    </row>
    <row r="102" spans="1:14" ht="15.75" customHeight="1" x14ac:dyDescent="0.3">
      <c r="A102" s="72"/>
      <c r="B102" s="72"/>
      <c r="C102" s="72"/>
      <c r="D102" s="72"/>
      <c r="E102" s="72"/>
      <c r="F102" s="72"/>
      <c r="G102" s="130"/>
      <c r="H102" s="72"/>
      <c r="I102" s="72"/>
      <c r="J102" s="72"/>
      <c r="K102" s="72"/>
      <c r="L102" s="72"/>
      <c r="M102" s="72"/>
      <c r="N102" s="72"/>
    </row>
    <row r="103" spans="1:14" ht="15.75" customHeight="1" x14ac:dyDescent="0.3">
      <c r="A103" s="72"/>
      <c r="B103" s="72"/>
      <c r="C103" s="72"/>
      <c r="D103" s="72"/>
      <c r="E103" s="72"/>
      <c r="F103" s="72"/>
      <c r="G103" s="130"/>
      <c r="H103" s="72"/>
      <c r="I103" s="72"/>
      <c r="J103" s="72"/>
      <c r="K103" s="72"/>
      <c r="L103" s="72"/>
      <c r="M103" s="72"/>
      <c r="N103" s="72"/>
    </row>
    <row r="104" spans="1:14" ht="15.75" customHeight="1" x14ac:dyDescent="0.3">
      <c r="A104" s="72"/>
      <c r="B104" s="72"/>
      <c r="C104" s="72"/>
      <c r="D104" s="72"/>
      <c r="E104" s="72"/>
      <c r="F104" s="72"/>
      <c r="G104" s="130"/>
      <c r="H104" s="72"/>
      <c r="I104" s="72"/>
      <c r="J104" s="72"/>
      <c r="K104" s="72"/>
      <c r="L104" s="72"/>
      <c r="M104" s="72"/>
      <c r="N104" s="72"/>
    </row>
    <row r="105" spans="1:14" ht="15.75" customHeight="1" x14ac:dyDescent="0.3">
      <c r="A105" s="72"/>
      <c r="B105" s="72"/>
      <c r="C105" s="72"/>
      <c r="D105" s="72"/>
      <c r="E105" s="72"/>
      <c r="F105" s="72"/>
      <c r="G105" s="130"/>
      <c r="H105" s="72"/>
      <c r="I105" s="72"/>
      <c r="J105" s="72"/>
      <c r="K105" s="72"/>
      <c r="L105" s="72"/>
      <c r="M105" s="72"/>
      <c r="N105" s="72"/>
    </row>
    <row r="106" spans="1:14" ht="15.75" customHeight="1" x14ac:dyDescent="0.3">
      <c r="A106" s="72"/>
      <c r="B106" s="72"/>
      <c r="C106" s="72"/>
      <c r="D106" s="72"/>
      <c r="E106" s="72"/>
      <c r="F106" s="72"/>
      <c r="G106" s="130"/>
      <c r="H106" s="72"/>
      <c r="I106" s="72"/>
      <c r="J106" s="72"/>
      <c r="K106" s="72"/>
      <c r="L106" s="72"/>
      <c r="M106" s="72"/>
      <c r="N106" s="72"/>
    </row>
    <row r="107" spans="1:14" ht="15.75" customHeight="1" x14ac:dyDescent="0.3">
      <c r="A107" s="72"/>
      <c r="B107" s="72"/>
      <c r="C107" s="72"/>
      <c r="D107" s="72"/>
      <c r="E107" s="72"/>
      <c r="F107" s="72"/>
      <c r="G107" s="130"/>
      <c r="H107" s="72"/>
      <c r="I107" s="72"/>
      <c r="J107" s="72"/>
      <c r="K107" s="72"/>
      <c r="L107" s="72"/>
      <c r="M107" s="72"/>
      <c r="N107" s="72"/>
    </row>
  </sheetData>
  <mergeCells count="1">
    <mergeCell ref="I2:N2"/>
  </mergeCells>
  <hyperlinks>
    <hyperlink ref="A2" location="'Index'!A3" tooltip="Go to the Index sheet" display="á" xr:uid="{4151B786-A657-4231-8965-E4A823F6329A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80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E2E18-D1B6-4FEB-9610-811AE3A72B44}">
  <sheetPr>
    <tabColor theme="4" tint="0.79998168889431442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87"/>
      <c r="B1" s="2" t="s">
        <v>1132</v>
      </c>
      <c r="C1" s="2"/>
      <c r="D1" s="3"/>
      <c r="E1" s="3"/>
      <c r="F1" s="3"/>
      <c r="G1" s="3"/>
      <c r="H1" s="3"/>
      <c r="I1" s="4" t="s">
        <v>1133</v>
      </c>
      <c r="J1" s="2"/>
      <c r="K1" s="3"/>
      <c r="L1" s="4">
        <v>16115392</v>
      </c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0"/>
      <c r="N2" s="7" t="s">
        <v>3</v>
      </c>
      <c r="O2" s="7"/>
      <c r="P2" s="7"/>
      <c r="Q2" s="7"/>
      <c r="R2" s="7"/>
      <c r="S2" s="7"/>
    </row>
    <row r="3" spans="1:25" ht="15.75" customHeight="1" x14ac:dyDescent="0.3">
      <c r="A3" s="1"/>
      <c r="B3" s="8" t="s">
        <v>4</v>
      </c>
      <c r="C3" s="9" t="s">
        <v>691</v>
      </c>
      <c r="D3" s="9"/>
      <c r="E3" s="9" t="s">
        <v>1134</v>
      </c>
      <c r="F3" s="8"/>
      <c r="G3" s="8"/>
      <c r="H3" s="8"/>
      <c r="I3" s="8"/>
      <c r="J3" s="8"/>
      <c r="K3" s="1"/>
      <c r="L3" s="8" t="s">
        <v>7</v>
      </c>
      <c r="M3" s="9" t="s">
        <v>1135</v>
      </c>
      <c r="N3" s="9"/>
      <c r="O3" s="9" t="s">
        <v>981</v>
      </c>
      <c r="P3" s="8"/>
      <c r="Q3" s="8"/>
      <c r="R3" s="8"/>
      <c r="S3" s="8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93" t="s">
        <v>11</v>
      </c>
      <c r="D4" s="62"/>
      <c r="E4" s="94"/>
      <c r="F4" s="13" t="s">
        <v>12</v>
      </c>
      <c r="G4" s="13" t="s">
        <v>13</v>
      </c>
      <c r="H4" s="13" t="s">
        <v>14</v>
      </c>
      <c r="I4" s="14" t="s">
        <v>15</v>
      </c>
      <c r="K4" s="11">
        <v>2</v>
      </c>
      <c r="L4" s="12" t="s">
        <v>10</v>
      </c>
      <c r="M4" s="93" t="s">
        <v>11</v>
      </c>
      <c r="N4" s="62"/>
      <c r="O4" s="94"/>
      <c r="P4" s="13" t="s">
        <v>12</v>
      </c>
      <c r="Q4" s="13" t="s">
        <v>13</v>
      </c>
      <c r="R4" s="13" t="s">
        <v>14</v>
      </c>
      <c r="S4" s="14" t="s">
        <v>15</v>
      </c>
    </row>
    <row r="5" spans="1:25" ht="15.75" customHeight="1" x14ac:dyDescent="0.3">
      <c r="A5" s="15">
        <v>1</v>
      </c>
      <c r="B5" s="16" t="s">
        <v>846</v>
      </c>
      <c r="C5" s="16" t="s">
        <v>677</v>
      </c>
      <c r="D5" s="150">
        <v>100</v>
      </c>
      <c r="E5" s="150">
        <v>100</v>
      </c>
      <c r="F5" s="18">
        <f t="shared" ref="F5:F14" si="0">SUM(D5:E5)</f>
        <v>200</v>
      </c>
      <c r="G5" s="18">
        <v>10</v>
      </c>
      <c r="H5" s="39">
        <v>799</v>
      </c>
      <c r="I5" s="40">
        <v>38</v>
      </c>
      <c r="K5" s="15">
        <v>4</v>
      </c>
      <c r="L5" s="16" t="s">
        <v>1136</v>
      </c>
      <c r="M5" s="16" t="s">
        <v>97</v>
      </c>
      <c r="N5" s="150">
        <v>97</v>
      </c>
      <c r="O5" s="150">
        <v>97</v>
      </c>
      <c r="P5" s="18">
        <f t="shared" ref="P5:P14" si="1">SUM(N5:O5)</f>
        <v>194</v>
      </c>
      <c r="Q5" s="18">
        <v>8</v>
      </c>
      <c r="R5" s="18">
        <v>776</v>
      </c>
      <c r="S5" s="19">
        <v>34</v>
      </c>
    </row>
    <row r="6" spans="1:25" ht="15.75" customHeight="1" x14ac:dyDescent="0.3">
      <c r="A6" s="21">
        <v>3</v>
      </c>
      <c r="B6" s="27" t="s">
        <v>885</v>
      </c>
      <c r="C6" s="27" t="s">
        <v>855</v>
      </c>
      <c r="D6" s="151">
        <v>100</v>
      </c>
      <c r="E6" s="151">
        <v>100</v>
      </c>
      <c r="F6" s="28">
        <f t="shared" si="0"/>
        <v>200</v>
      </c>
      <c r="G6" s="24">
        <v>10</v>
      </c>
      <c r="H6" s="28">
        <v>799</v>
      </c>
      <c r="I6" s="29">
        <v>38</v>
      </c>
      <c r="K6" s="21">
        <v>3</v>
      </c>
      <c r="L6" s="27" t="s">
        <v>1137</v>
      </c>
      <c r="M6" s="27" t="s">
        <v>110</v>
      </c>
      <c r="N6" s="151">
        <v>99</v>
      </c>
      <c r="O6" s="151">
        <v>99</v>
      </c>
      <c r="P6" s="28">
        <f t="shared" si="1"/>
        <v>198</v>
      </c>
      <c r="Q6" s="24">
        <v>10</v>
      </c>
      <c r="R6" s="28">
        <v>773</v>
      </c>
      <c r="S6" s="29">
        <v>31</v>
      </c>
    </row>
    <row r="7" spans="1:25" ht="15.75" customHeight="1" x14ac:dyDescent="0.3">
      <c r="A7" s="21">
        <v>4</v>
      </c>
      <c r="B7" s="27" t="s">
        <v>1138</v>
      </c>
      <c r="C7" s="27" t="s">
        <v>1139</v>
      </c>
      <c r="D7" s="151">
        <v>100</v>
      </c>
      <c r="E7" s="151">
        <v>100</v>
      </c>
      <c r="F7" s="28">
        <f t="shared" si="0"/>
        <v>200</v>
      </c>
      <c r="G7" s="24">
        <v>10</v>
      </c>
      <c r="H7" s="28">
        <v>799</v>
      </c>
      <c r="I7" s="29">
        <v>38</v>
      </c>
      <c r="J7" s="89"/>
      <c r="K7" s="21">
        <v>2</v>
      </c>
      <c r="L7" s="27" t="s">
        <v>1140</v>
      </c>
      <c r="M7" s="27" t="s">
        <v>1139</v>
      </c>
      <c r="N7" s="151">
        <v>98</v>
      </c>
      <c r="O7" s="151">
        <v>95</v>
      </c>
      <c r="P7" s="28">
        <f t="shared" si="1"/>
        <v>193</v>
      </c>
      <c r="Q7" s="24">
        <v>7</v>
      </c>
      <c r="R7" s="28">
        <v>770</v>
      </c>
      <c r="S7" s="29">
        <v>30</v>
      </c>
    </row>
    <row r="8" spans="1:25" ht="15.75" customHeight="1" x14ac:dyDescent="0.3">
      <c r="A8" s="21">
        <v>2</v>
      </c>
      <c r="B8" s="27" t="s">
        <v>1141</v>
      </c>
      <c r="C8" s="27" t="s">
        <v>41</v>
      </c>
      <c r="D8" s="151">
        <v>100</v>
      </c>
      <c r="E8" s="151">
        <v>97</v>
      </c>
      <c r="F8" s="28">
        <f t="shared" si="0"/>
        <v>197</v>
      </c>
      <c r="G8" s="24">
        <v>6</v>
      </c>
      <c r="H8" s="25">
        <v>794</v>
      </c>
      <c r="I8" s="26">
        <v>31</v>
      </c>
      <c r="K8" s="21">
        <v>10</v>
      </c>
      <c r="L8" s="27" t="s">
        <v>528</v>
      </c>
      <c r="M8" s="27" t="s">
        <v>489</v>
      </c>
      <c r="N8" s="151">
        <v>98</v>
      </c>
      <c r="O8" s="151">
        <v>94</v>
      </c>
      <c r="P8" s="28">
        <f t="shared" si="1"/>
        <v>192</v>
      </c>
      <c r="Q8" s="24">
        <v>5</v>
      </c>
      <c r="R8" s="28">
        <v>768</v>
      </c>
      <c r="S8" s="29">
        <v>25</v>
      </c>
    </row>
    <row r="9" spans="1:25" ht="15.75" customHeight="1" x14ac:dyDescent="0.3">
      <c r="A9" s="21">
        <v>9</v>
      </c>
      <c r="B9" s="27" t="s">
        <v>1142</v>
      </c>
      <c r="C9" s="27" t="s">
        <v>489</v>
      </c>
      <c r="D9" s="151">
        <v>100</v>
      </c>
      <c r="E9" s="151">
        <v>99</v>
      </c>
      <c r="F9" s="28">
        <f t="shared" si="0"/>
        <v>199</v>
      </c>
      <c r="G9" s="24">
        <v>7</v>
      </c>
      <c r="H9" s="28">
        <v>793</v>
      </c>
      <c r="I9" s="29">
        <v>28</v>
      </c>
      <c r="K9" s="21">
        <v>9</v>
      </c>
      <c r="L9" s="27" t="s">
        <v>519</v>
      </c>
      <c r="M9" s="27" t="s">
        <v>500</v>
      </c>
      <c r="N9" s="151">
        <v>98</v>
      </c>
      <c r="O9" s="151">
        <v>95</v>
      </c>
      <c r="P9" s="28">
        <f t="shared" si="1"/>
        <v>193</v>
      </c>
      <c r="Q9" s="24">
        <v>7</v>
      </c>
      <c r="R9" s="28">
        <v>764</v>
      </c>
      <c r="S9" s="29">
        <v>25</v>
      </c>
    </row>
    <row r="10" spans="1:25" ht="15.75" customHeight="1" x14ac:dyDescent="0.3">
      <c r="A10" s="21">
        <v>6</v>
      </c>
      <c r="B10" s="27" t="s">
        <v>416</v>
      </c>
      <c r="C10" s="27" t="s">
        <v>72</v>
      </c>
      <c r="D10" s="151">
        <v>99</v>
      </c>
      <c r="E10" s="151">
        <v>97</v>
      </c>
      <c r="F10" s="28">
        <f t="shared" si="0"/>
        <v>196</v>
      </c>
      <c r="G10" s="24">
        <v>5</v>
      </c>
      <c r="H10" s="28">
        <v>789</v>
      </c>
      <c r="I10" s="29">
        <v>21</v>
      </c>
      <c r="K10" s="21">
        <v>8</v>
      </c>
      <c r="L10" s="27" t="s">
        <v>1143</v>
      </c>
      <c r="M10" s="27" t="s">
        <v>1139</v>
      </c>
      <c r="N10" s="151">
        <v>96</v>
      </c>
      <c r="O10" s="151">
        <v>96</v>
      </c>
      <c r="P10" s="28">
        <f t="shared" si="1"/>
        <v>192</v>
      </c>
      <c r="Q10" s="24">
        <v>5</v>
      </c>
      <c r="R10" s="28">
        <v>764</v>
      </c>
      <c r="S10" s="29">
        <v>20</v>
      </c>
    </row>
    <row r="11" spans="1:25" ht="15.75" customHeight="1" x14ac:dyDescent="0.3">
      <c r="A11" s="21">
        <v>7</v>
      </c>
      <c r="B11" s="27" t="s">
        <v>1144</v>
      </c>
      <c r="C11" s="27" t="s">
        <v>489</v>
      </c>
      <c r="D11" s="151">
        <v>98</v>
      </c>
      <c r="E11" s="151">
        <v>98</v>
      </c>
      <c r="F11" s="28">
        <f t="shared" si="0"/>
        <v>196</v>
      </c>
      <c r="G11" s="24">
        <v>5</v>
      </c>
      <c r="H11" s="28">
        <v>784</v>
      </c>
      <c r="I11" s="29">
        <v>16</v>
      </c>
      <c r="K11" s="21">
        <v>5</v>
      </c>
      <c r="L11" s="27" t="s">
        <v>1145</v>
      </c>
      <c r="M11" s="27" t="s">
        <v>41</v>
      </c>
      <c r="N11" s="151" t="s">
        <v>79</v>
      </c>
      <c r="O11" s="151"/>
      <c r="P11" s="28">
        <f t="shared" si="1"/>
        <v>0</v>
      </c>
      <c r="Q11" s="24">
        <v>0</v>
      </c>
      <c r="R11" s="28">
        <v>576</v>
      </c>
      <c r="S11" s="29">
        <v>20</v>
      </c>
    </row>
    <row r="12" spans="1:25" ht="15.75" customHeight="1" x14ac:dyDescent="0.3">
      <c r="A12" s="21">
        <v>10</v>
      </c>
      <c r="B12" s="27" t="s">
        <v>1146</v>
      </c>
      <c r="C12" s="27" t="s">
        <v>1139</v>
      </c>
      <c r="D12" s="151">
        <v>98</v>
      </c>
      <c r="E12" s="151">
        <v>96</v>
      </c>
      <c r="F12" s="28">
        <f t="shared" si="0"/>
        <v>194</v>
      </c>
      <c r="G12" s="24">
        <v>3</v>
      </c>
      <c r="H12" s="28">
        <v>784</v>
      </c>
      <c r="I12" s="29">
        <v>15</v>
      </c>
      <c r="K12" s="21">
        <v>1</v>
      </c>
      <c r="L12" s="27" t="s">
        <v>132</v>
      </c>
      <c r="M12" s="27" t="s">
        <v>535</v>
      </c>
      <c r="N12" s="151">
        <v>98</v>
      </c>
      <c r="O12" s="151">
        <v>97</v>
      </c>
      <c r="P12" s="28">
        <f t="shared" si="1"/>
        <v>195</v>
      </c>
      <c r="Q12" s="24">
        <v>9</v>
      </c>
      <c r="R12" s="25">
        <v>763</v>
      </c>
      <c r="S12" s="26">
        <v>19</v>
      </c>
    </row>
    <row r="13" spans="1:25" ht="15.75" customHeight="1" x14ac:dyDescent="0.3">
      <c r="A13" s="21">
        <v>5</v>
      </c>
      <c r="B13" s="27" t="s">
        <v>587</v>
      </c>
      <c r="C13" s="27" t="s">
        <v>586</v>
      </c>
      <c r="D13" s="151">
        <v>96</v>
      </c>
      <c r="E13" s="151">
        <v>96</v>
      </c>
      <c r="F13" s="28">
        <f t="shared" si="0"/>
        <v>192</v>
      </c>
      <c r="G13" s="24">
        <v>2</v>
      </c>
      <c r="H13" s="28">
        <v>782</v>
      </c>
      <c r="I13" s="29">
        <v>13</v>
      </c>
      <c r="K13" s="21">
        <v>6</v>
      </c>
      <c r="L13" s="27" t="s">
        <v>1147</v>
      </c>
      <c r="M13" s="27" t="s">
        <v>677</v>
      </c>
      <c r="N13" s="151">
        <v>94</v>
      </c>
      <c r="O13" s="151">
        <v>94</v>
      </c>
      <c r="P13" s="28">
        <f t="shared" si="1"/>
        <v>188</v>
      </c>
      <c r="Q13" s="24">
        <v>3</v>
      </c>
      <c r="R13" s="28">
        <v>759</v>
      </c>
      <c r="S13" s="29">
        <v>16</v>
      </c>
    </row>
    <row r="14" spans="1:25" ht="15.75" customHeight="1" x14ac:dyDescent="0.3">
      <c r="A14" s="30">
        <v>8</v>
      </c>
      <c r="B14" s="31" t="s">
        <v>1148</v>
      </c>
      <c r="C14" s="31" t="s">
        <v>586</v>
      </c>
      <c r="D14" s="152">
        <v>95</v>
      </c>
      <c r="E14" s="152">
        <v>95</v>
      </c>
      <c r="F14" s="34">
        <f t="shared" si="0"/>
        <v>190</v>
      </c>
      <c r="G14" s="33">
        <v>1</v>
      </c>
      <c r="H14" s="34">
        <v>760</v>
      </c>
      <c r="I14" s="35">
        <v>4</v>
      </c>
      <c r="K14" s="30">
        <v>7</v>
      </c>
      <c r="L14" s="31" t="s">
        <v>484</v>
      </c>
      <c r="M14" s="31" t="s">
        <v>110</v>
      </c>
      <c r="N14" s="152">
        <v>94</v>
      </c>
      <c r="O14" s="152">
        <v>93</v>
      </c>
      <c r="P14" s="34">
        <f t="shared" si="1"/>
        <v>187</v>
      </c>
      <c r="Q14" s="33">
        <v>2</v>
      </c>
      <c r="R14" s="34">
        <v>756</v>
      </c>
      <c r="S14" s="35">
        <v>13</v>
      </c>
    </row>
    <row r="15" spans="1:25" ht="15.75" customHeight="1" x14ac:dyDescent="0.3"/>
    <row r="16" spans="1:25" ht="15.75" customHeight="1" x14ac:dyDescent="0.3">
      <c r="A16" s="1"/>
      <c r="B16" s="8" t="s">
        <v>46</v>
      </c>
      <c r="C16" s="9" t="s">
        <v>1149</v>
      </c>
      <c r="D16" s="9"/>
      <c r="E16" s="9" t="s">
        <v>1024</v>
      </c>
      <c r="F16" s="8"/>
      <c r="G16" s="8"/>
      <c r="H16" s="8"/>
      <c r="I16" s="8"/>
      <c r="K16" s="1"/>
      <c r="L16" s="8" t="s">
        <v>49</v>
      </c>
      <c r="M16" s="9" t="s">
        <v>1150</v>
      </c>
      <c r="N16" s="9"/>
      <c r="O16" s="9" t="s">
        <v>1151</v>
      </c>
      <c r="P16" s="8"/>
      <c r="Q16" s="8"/>
      <c r="R16" s="8"/>
      <c r="S16" s="8"/>
    </row>
    <row r="17" spans="1:19" ht="15.75" customHeight="1" x14ac:dyDescent="0.3">
      <c r="A17" s="11">
        <v>2</v>
      </c>
      <c r="B17" s="12" t="s">
        <v>10</v>
      </c>
      <c r="C17" s="93" t="s">
        <v>11</v>
      </c>
      <c r="D17" s="62"/>
      <c r="E17" s="94"/>
      <c r="F17" s="13" t="s">
        <v>12</v>
      </c>
      <c r="G17" s="13" t="s">
        <v>13</v>
      </c>
      <c r="H17" s="13" t="s">
        <v>14</v>
      </c>
      <c r="I17" s="14" t="s">
        <v>15</v>
      </c>
      <c r="K17" s="11">
        <v>2</v>
      </c>
      <c r="L17" s="12" t="s">
        <v>10</v>
      </c>
      <c r="M17" s="93" t="s">
        <v>11</v>
      </c>
      <c r="N17" s="62"/>
      <c r="O17" s="94"/>
      <c r="P17" s="13" t="s">
        <v>12</v>
      </c>
      <c r="Q17" s="13" t="s">
        <v>13</v>
      </c>
      <c r="R17" s="13" t="s">
        <v>14</v>
      </c>
      <c r="S17" s="14" t="s">
        <v>15</v>
      </c>
    </row>
    <row r="18" spans="1:19" ht="15.75" customHeight="1" x14ac:dyDescent="0.3">
      <c r="A18" s="15">
        <v>8</v>
      </c>
      <c r="B18" s="16" t="s">
        <v>893</v>
      </c>
      <c r="C18" s="16" t="s">
        <v>677</v>
      </c>
      <c r="D18" s="150">
        <v>98</v>
      </c>
      <c r="E18" s="150">
        <v>97</v>
      </c>
      <c r="F18" s="18">
        <f t="shared" ref="F18:F27" si="2">SUM(D18:E18)</f>
        <v>195</v>
      </c>
      <c r="G18" s="18">
        <v>10</v>
      </c>
      <c r="H18" s="18">
        <v>777</v>
      </c>
      <c r="I18" s="19">
        <v>40</v>
      </c>
      <c r="K18" s="15">
        <v>9</v>
      </c>
      <c r="L18" s="16" t="s">
        <v>1152</v>
      </c>
      <c r="M18" s="16" t="s">
        <v>500</v>
      </c>
      <c r="N18" s="150">
        <v>98</v>
      </c>
      <c r="O18" s="150">
        <v>97</v>
      </c>
      <c r="P18" s="18">
        <f t="shared" ref="P18:P26" si="3">SUM(N18:O18)</f>
        <v>195</v>
      </c>
      <c r="Q18" s="18">
        <v>9</v>
      </c>
      <c r="R18" s="18">
        <v>763</v>
      </c>
      <c r="S18" s="19">
        <v>30</v>
      </c>
    </row>
    <row r="19" spans="1:19" ht="15.75" customHeight="1" x14ac:dyDescent="0.3">
      <c r="A19" s="21">
        <v>10</v>
      </c>
      <c r="B19" s="27" t="s">
        <v>524</v>
      </c>
      <c r="C19" s="27" t="s">
        <v>489</v>
      </c>
      <c r="D19" s="151">
        <v>96</v>
      </c>
      <c r="E19" s="151">
        <v>94</v>
      </c>
      <c r="F19" s="28">
        <f t="shared" si="2"/>
        <v>190</v>
      </c>
      <c r="G19" s="24">
        <v>8</v>
      </c>
      <c r="H19" s="28">
        <v>769</v>
      </c>
      <c r="I19" s="29">
        <v>36</v>
      </c>
      <c r="K19" s="21">
        <v>1</v>
      </c>
      <c r="L19" s="27" t="s">
        <v>1153</v>
      </c>
      <c r="M19" s="27" t="s">
        <v>41</v>
      </c>
      <c r="N19" s="151">
        <v>100</v>
      </c>
      <c r="O19" s="151">
        <v>92</v>
      </c>
      <c r="P19" s="28">
        <f t="shared" si="3"/>
        <v>192</v>
      </c>
      <c r="Q19" s="24">
        <v>8</v>
      </c>
      <c r="R19" s="25">
        <v>762</v>
      </c>
      <c r="S19" s="26">
        <v>28</v>
      </c>
    </row>
    <row r="20" spans="1:19" ht="15.75" customHeight="1" x14ac:dyDescent="0.3">
      <c r="A20" s="21">
        <v>4</v>
      </c>
      <c r="B20" s="27" t="s">
        <v>600</v>
      </c>
      <c r="C20" s="27" t="s">
        <v>586</v>
      </c>
      <c r="D20" s="151">
        <v>98</v>
      </c>
      <c r="E20" s="151">
        <v>94</v>
      </c>
      <c r="F20" s="28">
        <f t="shared" si="2"/>
        <v>192</v>
      </c>
      <c r="G20" s="24">
        <v>9</v>
      </c>
      <c r="H20" s="28">
        <v>759</v>
      </c>
      <c r="I20" s="29">
        <v>33</v>
      </c>
      <c r="K20" s="21">
        <v>8</v>
      </c>
      <c r="L20" s="27" t="s">
        <v>952</v>
      </c>
      <c r="M20" s="27" t="s">
        <v>97</v>
      </c>
      <c r="N20" s="151">
        <v>97</v>
      </c>
      <c r="O20" s="151">
        <v>95</v>
      </c>
      <c r="P20" s="28">
        <f t="shared" si="3"/>
        <v>192</v>
      </c>
      <c r="Q20" s="24">
        <v>8</v>
      </c>
      <c r="R20" s="28">
        <v>758</v>
      </c>
      <c r="S20" s="29">
        <v>27</v>
      </c>
    </row>
    <row r="21" spans="1:19" ht="15.75" customHeight="1" x14ac:dyDescent="0.3">
      <c r="A21" s="21">
        <v>3</v>
      </c>
      <c r="B21" s="27" t="s">
        <v>1154</v>
      </c>
      <c r="C21" s="27" t="s">
        <v>1139</v>
      </c>
      <c r="D21" s="151">
        <v>92</v>
      </c>
      <c r="E21" s="151">
        <v>92</v>
      </c>
      <c r="F21" s="28">
        <f t="shared" si="2"/>
        <v>184</v>
      </c>
      <c r="G21" s="24">
        <v>5</v>
      </c>
      <c r="H21" s="28">
        <v>747</v>
      </c>
      <c r="I21" s="29">
        <v>25</v>
      </c>
      <c r="K21" s="21">
        <v>4</v>
      </c>
      <c r="L21" s="27" t="s">
        <v>1155</v>
      </c>
      <c r="M21" s="27" t="s">
        <v>41</v>
      </c>
      <c r="N21" s="151">
        <v>97</v>
      </c>
      <c r="O21" s="151">
        <v>95</v>
      </c>
      <c r="P21" s="28">
        <f t="shared" si="3"/>
        <v>192</v>
      </c>
      <c r="Q21" s="24">
        <v>8</v>
      </c>
      <c r="R21" s="28">
        <v>757</v>
      </c>
      <c r="S21" s="29">
        <v>26</v>
      </c>
    </row>
    <row r="22" spans="1:19" ht="15.75" customHeight="1" x14ac:dyDescent="0.3">
      <c r="A22" s="21">
        <v>2</v>
      </c>
      <c r="B22" s="37" t="s">
        <v>1156</v>
      </c>
      <c r="C22" s="27" t="s">
        <v>325</v>
      </c>
      <c r="D22" s="151">
        <v>94</v>
      </c>
      <c r="E22" s="151">
        <v>92</v>
      </c>
      <c r="F22" s="28">
        <f t="shared" si="2"/>
        <v>186</v>
      </c>
      <c r="G22" s="24">
        <v>6</v>
      </c>
      <c r="H22" s="28">
        <v>745</v>
      </c>
      <c r="I22" s="29">
        <v>21</v>
      </c>
      <c r="K22" s="21">
        <v>7</v>
      </c>
      <c r="L22" s="27" t="s">
        <v>1157</v>
      </c>
      <c r="M22" s="27" t="s">
        <v>273</v>
      </c>
      <c r="N22" s="151">
        <v>94</v>
      </c>
      <c r="O22" s="151">
        <v>89</v>
      </c>
      <c r="P22" s="28">
        <f t="shared" si="3"/>
        <v>183</v>
      </c>
      <c r="Q22" s="24">
        <v>3</v>
      </c>
      <c r="R22" s="28">
        <v>749</v>
      </c>
      <c r="S22" s="29">
        <v>21</v>
      </c>
    </row>
    <row r="23" spans="1:19" ht="15.75" customHeight="1" x14ac:dyDescent="0.3">
      <c r="A23" s="21">
        <v>9</v>
      </c>
      <c r="B23" s="27" t="s">
        <v>1158</v>
      </c>
      <c r="C23" s="27" t="s">
        <v>586</v>
      </c>
      <c r="D23" s="151">
        <v>94</v>
      </c>
      <c r="E23" s="151">
        <v>94</v>
      </c>
      <c r="F23" s="28">
        <f t="shared" si="2"/>
        <v>188</v>
      </c>
      <c r="G23" s="24">
        <v>7</v>
      </c>
      <c r="H23" s="28">
        <v>741</v>
      </c>
      <c r="I23" s="29">
        <v>21</v>
      </c>
      <c r="K23" s="21">
        <v>6</v>
      </c>
      <c r="L23" s="27" t="s">
        <v>598</v>
      </c>
      <c r="M23" s="27" t="s">
        <v>586</v>
      </c>
      <c r="N23" s="151">
        <v>97</v>
      </c>
      <c r="O23" s="151">
        <v>94</v>
      </c>
      <c r="P23" s="28">
        <f t="shared" si="3"/>
        <v>191</v>
      </c>
      <c r="Q23" s="24">
        <v>5</v>
      </c>
      <c r="R23" s="28">
        <v>749</v>
      </c>
      <c r="S23" s="29">
        <v>18</v>
      </c>
    </row>
    <row r="24" spans="1:19" ht="15.75" customHeight="1" x14ac:dyDescent="0.3">
      <c r="A24" s="21">
        <v>6</v>
      </c>
      <c r="B24" s="27" t="s">
        <v>1054</v>
      </c>
      <c r="C24" s="27" t="s">
        <v>273</v>
      </c>
      <c r="D24" s="151" t="s">
        <v>79</v>
      </c>
      <c r="E24" s="151"/>
      <c r="F24" s="28">
        <f t="shared" si="2"/>
        <v>0</v>
      </c>
      <c r="G24" s="24">
        <v>0</v>
      </c>
      <c r="H24" s="28">
        <v>519</v>
      </c>
      <c r="I24" s="29">
        <v>15</v>
      </c>
      <c r="K24" s="21">
        <v>2</v>
      </c>
      <c r="L24" s="27" t="s">
        <v>1159</v>
      </c>
      <c r="M24" s="27" t="s">
        <v>1139</v>
      </c>
      <c r="N24" s="151">
        <v>94</v>
      </c>
      <c r="O24" s="151">
        <v>87</v>
      </c>
      <c r="P24" s="28">
        <f t="shared" si="3"/>
        <v>181</v>
      </c>
      <c r="Q24" s="24">
        <v>2</v>
      </c>
      <c r="R24" s="28">
        <v>732</v>
      </c>
      <c r="S24" s="29">
        <v>15</v>
      </c>
    </row>
    <row r="25" spans="1:19" ht="15.75" customHeight="1" x14ac:dyDescent="0.3">
      <c r="A25" s="21">
        <v>7</v>
      </c>
      <c r="B25" s="27" t="s">
        <v>1160</v>
      </c>
      <c r="C25" s="27" t="s">
        <v>1139</v>
      </c>
      <c r="D25" s="151">
        <v>93</v>
      </c>
      <c r="E25" s="151">
        <v>90</v>
      </c>
      <c r="F25" s="28">
        <f t="shared" si="2"/>
        <v>183</v>
      </c>
      <c r="G25" s="24">
        <v>4</v>
      </c>
      <c r="H25" s="28">
        <v>734</v>
      </c>
      <c r="I25" s="29">
        <v>14</v>
      </c>
      <c r="K25" s="21">
        <v>3</v>
      </c>
      <c r="L25" s="27" t="s">
        <v>1161</v>
      </c>
      <c r="M25" s="27" t="s">
        <v>1162</v>
      </c>
      <c r="N25" s="151">
        <v>96</v>
      </c>
      <c r="O25" s="151">
        <v>91</v>
      </c>
      <c r="P25" s="28">
        <f t="shared" si="3"/>
        <v>187</v>
      </c>
      <c r="Q25" s="24">
        <v>4</v>
      </c>
      <c r="R25" s="28">
        <v>550</v>
      </c>
      <c r="S25" s="29">
        <v>13</v>
      </c>
    </row>
    <row r="26" spans="1:19" ht="15.75" customHeight="1" x14ac:dyDescent="0.3">
      <c r="A26" s="21">
        <v>5</v>
      </c>
      <c r="B26" s="27" t="s">
        <v>1163</v>
      </c>
      <c r="C26" s="27" t="s">
        <v>273</v>
      </c>
      <c r="D26" s="151" t="s">
        <v>79</v>
      </c>
      <c r="E26" s="151"/>
      <c r="F26" s="28">
        <f t="shared" si="2"/>
        <v>0</v>
      </c>
      <c r="G26" s="24">
        <v>0</v>
      </c>
      <c r="H26" s="28">
        <v>377</v>
      </c>
      <c r="I26" s="29">
        <v>13</v>
      </c>
      <c r="K26" s="30">
        <v>5</v>
      </c>
      <c r="L26" s="31" t="s">
        <v>1164</v>
      </c>
      <c r="M26" s="31" t="s">
        <v>1165</v>
      </c>
      <c r="N26" s="152">
        <v>93</v>
      </c>
      <c r="O26" s="152">
        <v>87</v>
      </c>
      <c r="P26" s="34">
        <f t="shared" si="3"/>
        <v>180</v>
      </c>
      <c r="Q26" s="33">
        <v>1</v>
      </c>
      <c r="R26" s="34">
        <v>729</v>
      </c>
      <c r="S26" s="35">
        <v>9</v>
      </c>
    </row>
    <row r="27" spans="1:19" ht="15.75" customHeight="1" x14ac:dyDescent="0.3">
      <c r="A27" s="30">
        <v>1</v>
      </c>
      <c r="B27" s="31" t="s">
        <v>1166</v>
      </c>
      <c r="C27" s="31" t="s">
        <v>586</v>
      </c>
      <c r="D27" s="152" t="s">
        <v>79</v>
      </c>
      <c r="E27" s="152"/>
      <c r="F27" s="34">
        <f t="shared" si="2"/>
        <v>0</v>
      </c>
      <c r="G27" s="33">
        <v>0</v>
      </c>
      <c r="H27" s="55">
        <v>0</v>
      </c>
      <c r="I27" s="56">
        <v>0</v>
      </c>
    </row>
    <row r="28" spans="1:19" ht="15.75" customHeight="1" x14ac:dyDescent="0.3"/>
    <row r="29" spans="1:19" ht="15.75" customHeight="1" x14ac:dyDescent="0.3">
      <c r="A29" s="1"/>
      <c r="B29" s="8" t="s">
        <v>82</v>
      </c>
      <c r="C29" s="9" t="s">
        <v>1167</v>
      </c>
      <c r="D29" s="9"/>
      <c r="E29" s="9" t="s">
        <v>1168</v>
      </c>
      <c r="F29" s="8"/>
      <c r="G29" s="8"/>
      <c r="H29" s="8"/>
      <c r="I29" s="8"/>
      <c r="K29" s="1"/>
      <c r="L29" s="8" t="s">
        <v>85</v>
      </c>
      <c r="M29" s="9" t="s">
        <v>1169</v>
      </c>
      <c r="N29" s="9"/>
      <c r="O29" s="9" t="s">
        <v>1170</v>
      </c>
      <c r="P29" s="8"/>
      <c r="Q29" s="8"/>
      <c r="R29" s="8"/>
      <c r="S29" s="8"/>
    </row>
    <row r="30" spans="1:19" ht="15.75" customHeight="1" x14ac:dyDescent="0.3">
      <c r="A30" s="11">
        <v>2</v>
      </c>
      <c r="B30" s="12" t="s">
        <v>10</v>
      </c>
      <c r="C30" s="93" t="s">
        <v>11</v>
      </c>
      <c r="D30" s="62"/>
      <c r="E30" s="94"/>
      <c r="F30" s="13" t="s">
        <v>12</v>
      </c>
      <c r="G30" s="13" t="s">
        <v>13</v>
      </c>
      <c r="H30" s="13" t="s">
        <v>14</v>
      </c>
      <c r="I30" s="14" t="s">
        <v>15</v>
      </c>
      <c r="K30" s="11">
        <v>2</v>
      </c>
      <c r="L30" s="12" t="s">
        <v>10</v>
      </c>
      <c r="M30" s="93" t="s">
        <v>11</v>
      </c>
      <c r="N30" s="62"/>
      <c r="O30" s="94"/>
      <c r="P30" s="13" t="s">
        <v>12</v>
      </c>
      <c r="Q30" s="13" t="s">
        <v>13</v>
      </c>
      <c r="R30" s="13" t="s">
        <v>14</v>
      </c>
      <c r="S30" s="14" t="s">
        <v>15</v>
      </c>
    </row>
    <row r="31" spans="1:19" ht="15.75" customHeight="1" x14ac:dyDescent="0.3">
      <c r="A31" s="15">
        <v>6</v>
      </c>
      <c r="B31" s="16" t="s">
        <v>1171</v>
      </c>
      <c r="C31" s="16" t="s">
        <v>74</v>
      </c>
      <c r="D31" s="150">
        <v>96</v>
      </c>
      <c r="E31" s="150">
        <v>92</v>
      </c>
      <c r="F31" s="18">
        <f t="shared" ref="F31:F39" si="4">SUM(D31:E31)</f>
        <v>188</v>
      </c>
      <c r="G31" s="18">
        <v>7</v>
      </c>
      <c r="H31" s="18">
        <v>752</v>
      </c>
      <c r="I31" s="19">
        <v>32</v>
      </c>
      <c r="K31" s="15">
        <v>1</v>
      </c>
      <c r="L31" s="16" t="s">
        <v>872</v>
      </c>
      <c r="M31" s="16" t="s">
        <v>41</v>
      </c>
      <c r="N31" s="150">
        <v>91</v>
      </c>
      <c r="O31" s="150">
        <v>90</v>
      </c>
      <c r="P31" s="18">
        <f t="shared" ref="P31:P39" si="5">SUM(N31:O31)</f>
        <v>181</v>
      </c>
      <c r="Q31" s="18">
        <v>8</v>
      </c>
      <c r="R31" s="39">
        <v>724</v>
      </c>
      <c r="S31" s="40">
        <v>33</v>
      </c>
    </row>
    <row r="32" spans="1:19" ht="15.75" customHeight="1" x14ac:dyDescent="0.3">
      <c r="A32" s="21">
        <v>1</v>
      </c>
      <c r="B32" s="27" t="s">
        <v>594</v>
      </c>
      <c r="C32" s="27" t="s">
        <v>586</v>
      </c>
      <c r="D32" s="151">
        <v>96</v>
      </c>
      <c r="E32" s="151">
        <v>91</v>
      </c>
      <c r="F32" s="28">
        <f t="shared" si="4"/>
        <v>187</v>
      </c>
      <c r="G32" s="24">
        <v>5</v>
      </c>
      <c r="H32" s="25">
        <v>749</v>
      </c>
      <c r="I32" s="26">
        <v>27</v>
      </c>
      <c r="K32" s="21">
        <v>7</v>
      </c>
      <c r="L32" s="27" t="s">
        <v>979</v>
      </c>
      <c r="M32" s="27" t="s">
        <v>74</v>
      </c>
      <c r="N32" s="151">
        <v>90</v>
      </c>
      <c r="O32" s="151">
        <v>88</v>
      </c>
      <c r="P32" s="28">
        <f t="shared" si="5"/>
        <v>178</v>
      </c>
      <c r="Q32" s="24">
        <v>5</v>
      </c>
      <c r="R32" s="28">
        <v>719</v>
      </c>
      <c r="S32" s="29">
        <v>30</v>
      </c>
    </row>
    <row r="33" spans="1:19" ht="15.75" customHeight="1" x14ac:dyDescent="0.3">
      <c r="A33" s="21">
        <v>3</v>
      </c>
      <c r="B33" s="27" t="s">
        <v>854</v>
      </c>
      <c r="C33" s="27" t="s">
        <v>855</v>
      </c>
      <c r="D33" s="151">
        <v>94</v>
      </c>
      <c r="E33" s="151">
        <v>89</v>
      </c>
      <c r="F33" s="28">
        <f t="shared" si="4"/>
        <v>183</v>
      </c>
      <c r="G33" s="24">
        <v>2</v>
      </c>
      <c r="H33" s="28">
        <v>739</v>
      </c>
      <c r="I33" s="29">
        <v>22</v>
      </c>
      <c r="K33" s="21">
        <v>9</v>
      </c>
      <c r="L33" s="27" t="s">
        <v>1172</v>
      </c>
      <c r="M33" s="27" t="s">
        <v>1173</v>
      </c>
      <c r="N33" s="151">
        <v>96</v>
      </c>
      <c r="O33" s="151">
        <v>88</v>
      </c>
      <c r="P33" s="28">
        <f t="shared" si="5"/>
        <v>184</v>
      </c>
      <c r="Q33" s="24">
        <v>9</v>
      </c>
      <c r="R33" s="28">
        <v>712</v>
      </c>
      <c r="S33" s="29">
        <v>27</v>
      </c>
    </row>
    <row r="34" spans="1:19" ht="15.75" customHeight="1" x14ac:dyDescent="0.3">
      <c r="A34" s="21">
        <v>4</v>
      </c>
      <c r="B34" s="27" t="s">
        <v>61</v>
      </c>
      <c r="C34" s="27" t="s">
        <v>586</v>
      </c>
      <c r="D34" s="151">
        <v>95</v>
      </c>
      <c r="E34" s="151">
        <v>93</v>
      </c>
      <c r="F34" s="28">
        <f t="shared" si="4"/>
        <v>188</v>
      </c>
      <c r="G34" s="24">
        <v>7</v>
      </c>
      <c r="H34" s="28">
        <v>737</v>
      </c>
      <c r="I34" s="29">
        <v>22</v>
      </c>
      <c r="K34" s="21">
        <v>2</v>
      </c>
      <c r="L34" s="27" t="s">
        <v>1174</v>
      </c>
      <c r="M34" s="27" t="s">
        <v>1175</v>
      </c>
      <c r="N34" s="151">
        <v>91</v>
      </c>
      <c r="O34" s="151">
        <v>89</v>
      </c>
      <c r="P34" s="28">
        <f t="shared" si="5"/>
        <v>180</v>
      </c>
      <c r="Q34" s="24">
        <v>6</v>
      </c>
      <c r="R34" s="28">
        <v>702</v>
      </c>
      <c r="S34" s="29">
        <v>24</v>
      </c>
    </row>
    <row r="35" spans="1:19" ht="15.75" customHeight="1" x14ac:dyDescent="0.3">
      <c r="A35" s="21">
        <v>2</v>
      </c>
      <c r="B35" s="27" t="s">
        <v>931</v>
      </c>
      <c r="C35" s="27" t="s">
        <v>586</v>
      </c>
      <c r="D35" s="151">
        <v>95</v>
      </c>
      <c r="E35" s="151">
        <v>94</v>
      </c>
      <c r="F35" s="28">
        <f t="shared" si="4"/>
        <v>189</v>
      </c>
      <c r="G35" s="24">
        <v>8</v>
      </c>
      <c r="H35" s="28">
        <v>734</v>
      </c>
      <c r="I35" s="29">
        <v>22</v>
      </c>
      <c r="K35" s="21">
        <v>8</v>
      </c>
      <c r="L35" s="27" t="s">
        <v>1176</v>
      </c>
      <c r="M35" s="27" t="s">
        <v>74</v>
      </c>
      <c r="N35" s="151">
        <v>86</v>
      </c>
      <c r="O35" s="151">
        <v>79</v>
      </c>
      <c r="P35" s="28">
        <f t="shared" si="5"/>
        <v>165</v>
      </c>
      <c r="Q35" s="24">
        <v>2</v>
      </c>
      <c r="R35" s="28">
        <v>684</v>
      </c>
      <c r="S35" s="29">
        <v>18</v>
      </c>
    </row>
    <row r="36" spans="1:19" ht="15.75" customHeight="1" x14ac:dyDescent="0.3">
      <c r="A36" s="21">
        <v>8</v>
      </c>
      <c r="B36" s="27" t="s">
        <v>552</v>
      </c>
      <c r="C36" s="27" t="s">
        <v>110</v>
      </c>
      <c r="D36" s="151">
        <v>98</v>
      </c>
      <c r="E36" s="151">
        <v>92</v>
      </c>
      <c r="F36" s="28">
        <f t="shared" si="4"/>
        <v>190</v>
      </c>
      <c r="G36" s="24">
        <v>9</v>
      </c>
      <c r="H36" s="28">
        <v>733</v>
      </c>
      <c r="I36" s="29">
        <v>22</v>
      </c>
      <c r="K36" s="21">
        <v>5</v>
      </c>
      <c r="L36" s="27" t="s">
        <v>1177</v>
      </c>
      <c r="M36" s="27" t="s">
        <v>1162</v>
      </c>
      <c r="N36" s="151">
        <v>91</v>
      </c>
      <c r="O36" s="151">
        <v>90</v>
      </c>
      <c r="P36" s="28">
        <f t="shared" si="5"/>
        <v>181</v>
      </c>
      <c r="Q36" s="24">
        <v>8</v>
      </c>
      <c r="R36" s="28">
        <v>523</v>
      </c>
      <c r="S36" s="29">
        <v>18</v>
      </c>
    </row>
    <row r="37" spans="1:19" ht="15.75" customHeight="1" x14ac:dyDescent="0.3">
      <c r="A37" s="21">
        <v>5</v>
      </c>
      <c r="B37" s="27" t="s">
        <v>1178</v>
      </c>
      <c r="C37" s="27" t="s">
        <v>1162</v>
      </c>
      <c r="D37" s="151">
        <v>94</v>
      </c>
      <c r="E37" s="151">
        <v>93</v>
      </c>
      <c r="F37" s="28">
        <f t="shared" si="4"/>
        <v>187</v>
      </c>
      <c r="G37" s="24">
        <v>5</v>
      </c>
      <c r="H37" s="28">
        <v>560</v>
      </c>
      <c r="I37" s="29">
        <v>17</v>
      </c>
      <c r="K37" s="21">
        <v>6</v>
      </c>
      <c r="L37" s="27" t="s">
        <v>1179</v>
      </c>
      <c r="M37" s="27" t="s">
        <v>78</v>
      </c>
      <c r="N37" s="151">
        <v>89</v>
      </c>
      <c r="O37" s="151">
        <v>87</v>
      </c>
      <c r="P37" s="28">
        <f t="shared" si="5"/>
        <v>176</v>
      </c>
      <c r="Q37" s="24">
        <v>4</v>
      </c>
      <c r="R37" s="28">
        <v>677</v>
      </c>
      <c r="S37" s="29">
        <v>15</v>
      </c>
    </row>
    <row r="38" spans="1:19" ht="15.75" customHeight="1" x14ac:dyDescent="0.3">
      <c r="A38" s="21">
        <v>9</v>
      </c>
      <c r="B38" s="27" t="s">
        <v>1180</v>
      </c>
      <c r="C38" s="27" t="s">
        <v>41</v>
      </c>
      <c r="D38" s="151">
        <v>94</v>
      </c>
      <c r="E38" s="151">
        <v>90</v>
      </c>
      <c r="F38" s="28">
        <f t="shared" si="4"/>
        <v>184</v>
      </c>
      <c r="G38" s="24">
        <v>3</v>
      </c>
      <c r="H38" s="28">
        <v>726</v>
      </c>
      <c r="I38" s="29">
        <v>15</v>
      </c>
      <c r="K38" s="21">
        <v>4</v>
      </c>
      <c r="L38" s="27" t="s">
        <v>1181</v>
      </c>
      <c r="M38" s="27" t="s">
        <v>586</v>
      </c>
      <c r="N38" s="151">
        <v>86</v>
      </c>
      <c r="O38" s="151">
        <v>79</v>
      </c>
      <c r="P38" s="28">
        <f t="shared" si="5"/>
        <v>165</v>
      </c>
      <c r="Q38" s="24">
        <v>2</v>
      </c>
      <c r="R38" s="28">
        <v>659</v>
      </c>
      <c r="S38" s="29">
        <v>10</v>
      </c>
    </row>
    <row r="39" spans="1:19" ht="15.75" customHeight="1" x14ac:dyDescent="0.3">
      <c r="A39" s="30">
        <v>7</v>
      </c>
      <c r="B39" s="31" t="s">
        <v>1182</v>
      </c>
      <c r="C39" s="31" t="s">
        <v>855</v>
      </c>
      <c r="D39" s="152" t="s">
        <v>79</v>
      </c>
      <c r="E39" s="152"/>
      <c r="F39" s="34">
        <f t="shared" si="4"/>
        <v>0</v>
      </c>
      <c r="G39" s="33">
        <v>0</v>
      </c>
      <c r="H39" s="34">
        <v>347</v>
      </c>
      <c r="I39" s="35">
        <v>3</v>
      </c>
      <c r="K39" s="30">
        <v>3</v>
      </c>
      <c r="L39" s="31" t="s">
        <v>780</v>
      </c>
      <c r="M39" s="31" t="s">
        <v>586</v>
      </c>
      <c r="N39" s="152">
        <v>85</v>
      </c>
      <c r="O39" s="152">
        <v>83</v>
      </c>
      <c r="P39" s="34">
        <f t="shared" si="5"/>
        <v>168</v>
      </c>
      <c r="Q39" s="33">
        <v>3</v>
      </c>
      <c r="R39" s="34">
        <v>646</v>
      </c>
      <c r="S39" s="35">
        <v>10</v>
      </c>
    </row>
    <row r="40" spans="1:19" ht="15.75" customHeight="1" x14ac:dyDescent="0.3"/>
    <row r="41" spans="1:19" ht="15.75" customHeight="1" x14ac:dyDescent="0.3">
      <c r="B41" s="8" t="s">
        <v>1183</v>
      </c>
    </row>
    <row r="42" spans="1:19" ht="15.75" customHeight="1" x14ac:dyDescent="0.35">
      <c r="B42" s="153" t="s">
        <v>1184</v>
      </c>
    </row>
    <row r="43" spans="1:19" ht="15.75" customHeight="1" x14ac:dyDescent="0.3"/>
    <row r="44" spans="1:19" ht="15.75" customHeight="1" x14ac:dyDescent="0.3">
      <c r="B44" s="10" t="s">
        <v>1185</v>
      </c>
      <c r="F44" s="41" t="s">
        <v>167</v>
      </c>
    </row>
    <row r="45" spans="1:19" ht="15.75" customHeight="1" x14ac:dyDescent="0.3">
      <c r="B45" s="10" t="s">
        <v>168</v>
      </c>
    </row>
    <row r="46" spans="1:19" ht="15.75" customHeight="1" x14ac:dyDescent="0.3"/>
    <row r="47" spans="1:19" ht="15.75" customHeight="1" x14ac:dyDescent="0.3"/>
    <row r="48" spans="1:1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mergeCells count="1">
    <mergeCell ref="N2:S2"/>
  </mergeCells>
  <hyperlinks>
    <hyperlink ref="B2" location="'Index'!A3" tooltip="Go to the Index sheet" display="á" xr:uid="{11C80C8C-3F8B-4AB8-A2DE-29E6C6394EA5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65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A9D21-2CC0-49B5-B6BF-FA2EFA32F542}">
  <sheetPr>
    <tabColor theme="4" tint="0.79998168889431442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87"/>
      <c r="B1" s="2" t="s">
        <v>1132</v>
      </c>
      <c r="C1" s="2"/>
      <c r="D1" s="3"/>
      <c r="E1" s="3"/>
      <c r="F1" s="3" t="s">
        <v>278</v>
      </c>
      <c r="G1" s="3"/>
      <c r="H1" s="3"/>
      <c r="I1" s="4" t="s">
        <v>1133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2"/>
      <c r="D2" s="43" t="s">
        <v>3</v>
      </c>
      <c r="E2" s="43"/>
      <c r="F2" s="43"/>
      <c r="G2" s="43"/>
      <c r="H2" s="43"/>
      <c r="I2" s="4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4</v>
      </c>
      <c r="C3" s="9" t="s">
        <v>956</v>
      </c>
      <c r="D3" s="9"/>
      <c r="E3" s="9" t="s">
        <v>1186</v>
      </c>
      <c r="F3" s="8"/>
      <c r="G3" s="8"/>
      <c r="H3" s="8"/>
      <c r="I3" s="8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2</v>
      </c>
      <c r="B4" s="12" t="s">
        <v>10</v>
      </c>
      <c r="C4" s="93" t="s">
        <v>11</v>
      </c>
      <c r="D4" s="62"/>
      <c r="E4" s="94"/>
      <c r="F4" s="13" t="s">
        <v>12</v>
      </c>
      <c r="G4" s="13" t="s">
        <v>13</v>
      </c>
      <c r="H4" s="13" t="s">
        <v>14</v>
      </c>
      <c r="I4" s="14" t="s">
        <v>15</v>
      </c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45">
        <v>2</v>
      </c>
      <c r="B5" s="46" t="s">
        <v>1138</v>
      </c>
      <c r="C5" s="46" t="s">
        <v>1139</v>
      </c>
      <c r="D5" s="17">
        <v>100</v>
      </c>
      <c r="E5" s="17">
        <v>100</v>
      </c>
      <c r="F5" s="18">
        <v>200</v>
      </c>
      <c r="G5" s="18">
        <v>6</v>
      </c>
      <c r="H5" s="17">
        <v>799</v>
      </c>
      <c r="I5" s="47">
        <v>24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21">
        <v>5</v>
      </c>
      <c r="B6" s="49" t="s">
        <v>1144</v>
      </c>
      <c r="C6" s="49" t="s">
        <v>489</v>
      </c>
      <c r="D6" s="23">
        <v>98</v>
      </c>
      <c r="E6" s="23">
        <v>98</v>
      </c>
      <c r="F6" s="28">
        <v>196</v>
      </c>
      <c r="G6" s="28">
        <v>5</v>
      </c>
      <c r="H6" s="23">
        <v>784</v>
      </c>
      <c r="I6" s="50">
        <v>20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48">
        <v>4</v>
      </c>
      <c r="B7" s="49" t="s">
        <v>1136</v>
      </c>
      <c r="C7" s="49" t="s">
        <v>97</v>
      </c>
      <c r="D7" s="23">
        <v>97</v>
      </c>
      <c r="E7" s="23">
        <v>97</v>
      </c>
      <c r="F7" s="28">
        <v>194</v>
      </c>
      <c r="G7" s="28">
        <v>3</v>
      </c>
      <c r="H7" s="23">
        <v>776</v>
      </c>
      <c r="I7" s="50">
        <v>14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21">
        <v>3</v>
      </c>
      <c r="B8" s="49" t="s">
        <v>1140</v>
      </c>
      <c r="C8" s="49" t="s">
        <v>1139</v>
      </c>
      <c r="D8" s="23">
        <v>98</v>
      </c>
      <c r="E8" s="23">
        <v>95</v>
      </c>
      <c r="F8" s="28">
        <v>193</v>
      </c>
      <c r="G8" s="28">
        <v>2</v>
      </c>
      <c r="H8" s="23">
        <v>770</v>
      </c>
      <c r="I8" s="50">
        <v>12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48">
        <v>6</v>
      </c>
      <c r="B9" s="49" t="s">
        <v>528</v>
      </c>
      <c r="C9" s="49" t="s">
        <v>489</v>
      </c>
      <c r="D9" s="23">
        <v>98</v>
      </c>
      <c r="E9" s="23">
        <v>94</v>
      </c>
      <c r="F9" s="28">
        <v>192</v>
      </c>
      <c r="G9" s="28">
        <v>1</v>
      </c>
      <c r="H9" s="23">
        <v>768</v>
      </c>
      <c r="I9" s="50">
        <v>8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30">
        <v>1</v>
      </c>
      <c r="B10" s="31" t="s">
        <v>132</v>
      </c>
      <c r="C10" s="31" t="s">
        <v>535</v>
      </c>
      <c r="D10" s="34">
        <v>98</v>
      </c>
      <c r="E10" s="34">
        <v>97</v>
      </c>
      <c r="F10" s="34">
        <v>195</v>
      </c>
      <c r="G10" s="34">
        <v>4</v>
      </c>
      <c r="H10" s="55">
        <v>763</v>
      </c>
      <c r="I10" s="56">
        <v>8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1"/>
      <c r="B12" s="8" t="s">
        <v>7</v>
      </c>
      <c r="C12" s="9" t="s">
        <v>1187</v>
      </c>
      <c r="D12" s="9"/>
      <c r="E12" s="9" t="s">
        <v>1094</v>
      </c>
      <c r="F12" s="8"/>
      <c r="G12" s="8"/>
      <c r="H12" s="8"/>
      <c r="I12" s="8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11">
        <v>2</v>
      </c>
      <c r="B13" s="12" t="s">
        <v>10</v>
      </c>
      <c r="C13" s="93" t="s">
        <v>11</v>
      </c>
      <c r="D13" s="62"/>
      <c r="E13" s="94"/>
      <c r="F13" s="13" t="s">
        <v>12</v>
      </c>
      <c r="G13" s="13" t="s">
        <v>13</v>
      </c>
      <c r="H13" s="13" t="s">
        <v>14</v>
      </c>
      <c r="I13" s="14" t="s">
        <v>15</v>
      </c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15">
        <v>5</v>
      </c>
      <c r="B14" s="46" t="s">
        <v>524</v>
      </c>
      <c r="C14" s="46" t="s">
        <v>489</v>
      </c>
      <c r="D14" s="17">
        <v>96</v>
      </c>
      <c r="E14" s="17">
        <v>94</v>
      </c>
      <c r="F14" s="18">
        <v>190</v>
      </c>
      <c r="G14" s="18">
        <v>4</v>
      </c>
      <c r="H14" s="17">
        <v>769</v>
      </c>
      <c r="I14" s="47">
        <v>21</v>
      </c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21">
        <v>1</v>
      </c>
      <c r="B15" s="27" t="s">
        <v>1153</v>
      </c>
      <c r="C15" s="27" t="s">
        <v>41</v>
      </c>
      <c r="D15" s="28">
        <v>100</v>
      </c>
      <c r="E15" s="28">
        <v>92</v>
      </c>
      <c r="F15" s="28">
        <v>192</v>
      </c>
      <c r="G15" s="28">
        <v>6</v>
      </c>
      <c r="H15" s="25">
        <v>762</v>
      </c>
      <c r="I15" s="26">
        <v>18</v>
      </c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48">
        <v>4</v>
      </c>
      <c r="B16" s="49" t="s">
        <v>952</v>
      </c>
      <c r="C16" s="49" t="s">
        <v>97</v>
      </c>
      <c r="D16" s="23">
        <v>97</v>
      </c>
      <c r="E16" s="23">
        <v>95</v>
      </c>
      <c r="F16" s="28">
        <v>192</v>
      </c>
      <c r="G16" s="28">
        <v>6</v>
      </c>
      <c r="H16" s="23">
        <v>758</v>
      </c>
      <c r="I16" s="50">
        <v>16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21">
        <v>3</v>
      </c>
      <c r="B17" s="49" t="s">
        <v>1171</v>
      </c>
      <c r="C17" s="49" t="s">
        <v>74</v>
      </c>
      <c r="D17" s="23">
        <v>96</v>
      </c>
      <c r="E17" s="23">
        <v>92</v>
      </c>
      <c r="F17" s="28">
        <v>188</v>
      </c>
      <c r="G17" s="28">
        <v>3</v>
      </c>
      <c r="H17" s="23">
        <v>752</v>
      </c>
      <c r="I17" s="50">
        <v>16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48">
        <v>2</v>
      </c>
      <c r="B18" s="37" t="s">
        <v>1156</v>
      </c>
      <c r="C18" s="27" t="s">
        <v>325</v>
      </c>
      <c r="D18" s="151">
        <v>94</v>
      </c>
      <c r="E18" s="151">
        <v>92</v>
      </c>
      <c r="F18" s="28">
        <v>186</v>
      </c>
      <c r="G18" s="28">
        <v>2</v>
      </c>
      <c r="H18" s="23">
        <v>745</v>
      </c>
      <c r="I18" s="50">
        <v>10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51">
        <v>6</v>
      </c>
      <c r="B19" s="52" t="s">
        <v>1180</v>
      </c>
      <c r="C19" s="52" t="s">
        <v>41</v>
      </c>
      <c r="D19" s="32">
        <v>94</v>
      </c>
      <c r="E19" s="32">
        <v>90</v>
      </c>
      <c r="F19" s="34">
        <v>184</v>
      </c>
      <c r="G19" s="34">
        <v>1</v>
      </c>
      <c r="H19" s="32">
        <v>726</v>
      </c>
      <c r="I19" s="53">
        <v>6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44"/>
      <c r="B21" s="154" t="s">
        <v>1183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5">
      <c r="A22" s="44"/>
      <c r="B22" s="155" t="s">
        <v>1184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44"/>
      <c r="B24" s="10" t="s">
        <v>277</v>
      </c>
      <c r="F24" s="41" t="s">
        <v>167</v>
      </c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44"/>
      <c r="B25" s="10" t="s">
        <v>168</v>
      </c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/>
    <row r="51" spans="1:25" ht="15.75" customHeight="1" x14ac:dyDescent="0.3"/>
    <row r="52" spans="1:25" ht="15.75" customHeight="1" x14ac:dyDescent="0.3"/>
    <row r="53" spans="1:25" ht="15.75" customHeight="1" x14ac:dyDescent="0.3"/>
    <row r="54" spans="1:25" ht="15.75" customHeight="1" x14ac:dyDescent="0.3"/>
    <row r="55" spans="1:25" ht="15.75" customHeight="1" x14ac:dyDescent="0.3"/>
    <row r="56" spans="1:25" ht="15.75" customHeight="1" x14ac:dyDescent="0.3"/>
    <row r="57" spans="1:25" ht="15.75" customHeight="1" x14ac:dyDescent="0.3"/>
    <row r="58" spans="1:25" ht="15.75" customHeight="1" x14ac:dyDescent="0.3"/>
    <row r="59" spans="1:25" ht="15.75" customHeight="1" x14ac:dyDescent="0.3"/>
    <row r="60" spans="1:25" ht="15.75" customHeight="1" x14ac:dyDescent="0.3"/>
    <row r="61" spans="1:25" ht="15.75" customHeight="1" x14ac:dyDescent="0.3"/>
    <row r="62" spans="1:25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8F4F4192-FE67-4BD3-99BA-1F66C98013FC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EC090-201C-4E52-8210-AA93CAC4CBD1}">
  <sheetPr>
    <tabColor theme="4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87"/>
      <c r="B1" s="2" t="s">
        <v>1188</v>
      </c>
      <c r="C1" s="2"/>
      <c r="D1" s="3"/>
      <c r="E1" s="3"/>
      <c r="F1" s="3"/>
      <c r="G1" s="3"/>
      <c r="H1" s="3"/>
      <c r="I1" s="4" t="s">
        <v>1133</v>
      </c>
      <c r="J1" s="2"/>
      <c r="K1" s="3"/>
      <c r="L1" s="4">
        <v>16115392</v>
      </c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0"/>
      <c r="N2" s="7" t="s">
        <v>3</v>
      </c>
      <c r="O2" s="7"/>
      <c r="P2" s="7"/>
      <c r="Q2" s="7"/>
      <c r="R2" s="7"/>
      <c r="S2" s="7"/>
    </row>
    <row r="3" spans="1:25" ht="15.75" customHeight="1" x14ac:dyDescent="0.3">
      <c r="A3" s="1"/>
      <c r="B3" s="8" t="s">
        <v>4</v>
      </c>
      <c r="C3" s="9" t="s">
        <v>956</v>
      </c>
      <c r="D3" s="9"/>
      <c r="E3" s="9" t="s">
        <v>330</v>
      </c>
      <c r="F3" s="8"/>
      <c r="G3" s="8"/>
      <c r="H3" s="8"/>
      <c r="I3" s="8"/>
      <c r="J3" s="8"/>
      <c r="K3" s="1"/>
      <c r="L3" s="8" t="s">
        <v>7</v>
      </c>
      <c r="M3" s="9" t="s">
        <v>767</v>
      </c>
      <c r="N3" s="9"/>
      <c r="O3" s="9" t="s">
        <v>638</v>
      </c>
      <c r="P3" s="8"/>
      <c r="Q3" s="8"/>
      <c r="R3" s="8"/>
      <c r="S3" s="8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93" t="s">
        <v>11</v>
      </c>
      <c r="D4" s="62"/>
      <c r="E4" s="94"/>
      <c r="F4" s="13" t="s">
        <v>12</v>
      </c>
      <c r="G4" s="13" t="s">
        <v>13</v>
      </c>
      <c r="H4" s="13" t="s">
        <v>14</v>
      </c>
      <c r="I4" s="14" t="s">
        <v>15</v>
      </c>
      <c r="K4" s="11">
        <v>2</v>
      </c>
      <c r="L4" s="12" t="s">
        <v>10</v>
      </c>
      <c r="M4" s="93" t="s">
        <v>11</v>
      </c>
      <c r="N4" s="62"/>
      <c r="O4" s="94"/>
      <c r="P4" s="13" t="s">
        <v>12</v>
      </c>
      <c r="Q4" s="13" t="s">
        <v>13</v>
      </c>
      <c r="R4" s="13" t="s">
        <v>14</v>
      </c>
      <c r="S4" s="14" t="s">
        <v>15</v>
      </c>
    </row>
    <row r="5" spans="1:25" ht="15.75" customHeight="1" x14ac:dyDescent="0.3">
      <c r="A5" s="15">
        <v>10</v>
      </c>
      <c r="B5" s="16" t="s">
        <v>1142</v>
      </c>
      <c r="C5" s="16" t="s">
        <v>489</v>
      </c>
      <c r="D5" s="150">
        <v>99</v>
      </c>
      <c r="E5" s="150">
        <v>99</v>
      </c>
      <c r="F5" s="18">
        <f t="shared" ref="F5:F14" si="0">SUM(D5:E5)</f>
        <v>198</v>
      </c>
      <c r="G5" s="18">
        <v>10</v>
      </c>
      <c r="H5" s="18">
        <v>792</v>
      </c>
      <c r="I5" s="19">
        <v>38</v>
      </c>
      <c r="K5" s="15">
        <v>7</v>
      </c>
      <c r="L5" s="16" t="s">
        <v>1189</v>
      </c>
      <c r="M5" s="16" t="s">
        <v>586</v>
      </c>
      <c r="N5" s="150">
        <v>97</v>
      </c>
      <c r="O5" s="150">
        <v>95</v>
      </c>
      <c r="P5" s="18">
        <f t="shared" ref="P5:P14" si="1">SUM(N5:O5)</f>
        <v>192</v>
      </c>
      <c r="Q5" s="18">
        <v>9</v>
      </c>
      <c r="R5" s="18">
        <v>768</v>
      </c>
      <c r="S5" s="19">
        <v>36</v>
      </c>
    </row>
    <row r="6" spans="1:25" ht="15.75" customHeight="1" x14ac:dyDescent="0.3">
      <c r="A6" s="21">
        <v>5</v>
      </c>
      <c r="B6" s="27" t="s">
        <v>1138</v>
      </c>
      <c r="C6" s="27" t="s">
        <v>1139</v>
      </c>
      <c r="D6" s="151">
        <v>100</v>
      </c>
      <c r="E6" s="151">
        <v>98</v>
      </c>
      <c r="F6" s="28">
        <f t="shared" si="0"/>
        <v>198</v>
      </c>
      <c r="G6" s="24">
        <v>10</v>
      </c>
      <c r="H6" s="28">
        <v>790</v>
      </c>
      <c r="I6" s="29">
        <v>37</v>
      </c>
      <c r="K6" s="21">
        <v>1</v>
      </c>
      <c r="L6" s="27" t="s">
        <v>1190</v>
      </c>
      <c r="M6" s="27" t="s">
        <v>1191</v>
      </c>
      <c r="N6" s="151">
        <v>99</v>
      </c>
      <c r="O6" s="151">
        <v>97</v>
      </c>
      <c r="P6" s="28">
        <f t="shared" si="1"/>
        <v>196</v>
      </c>
      <c r="Q6" s="24">
        <v>10</v>
      </c>
      <c r="R6" s="25">
        <v>765</v>
      </c>
      <c r="S6" s="26">
        <v>36</v>
      </c>
    </row>
    <row r="7" spans="1:25" ht="15.75" customHeight="1" x14ac:dyDescent="0.3">
      <c r="A7" s="21">
        <v>7</v>
      </c>
      <c r="B7" s="27" t="s">
        <v>1192</v>
      </c>
      <c r="C7" s="27" t="s">
        <v>97</v>
      </c>
      <c r="D7" s="151">
        <v>97</v>
      </c>
      <c r="E7" s="151">
        <v>94</v>
      </c>
      <c r="F7" s="28">
        <f t="shared" si="0"/>
        <v>191</v>
      </c>
      <c r="G7" s="24">
        <v>5</v>
      </c>
      <c r="H7" s="28">
        <v>781</v>
      </c>
      <c r="I7" s="29">
        <v>31</v>
      </c>
      <c r="J7" s="89"/>
      <c r="K7" s="21">
        <v>10</v>
      </c>
      <c r="L7" s="27" t="s">
        <v>528</v>
      </c>
      <c r="M7" s="27" t="s">
        <v>489</v>
      </c>
      <c r="N7" s="151">
        <v>95</v>
      </c>
      <c r="O7" s="151">
        <v>92</v>
      </c>
      <c r="P7" s="28">
        <f t="shared" si="1"/>
        <v>187</v>
      </c>
      <c r="Q7" s="24">
        <v>5</v>
      </c>
      <c r="R7" s="28">
        <v>761</v>
      </c>
      <c r="S7" s="29">
        <v>32</v>
      </c>
    </row>
    <row r="8" spans="1:25" ht="15.75" customHeight="1" x14ac:dyDescent="0.3">
      <c r="A8" s="21">
        <v>9</v>
      </c>
      <c r="B8" s="27" t="s">
        <v>1193</v>
      </c>
      <c r="C8" s="27" t="s">
        <v>535</v>
      </c>
      <c r="D8" s="151">
        <v>98</v>
      </c>
      <c r="E8" s="151">
        <v>95</v>
      </c>
      <c r="F8" s="28">
        <f t="shared" si="0"/>
        <v>193</v>
      </c>
      <c r="G8" s="24">
        <v>6</v>
      </c>
      <c r="H8" s="28">
        <v>776</v>
      </c>
      <c r="I8" s="29">
        <v>25</v>
      </c>
      <c r="K8" s="21">
        <v>4</v>
      </c>
      <c r="L8" s="27" t="s">
        <v>849</v>
      </c>
      <c r="M8" s="27" t="s">
        <v>74</v>
      </c>
      <c r="N8" s="151">
        <v>97</v>
      </c>
      <c r="O8" s="151">
        <v>93</v>
      </c>
      <c r="P8" s="28">
        <f t="shared" si="1"/>
        <v>190</v>
      </c>
      <c r="Q8" s="24">
        <v>8</v>
      </c>
      <c r="R8" s="28">
        <v>740</v>
      </c>
      <c r="S8" s="29">
        <v>26</v>
      </c>
    </row>
    <row r="9" spans="1:25" ht="15.75" customHeight="1" x14ac:dyDescent="0.3">
      <c r="A9" s="21">
        <v>2</v>
      </c>
      <c r="B9" s="27" t="s">
        <v>1194</v>
      </c>
      <c r="C9" s="27" t="s">
        <v>155</v>
      </c>
      <c r="D9" s="151">
        <v>97</v>
      </c>
      <c r="E9" s="151">
        <v>97</v>
      </c>
      <c r="F9" s="28">
        <f t="shared" si="0"/>
        <v>194</v>
      </c>
      <c r="G9" s="24">
        <v>8</v>
      </c>
      <c r="H9" s="25">
        <v>771</v>
      </c>
      <c r="I9" s="26">
        <v>25</v>
      </c>
      <c r="K9" s="21">
        <v>8</v>
      </c>
      <c r="L9" s="27" t="s">
        <v>695</v>
      </c>
      <c r="M9" s="27" t="s">
        <v>72</v>
      </c>
      <c r="N9" s="151">
        <v>95</v>
      </c>
      <c r="O9" s="151">
        <v>94</v>
      </c>
      <c r="P9" s="28">
        <f t="shared" si="1"/>
        <v>189</v>
      </c>
      <c r="Q9" s="24">
        <v>7</v>
      </c>
      <c r="R9" s="28">
        <v>743</v>
      </c>
      <c r="S9" s="29">
        <v>25</v>
      </c>
    </row>
    <row r="10" spans="1:25" ht="15.75" customHeight="1" x14ac:dyDescent="0.3">
      <c r="A10" s="21">
        <v>8</v>
      </c>
      <c r="B10" s="27" t="s">
        <v>1195</v>
      </c>
      <c r="C10" s="27" t="s">
        <v>535</v>
      </c>
      <c r="D10" s="151">
        <v>98</v>
      </c>
      <c r="E10" s="151">
        <v>96</v>
      </c>
      <c r="F10" s="28">
        <f t="shared" si="0"/>
        <v>194</v>
      </c>
      <c r="G10" s="24">
        <v>8</v>
      </c>
      <c r="H10" s="28">
        <v>765</v>
      </c>
      <c r="I10" s="29">
        <v>19</v>
      </c>
      <c r="K10" s="21">
        <v>9</v>
      </c>
      <c r="L10" s="27" t="s">
        <v>154</v>
      </c>
      <c r="M10" s="27" t="s">
        <v>155</v>
      </c>
      <c r="N10" s="151">
        <v>94</v>
      </c>
      <c r="O10" s="151">
        <v>92</v>
      </c>
      <c r="P10" s="28">
        <f t="shared" si="1"/>
        <v>186</v>
      </c>
      <c r="Q10" s="24">
        <v>4</v>
      </c>
      <c r="R10" s="28">
        <v>730</v>
      </c>
      <c r="S10" s="29">
        <v>19</v>
      </c>
    </row>
    <row r="11" spans="1:25" ht="15.75" customHeight="1" x14ac:dyDescent="0.3">
      <c r="A11" s="21">
        <v>4</v>
      </c>
      <c r="B11" s="27" t="s">
        <v>791</v>
      </c>
      <c r="C11" s="27" t="s">
        <v>586</v>
      </c>
      <c r="D11" s="151">
        <v>95</v>
      </c>
      <c r="E11" s="151">
        <v>94</v>
      </c>
      <c r="F11" s="28">
        <f t="shared" si="0"/>
        <v>189</v>
      </c>
      <c r="G11" s="24">
        <v>4</v>
      </c>
      <c r="H11" s="28">
        <v>764</v>
      </c>
      <c r="I11" s="29">
        <v>19</v>
      </c>
      <c r="K11" s="21">
        <v>5</v>
      </c>
      <c r="L11" s="27" t="s">
        <v>985</v>
      </c>
      <c r="M11" s="27" t="s">
        <v>68</v>
      </c>
      <c r="N11" s="151">
        <v>90</v>
      </c>
      <c r="O11" s="151">
        <v>90</v>
      </c>
      <c r="P11" s="28">
        <f t="shared" si="1"/>
        <v>180</v>
      </c>
      <c r="Q11" s="24">
        <v>2</v>
      </c>
      <c r="R11" s="28">
        <v>729</v>
      </c>
      <c r="S11" s="29">
        <v>18</v>
      </c>
    </row>
    <row r="12" spans="1:25" ht="15.75" customHeight="1" x14ac:dyDescent="0.3">
      <c r="A12" s="21">
        <v>6</v>
      </c>
      <c r="B12" s="27" t="s">
        <v>587</v>
      </c>
      <c r="C12" s="27" t="s">
        <v>586</v>
      </c>
      <c r="D12" s="151">
        <v>95</v>
      </c>
      <c r="E12" s="151">
        <v>92</v>
      </c>
      <c r="F12" s="28">
        <f t="shared" si="0"/>
        <v>187</v>
      </c>
      <c r="G12" s="24">
        <v>3</v>
      </c>
      <c r="H12" s="28">
        <v>759</v>
      </c>
      <c r="I12" s="29">
        <v>16</v>
      </c>
      <c r="K12" s="21">
        <v>6</v>
      </c>
      <c r="L12" s="27" t="s">
        <v>1196</v>
      </c>
      <c r="M12" s="27" t="s">
        <v>1191</v>
      </c>
      <c r="N12" s="151">
        <v>94</v>
      </c>
      <c r="O12" s="151">
        <v>89</v>
      </c>
      <c r="P12" s="28">
        <f t="shared" si="1"/>
        <v>183</v>
      </c>
      <c r="Q12" s="24">
        <v>3</v>
      </c>
      <c r="R12" s="28">
        <v>723</v>
      </c>
      <c r="S12" s="29">
        <v>18</v>
      </c>
    </row>
    <row r="13" spans="1:25" ht="15.75" customHeight="1" x14ac:dyDescent="0.3">
      <c r="A13" s="21">
        <v>1</v>
      </c>
      <c r="B13" s="27" t="s">
        <v>1154</v>
      </c>
      <c r="C13" s="27" t="s">
        <v>1139</v>
      </c>
      <c r="D13" s="151">
        <v>93</v>
      </c>
      <c r="E13" s="151">
        <v>91</v>
      </c>
      <c r="F13" s="28">
        <f t="shared" si="0"/>
        <v>184</v>
      </c>
      <c r="G13" s="24">
        <v>2</v>
      </c>
      <c r="H13" s="25">
        <v>755</v>
      </c>
      <c r="I13" s="26">
        <v>14</v>
      </c>
      <c r="K13" s="21">
        <v>2</v>
      </c>
      <c r="L13" s="27" t="s">
        <v>1197</v>
      </c>
      <c r="M13" s="27" t="s">
        <v>586</v>
      </c>
      <c r="N13" s="151">
        <v>97</v>
      </c>
      <c r="O13" s="151">
        <v>91</v>
      </c>
      <c r="P13" s="28">
        <f t="shared" si="1"/>
        <v>188</v>
      </c>
      <c r="Q13" s="24">
        <v>6</v>
      </c>
      <c r="R13" s="28">
        <v>702</v>
      </c>
      <c r="S13" s="29">
        <v>13</v>
      </c>
    </row>
    <row r="14" spans="1:25" ht="15.75" customHeight="1" x14ac:dyDescent="0.3">
      <c r="A14" s="30">
        <v>3</v>
      </c>
      <c r="B14" s="31" t="s">
        <v>1198</v>
      </c>
      <c r="C14" s="31" t="s">
        <v>586</v>
      </c>
      <c r="D14" s="152" t="s">
        <v>137</v>
      </c>
      <c r="E14" s="152"/>
      <c r="F14" s="34">
        <f t="shared" si="0"/>
        <v>0</v>
      </c>
      <c r="G14" s="33">
        <v>0</v>
      </c>
      <c r="H14" s="34">
        <v>0</v>
      </c>
      <c r="I14" s="35">
        <v>0</v>
      </c>
      <c r="K14" s="30">
        <v>3</v>
      </c>
      <c r="L14" s="31" t="s">
        <v>1199</v>
      </c>
      <c r="M14" s="31" t="s">
        <v>1162</v>
      </c>
      <c r="N14" s="152" t="s">
        <v>79</v>
      </c>
      <c r="O14" s="152"/>
      <c r="P14" s="34">
        <f t="shared" si="1"/>
        <v>0</v>
      </c>
      <c r="Q14" s="33">
        <v>0</v>
      </c>
      <c r="R14" s="34">
        <v>0</v>
      </c>
      <c r="S14" s="35">
        <v>0</v>
      </c>
    </row>
    <row r="15" spans="1:25" ht="15.75" customHeight="1" x14ac:dyDescent="0.3"/>
    <row r="16" spans="1:25" ht="15.75" customHeight="1" x14ac:dyDescent="0.3">
      <c r="A16" s="1"/>
      <c r="B16" s="8" t="s">
        <v>46</v>
      </c>
      <c r="C16" s="9" t="s">
        <v>1200</v>
      </c>
      <c r="D16" s="9"/>
      <c r="E16" s="9" t="s">
        <v>1201</v>
      </c>
      <c r="F16" s="8"/>
      <c r="G16" s="8"/>
      <c r="H16" s="8"/>
      <c r="I16" s="8"/>
      <c r="K16" s="1"/>
      <c r="L16" s="8" t="s">
        <v>49</v>
      </c>
      <c r="M16" s="9" t="s">
        <v>1202</v>
      </c>
      <c r="N16" s="9"/>
      <c r="O16" s="9" t="s">
        <v>1201</v>
      </c>
      <c r="P16" s="8"/>
      <c r="Q16" s="8"/>
      <c r="R16" s="8"/>
      <c r="S16" s="8"/>
    </row>
    <row r="17" spans="1:19" ht="15.75" customHeight="1" x14ac:dyDescent="0.3">
      <c r="A17" s="11">
        <v>2</v>
      </c>
      <c r="B17" s="12" t="s">
        <v>10</v>
      </c>
      <c r="C17" s="93" t="s">
        <v>11</v>
      </c>
      <c r="D17" s="62"/>
      <c r="E17" s="94"/>
      <c r="F17" s="13" t="s">
        <v>12</v>
      </c>
      <c r="G17" s="13" t="s">
        <v>13</v>
      </c>
      <c r="H17" s="13" t="s">
        <v>14</v>
      </c>
      <c r="I17" s="14" t="s">
        <v>15</v>
      </c>
      <c r="K17" s="11">
        <v>2</v>
      </c>
      <c r="L17" s="12" t="s">
        <v>10</v>
      </c>
      <c r="M17" s="93" t="s">
        <v>11</v>
      </c>
      <c r="N17" s="62"/>
      <c r="O17" s="94"/>
      <c r="P17" s="13" t="s">
        <v>12</v>
      </c>
      <c r="Q17" s="13" t="s">
        <v>13</v>
      </c>
      <c r="R17" s="13" t="s">
        <v>14</v>
      </c>
      <c r="S17" s="14" t="s">
        <v>15</v>
      </c>
    </row>
    <row r="18" spans="1:19" ht="15.75" customHeight="1" x14ac:dyDescent="0.3">
      <c r="A18" s="15">
        <v>2</v>
      </c>
      <c r="B18" s="16" t="s">
        <v>1203</v>
      </c>
      <c r="C18" s="16" t="s">
        <v>1139</v>
      </c>
      <c r="D18" s="150">
        <v>95</v>
      </c>
      <c r="E18" s="150">
        <v>93</v>
      </c>
      <c r="F18" s="18">
        <f t="shared" ref="F18:F27" si="2">SUM(D18:E18)</f>
        <v>188</v>
      </c>
      <c r="G18" s="18">
        <v>9</v>
      </c>
      <c r="H18" s="18">
        <v>760</v>
      </c>
      <c r="I18" s="19">
        <v>35</v>
      </c>
      <c r="K18" s="15">
        <v>6</v>
      </c>
      <c r="L18" s="16" t="s">
        <v>797</v>
      </c>
      <c r="M18" s="16" t="s">
        <v>586</v>
      </c>
      <c r="N18" s="150">
        <v>96</v>
      </c>
      <c r="O18" s="150">
        <v>94</v>
      </c>
      <c r="P18" s="18">
        <f t="shared" ref="P18:P27" si="3">SUM(N18:O18)</f>
        <v>190</v>
      </c>
      <c r="Q18" s="18">
        <v>10</v>
      </c>
      <c r="R18" s="18">
        <v>756</v>
      </c>
      <c r="S18" s="19">
        <v>36</v>
      </c>
    </row>
    <row r="19" spans="1:19" ht="15.75" customHeight="1" x14ac:dyDescent="0.3">
      <c r="A19" s="21">
        <v>6</v>
      </c>
      <c r="B19" s="27" t="s">
        <v>1204</v>
      </c>
      <c r="C19" s="27" t="s">
        <v>677</v>
      </c>
      <c r="D19" s="151">
        <v>96</v>
      </c>
      <c r="E19" s="151">
        <v>90</v>
      </c>
      <c r="F19" s="28">
        <f t="shared" si="2"/>
        <v>186</v>
      </c>
      <c r="G19" s="24">
        <v>7</v>
      </c>
      <c r="H19" s="28">
        <v>762</v>
      </c>
      <c r="I19" s="29">
        <v>34</v>
      </c>
      <c r="K19" s="21">
        <v>5</v>
      </c>
      <c r="L19" s="27" t="s">
        <v>878</v>
      </c>
      <c r="M19" s="27" t="s">
        <v>74</v>
      </c>
      <c r="N19" s="151">
        <v>96</v>
      </c>
      <c r="O19" s="151">
        <v>93</v>
      </c>
      <c r="P19" s="28">
        <f t="shared" si="3"/>
        <v>189</v>
      </c>
      <c r="Q19" s="24">
        <v>9</v>
      </c>
      <c r="R19" s="28">
        <v>756</v>
      </c>
      <c r="S19" s="29">
        <v>35</v>
      </c>
    </row>
    <row r="20" spans="1:19" ht="15.75" customHeight="1" x14ac:dyDescent="0.3">
      <c r="A20" s="21">
        <v>7</v>
      </c>
      <c r="B20" s="27" t="s">
        <v>1137</v>
      </c>
      <c r="C20" s="27" t="s">
        <v>110</v>
      </c>
      <c r="D20" s="151">
        <v>91</v>
      </c>
      <c r="E20" s="151">
        <v>91</v>
      </c>
      <c r="F20" s="28">
        <f t="shared" si="2"/>
        <v>182</v>
      </c>
      <c r="G20" s="24">
        <v>5</v>
      </c>
      <c r="H20" s="28">
        <v>757</v>
      </c>
      <c r="I20" s="29">
        <v>32</v>
      </c>
      <c r="K20" s="21">
        <v>2</v>
      </c>
      <c r="L20" s="27" t="s">
        <v>628</v>
      </c>
      <c r="M20" s="27" t="s">
        <v>500</v>
      </c>
      <c r="N20" s="151">
        <v>92</v>
      </c>
      <c r="O20" s="151">
        <v>91</v>
      </c>
      <c r="P20" s="28">
        <f t="shared" si="3"/>
        <v>183</v>
      </c>
      <c r="Q20" s="24">
        <v>6</v>
      </c>
      <c r="R20" s="28">
        <v>747</v>
      </c>
      <c r="S20" s="29">
        <v>32</v>
      </c>
    </row>
    <row r="21" spans="1:19" ht="15.75" customHeight="1" x14ac:dyDescent="0.3">
      <c r="A21" s="21">
        <v>8</v>
      </c>
      <c r="B21" s="27" t="s">
        <v>848</v>
      </c>
      <c r="C21" s="27" t="s">
        <v>78</v>
      </c>
      <c r="D21" s="151">
        <v>94</v>
      </c>
      <c r="E21" s="151">
        <v>94</v>
      </c>
      <c r="F21" s="28">
        <f t="shared" si="2"/>
        <v>188</v>
      </c>
      <c r="G21" s="24">
        <v>9</v>
      </c>
      <c r="H21" s="28">
        <v>754</v>
      </c>
      <c r="I21" s="29">
        <v>30</v>
      </c>
      <c r="K21" s="21">
        <v>10</v>
      </c>
      <c r="L21" s="27" t="s">
        <v>1205</v>
      </c>
      <c r="M21" s="27" t="s">
        <v>74</v>
      </c>
      <c r="N21" s="151">
        <v>94</v>
      </c>
      <c r="O21" s="151">
        <v>93</v>
      </c>
      <c r="P21" s="28">
        <f t="shared" si="3"/>
        <v>187</v>
      </c>
      <c r="Q21" s="24">
        <v>8</v>
      </c>
      <c r="R21" s="28">
        <v>724</v>
      </c>
      <c r="S21" s="29">
        <v>23</v>
      </c>
    </row>
    <row r="22" spans="1:19" ht="15.75" customHeight="1" x14ac:dyDescent="0.3">
      <c r="A22" s="21">
        <v>4</v>
      </c>
      <c r="B22" s="27" t="s">
        <v>499</v>
      </c>
      <c r="C22" s="27" t="s">
        <v>500</v>
      </c>
      <c r="D22" s="151">
        <v>96</v>
      </c>
      <c r="E22" s="151">
        <v>94</v>
      </c>
      <c r="F22" s="28">
        <f t="shared" si="2"/>
        <v>190</v>
      </c>
      <c r="G22" s="24">
        <v>10</v>
      </c>
      <c r="H22" s="28">
        <v>751</v>
      </c>
      <c r="I22" s="29">
        <v>28</v>
      </c>
      <c r="K22" s="21">
        <v>4</v>
      </c>
      <c r="L22" s="27" t="s">
        <v>1206</v>
      </c>
      <c r="M22" s="27" t="s">
        <v>586</v>
      </c>
      <c r="N22" s="151">
        <v>91</v>
      </c>
      <c r="O22" s="151">
        <v>87</v>
      </c>
      <c r="P22" s="28">
        <f t="shared" si="3"/>
        <v>178</v>
      </c>
      <c r="Q22" s="24">
        <v>1</v>
      </c>
      <c r="R22" s="28">
        <v>725</v>
      </c>
      <c r="S22" s="29">
        <v>21</v>
      </c>
    </row>
    <row r="23" spans="1:19" ht="15.75" customHeight="1" x14ac:dyDescent="0.3">
      <c r="A23" s="21">
        <v>3</v>
      </c>
      <c r="B23" s="27" t="s">
        <v>347</v>
      </c>
      <c r="C23" s="27" t="s">
        <v>68</v>
      </c>
      <c r="D23" s="151">
        <v>91</v>
      </c>
      <c r="E23" s="151">
        <v>91</v>
      </c>
      <c r="F23" s="28">
        <f t="shared" si="2"/>
        <v>182</v>
      </c>
      <c r="G23" s="24">
        <v>5</v>
      </c>
      <c r="H23" s="28">
        <v>737</v>
      </c>
      <c r="I23" s="29">
        <v>20</v>
      </c>
      <c r="K23" s="21">
        <v>7</v>
      </c>
      <c r="L23" s="27" t="s">
        <v>1207</v>
      </c>
      <c r="M23" s="27" t="s">
        <v>586</v>
      </c>
      <c r="N23" s="151">
        <v>94</v>
      </c>
      <c r="O23" s="151">
        <v>92</v>
      </c>
      <c r="P23" s="28">
        <f t="shared" si="3"/>
        <v>186</v>
      </c>
      <c r="Q23" s="24">
        <v>7</v>
      </c>
      <c r="R23" s="28">
        <v>713</v>
      </c>
      <c r="S23" s="29">
        <v>19</v>
      </c>
    </row>
    <row r="24" spans="1:19" ht="15.75" customHeight="1" x14ac:dyDescent="0.3">
      <c r="A24" s="21">
        <v>10</v>
      </c>
      <c r="B24" s="27" t="s">
        <v>1208</v>
      </c>
      <c r="C24" s="27" t="s">
        <v>155</v>
      </c>
      <c r="D24" s="151">
        <v>94</v>
      </c>
      <c r="E24" s="151">
        <v>91</v>
      </c>
      <c r="F24" s="28">
        <f t="shared" si="2"/>
        <v>185</v>
      </c>
      <c r="G24" s="24">
        <v>6</v>
      </c>
      <c r="H24" s="28">
        <v>729</v>
      </c>
      <c r="I24" s="29">
        <v>18</v>
      </c>
      <c r="K24" s="21">
        <v>9</v>
      </c>
      <c r="L24" s="27" t="s">
        <v>1209</v>
      </c>
      <c r="M24" s="27" t="s">
        <v>495</v>
      </c>
      <c r="N24" s="151">
        <v>91</v>
      </c>
      <c r="O24" s="151">
        <v>91</v>
      </c>
      <c r="P24" s="28">
        <f t="shared" si="3"/>
        <v>182</v>
      </c>
      <c r="Q24" s="24">
        <v>5</v>
      </c>
      <c r="R24" s="28">
        <v>714</v>
      </c>
      <c r="S24" s="29">
        <v>17</v>
      </c>
    </row>
    <row r="25" spans="1:19" ht="15.75" customHeight="1" x14ac:dyDescent="0.3">
      <c r="A25" s="21">
        <v>1</v>
      </c>
      <c r="B25" s="27" t="s">
        <v>1210</v>
      </c>
      <c r="C25" s="27" t="s">
        <v>41</v>
      </c>
      <c r="D25" s="151">
        <v>91</v>
      </c>
      <c r="E25" s="151">
        <v>84</v>
      </c>
      <c r="F25" s="28">
        <f t="shared" si="2"/>
        <v>175</v>
      </c>
      <c r="G25" s="24">
        <v>2</v>
      </c>
      <c r="H25" s="25">
        <v>722</v>
      </c>
      <c r="I25" s="26">
        <v>14</v>
      </c>
      <c r="K25" s="21">
        <v>8</v>
      </c>
      <c r="L25" s="27" t="s">
        <v>1140</v>
      </c>
      <c r="M25" s="27" t="s">
        <v>1139</v>
      </c>
      <c r="N25" s="151">
        <v>91</v>
      </c>
      <c r="O25" s="151">
        <v>91</v>
      </c>
      <c r="P25" s="28">
        <f t="shared" si="3"/>
        <v>182</v>
      </c>
      <c r="Q25" s="24">
        <v>5</v>
      </c>
      <c r="R25" s="28">
        <v>713</v>
      </c>
      <c r="S25" s="29">
        <v>17</v>
      </c>
    </row>
    <row r="26" spans="1:19" ht="15.75" customHeight="1" x14ac:dyDescent="0.3">
      <c r="A26" s="21">
        <v>5</v>
      </c>
      <c r="B26" s="27" t="s">
        <v>1211</v>
      </c>
      <c r="C26" s="27" t="s">
        <v>535</v>
      </c>
      <c r="D26" s="151">
        <v>91</v>
      </c>
      <c r="E26" s="151">
        <v>85</v>
      </c>
      <c r="F26" s="28">
        <f t="shared" si="2"/>
        <v>176</v>
      </c>
      <c r="G26" s="24">
        <v>3</v>
      </c>
      <c r="H26" s="28">
        <v>707</v>
      </c>
      <c r="I26" s="29">
        <v>9</v>
      </c>
      <c r="K26" s="21">
        <v>1</v>
      </c>
      <c r="L26" s="27" t="s">
        <v>1159</v>
      </c>
      <c r="M26" s="27" t="s">
        <v>1139</v>
      </c>
      <c r="N26" s="151">
        <v>90</v>
      </c>
      <c r="O26" s="151">
        <v>90</v>
      </c>
      <c r="P26" s="28">
        <f t="shared" si="3"/>
        <v>180</v>
      </c>
      <c r="Q26" s="24">
        <v>3</v>
      </c>
      <c r="R26" s="25">
        <v>705</v>
      </c>
      <c r="S26" s="26">
        <v>17</v>
      </c>
    </row>
    <row r="27" spans="1:19" ht="15.75" customHeight="1" x14ac:dyDescent="0.3">
      <c r="A27" s="30">
        <v>9</v>
      </c>
      <c r="B27" s="31" t="s">
        <v>1212</v>
      </c>
      <c r="C27" s="31" t="s">
        <v>489</v>
      </c>
      <c r="D27" s="152" t="s">
        <v>137</v>
      </c>
      <c r="E27" s="152"/>
      <c r="F27" s="34">
        <f t="shared" si="2"/>
        <v>0</v>
      </c>
      <c r="G27" s="33">
        <v>0</v>
      </c>
      <c r="H27" s="34">
        <v>188</v>
      </c>
      <c r="I27" s="35">
        <v>6</v>
      </c>
      <c r="K27" s="30">
        <v>3</v>
      </c>
      <c r="L27" s="31" t="s">
        <v>913</v>
      </c>
      <c r="M27" s="31" t="s">
        <v>178</v>
      </c>
      <c r="N27" s="152">
        <v>91</v>
      </c>
      <c r="O27" s="152">
        <v>88</v>
      </c>
      <c r="P27" s="34">
        <f t="shared" si="3"/>
        <v>179</v>
      </c>
      <c r="Q27" s="33">
        <v>2</v>
      </c>
      <c r="R27" s="34">
        <v>686</v>
      </c>
      <c r="S27" s="35">
        <v>8</v>
      </c>
    </row>
    <row r="28" spans="1:19" ht="15.75" customHeight="1" x14ac:dyDescent="0.3"/>
    <row r="29" spans="1:19" ht="15.75" customHeight="1" x14ac:dyDescent="0.3">
      <c r="A29" s="1"/>
      <c r="B29" s="8" t="s">
        <v>82</v>
      </c>
      <c r="C29" s="9" t="s">
        <v>1213</v>
      </c>
      <c r="D29" s="9"/>
      <c r="E29" s="9" t="s">
        <v>1214</v>
      </c>
      <c r="F29" s="8"/>
      <c r="G29" s="8"/>
      <c r="H29" s="8"/>
      <c r="I29" s="8"/>
      <c r="K29" s="1"/>
      <c r="L29" s="8" t="s">
        <v>85</v>
      </c>
      <c r="M29" s="9" t="s">
        <v>1215</v>
      </c>
      <c r="N29" s="9"/>
      <c r="O29" s="9" t="s">
        <v>1216</v>
      </c>
      <c r="P29" s="8"/>
      <c r="Q29" s="8"/>
      <c r="R29" s="8"/>
      <c r="S29" s="8"/>
    </row>
    <row r="30" spans="1:19" ht="15.75" customHeight="1" x14ac:dyDescent="0.3">
      <c r="A30" s="11">
        <v>2</v>
      </c>
      <c r="B30" s="12" t="s">
        <v>10</v>
      </c>
      <c r="C30" s="93" t="s">
        <v>11</v>
      </c>
      <c r="D30" s="62"/>
      <c r="E30" s="94"/>
      <c r="F30" s="13" t="s">
        <v>12</v>
      </c>
      <c r="G30" s="13" t="s">
        <v>13</v>
      </c>
      <c r="H30" s="13" t="s">
        <v>14</v>
      </c>
      <c r="I30" s="14" t="s">
        <v>15</v>
      </c>
      <c r="K30" s="11">
        <v>2</v>
      </c>
      <c r="L30" s="12" t="s">
        <v>10</v>
      </c>
      <c r="M30" s="93" t="s">
        <v>11</v>
      </c>
      <c r="N30" s="62"/>
      <c r="O30" s="94"/>
      <c r="P30" s="13" t="s">
        <v>12</v>
      </c>
      <c r="Q30" s="13" t="s">
        <v>13</v>
      </c>
      <c r="R30" s="13" t="s">
        <v>14</v>
      </c>
      <c r="S30" s="14" t="s">
        <v>15</v>
      </c>
    </row>
    <row r="31" spans="1:19" ht="15.75" customHeight="1" x14ac:dyDescent="0.3">
      <c r="A31" s="15">
        <v>5</v>
      </c>
      <c r="B31" s="16" t="s">
        <v>1217</v>
      </c>
      <c r="C31" s="16" t="s">
        <v>500</v>
      </c>
      <c r="D31" s="150">
        <v>93</v>
      </c>
      <c r="E31" s="150">
        <v>90</v>
      </c>
      <c r="F31" s="18">
        <f t="shared" ref="F31:F39" si="4">SUM(D31:E31)</f>
        <v>183</v>
      </c>
      <c r="G31" s="18">
        <v>9</v>
      </c>
      <c r="H31" s="18">
        <v>738</v>
      </c>
      <c r="I31" s="19">
        <v>35</v>
      </c>
      <c r="K31" s="15">
        <v>2</v>
      </c>
      <c r="L31" s="16" t="s">
        <v>324</v>
      </c>
      <c r="M31" s="16" t="s">
        <v>325</v>
      </c>
      <c r="N31" s="150">
        <v>97</v>
      </c>
      <c r="O31" s="150">
        <v>93</v>
      </c>
      <c r="P31" s="18">
        <f t="shared" ref="P31:P39" si="5">SUM(N31:O31)</f>
        <v>190</v>
      </c>
      <c r="Q31" s="18">
        <v>9</v>
      </c>
      <c r="R31" s="18">
        <v>752</v>
      </c>
      <c r="S31" s="19">
        <v>34</v>
      </c>
    </row>
    <row r="32" spans="1:19" ht="15.75" customHeight="1" x14ac:dyDescent="0.3">
      <c r="A32" s="21">
        <v>4</v>
      </c>
      <c r="B32" s="27" t="s">
        <v>598</v>
      </c>
      <c r="C32" s="27" t="s">
        <v>586</v>
      </c>
      <c r="D32" s="151">
        <v>84</v>
      </c>
      <c r="E32" s="151">
        <v>79</v>
      </c>
      <c r="F32" s="28">
        <f t="shared" si="4"/>
        <v>163</v>
      </c>
      <c r="G32" s="24">
        <v>2</v>
      </c>
      <c r="H32" s="28">
        <v>713</v>
      </c>
      <c r="I32" s="29">
        <v>26</v>
      </c>
      <c r="K32" s="21">
        <v>9</v>
      </c>
      <c r="L32" s="27" t="s">
        <v>1218</v>
      </c>
      <c r="M32" s="27" t="s">
        <v>110</v>
      </c>
      <c r="N32" s="151">
        <v>88</v>
      </c>
      <c r="O32" s="151">
        <v>86</v>
      </c>
      <c r="P32" s="28">
        <f t="shared" si="5"/>
        <v>174</v>
      </c>
      <c r="Q32" s="24">
        <v>4</v>
      </c>
      <c r="R32" s="28">
        <v>733</v>
      </c>
      <c r="S32" s="29">
        <v>28</v>
      </c>
    </row>
    <row r="33" spans="1:19" ht="15.75" customHeight="1" x14ac:dyDescent="0.3">
      <c r="A33" s="21">
        <v>6</v>
      </c>
      <c r="B33" s="27" t="s">
        <v>1219</v>
      </c>
      <c r="C33" s="27" t="s">
        <v>1191</v>
      </c>
      <c r="D33" s="151">
        <v>93</v>
      </c>
      <c r="E33" s="151">
        <v>85</v>
      </c>
      <c r="F33" s="28">
        <f t="shared" si="4"/>
        <v>178</v>
      </c>
      <c r="G33" s="24">
        <v>6</v>
      </c>
      <c r="H33" s="28">
        <v>708</v>
      </c>
      <c r="I33" s="29">
        <v>24</v>
      </c>
      <c r="K33" s="21">
        <v>8</v>
      </c>
      <c r="L33" s="27" t="s">
        <v>1220</v>
      </c>
      <c r="M33" s="27" t="s">
        <v>155</v>
      </c>
      <c r="N33" s="151">
        <v>96</v>
      </c>
      <c r="O33" s="151">
        <v>92</v>
      </c>
      <c r="P33" s="28">
        <f t="shared" si="5"/>
        <v>188</v>
      </c>
      <c r="Q33" s="24">
        <v>8</v>
      </c>
      <c r="R33" s="28">
        <v>624</v>
      </c>
      <c r="S33" s="29">
        <v>25</v>
      </c>
    </row>
    <row r="34" spans="1:19" ht="15.75" customHeight="1" x14ac:dyDescent="0.3">
      <c r="A34" s="21">
        <v>1</v>
      </c>
      <c r="B34" s="27" t="s">
        <v>1221</v>
      </c>
      <c r="C34" s="27" t="s">
        <v>155</v>
      </c>
      <c r="D34" s="151">
        <v>93</v>
      </c>
      <c r="E34" s="151">
        <v>83</v>
      </c>
      <c r="F34" s="28">
        <f t="shared" si="4"/>
        <v>176</v>
      </c>
      <c r="G34" s="24">
        <v>5</v>
      </c>
      <c r="H34" s="25">
        <v>707</v>
      </c>
      <c r="I34" s="26">
        <v>21</v>
      </c>
      <c r="K34" s="21">
        <v>5</v>
      </c>
      <c r="L34" s="27" t="s">
        <v>1222</v>
      </c>
      <c r="M34" s="27" t="s">
        <v>1162</v>
      </c>
      <c r="N34" s="151">
        <v>93</v>
      </c>
      <c r="O34" s="151">
        <v>88</v>
      </c>
      <c r="P34" s="28">
        <f t="shared" si="5"/>
        <v>181</v>
      </c>
      <c r="Q34" s="24">
        <v>7</v>
      </c>
      <c r="R34" s="28">
        <v>548</v>
      </c>
      <c r="S34" s="29">
        <v>21</v>
      </c>
    </row>
    <row r="35" spans="1:19" ht="15.75" customHeight="1" x14ac:dyDescent="0.3">
      <c r="A35" s="21">
        <v>8</v>
      </c>
      <c r="B35" s="27" t="s">
        <v>1045</v>
      </c>
      <c r="C35" s="27" t="s">
        <v>273</v>
      </c>
      <c r="D35" s="151">
        <v>94</v>
      </c>
      <c r="E35" s="151">
        <v>87</v>
      </c>
      <c r="F35" s="28">
        <f t="shared" si="4"/>
        <v>181</v>
      </c>
      <c r="G35" s="24">
        <v>7</v>
      </c>
      <c r="H35" s="28">
        <v>705</v>
      </c>
      <c r="I35" s="29">
        <v>21</v>
      </c>
      <c r="K35" s="21">
        <v>3</v>
      </c>
      <c r="L35" s="27" t="s">
        <v>1223</v>
      </c>
      <c r="M35" s="27" t="s">
        <v>268</v>
      </c>
      <c r="N35" s="151">
        <v>87</v>
      </c>
      <c r="O35" s="151">
        <v>85</v>
      </c>
      <c r="P35" s="28">
        <f t="shared" si="5"/>
        <v>172</v>
      </c>
      <c r="Q35" s="24">
        <v>3</v>
      </c>
      <c r="R35" s="28">
        <v>688</v>
      </c>
      <c r="S35" s="29">
        <v>17</v>
      </c>
    </row>
    <row r="36" spans="1:19" ht="15.75" customHeight="1" x14ac:dyDescent="0.3">
      <c r="A36" s="21">
        <v>9</v>
      </c>
      <c r="B36" s="27" t="s">
        <v>1224</v>
      </c>
      <c r="C36" s="27" t="s">
        <v>1162</v>
      </c>
      <c r="D36" s="151">
        <v>92</v>
      </c>
      <c r="E36" s="151">
        <v>90</v>
      </c>
      <c r="F36" s="28">
        <f t="shared" si="4"/>
        <v>182</v>
      </c>
      <c r="G36" s="24">
        <v>8</v>
      </c>
      <c r="H36" s="28">
        <v>528</v>
      </c>
      <c r="I36" s="29">
        <v>17</v>
      </c>
      <c r="K36" s="21">
        <v>6</v>
      </c>
      <c r="L36" s="27" t="s">
        <v>1225</v>
      </c>
      <c r="M36" s="27" t="s">
        <v>110</v>
      </c>
      <c r="N36" s="151">
        <v>86</v>
      </c>
      <c r="O36" s="151">
        <v>79</v>
      </c>
      <c r="P36" s="28">
        <f t="shared" si="5"/>
        <v>165</v>
      </c>
      <c r="Q36" s="24">
        <v>2</v>
      </c>
      <c r="R36" s="28">
        <v>682</v>
      </c>
      <c r="S36" s="29">
        <v>16</v>
      </c>
    </row>
    <row r="37" spans="1:19" ht="15.75" customHeight="1" x14ac:dyDescent="0.3">
      <c r="A37" s="21">
        <v>3</v>
      </c>
      <c r="B37" s="27" t="s">
        <v>1226</v>
      </c>
      <c r="C37" s="27" t="s">
        <v>1162</v>
      </c>
      <c r="D37" s="151">
        <v>88</v>
      </c>
      <c r="E37" s="151">
        <v>84</v>
      </c>
      <c r="F37" s="28">
        <f t="shared" si="4"/>
        <v>172</v>
      </c>
      <c r="G37" s="24">
        <v>4</v>
      </c>
      <c r="H37" s="28">
        <v>517</v>
      </c>
      <c r="I37" s="29">
        <v>14</v>
      </c>
      <c r="K37" s="21">
        <v>4</v>
      </c>
      <c r="L37" s="27" t="s">
        <v>1181</v>
      </c>
      <c r="M37" s="27" t="s">
        <v>586</v>
      </c>
      <c r="N37" s="151">
        <v>92</v>
      </c>
      <c r="O37" s="151">
        <v>86</v>
      </c>
      <c r="P37" s="28">
        <f t="shared" si="5"/>
        <v>178</v>
      </c>
      <c r="Q37" s="24">
        <v>5</v>
      </c>
      <c r="R37" s="28">
        <v>688</v>
      </c>
      <c r="S37" s="29">
        <v>15</v>
      </c>
    </row>
    <row r="38" spans="1:19" ht="15.75" customHeight="1" x14ac:dyDescent="0.3">
      <c r="A38" s="21">
        <v>2</v>
      </c>
      <c r="B38" s="27" t="s">
        <v>1227</v>
      </c>
      <c r="C38" s="27" t="s">
        <v>1162</v>
      </c>
      <c r="D38" s="151">
        <v>91</v>
      </c>
      <c r="E38" s="151">
        <v>81</v>
      </c>
      <c r="F38" s="28">
        <f t="shared" si="4"/>
        <v>172</v>
      </c>
      <c r="G38" s="24">
        <v>4</v>
      </c>
      <c r="H38" s="28">
        <v>355</v>
      </c>
      <c r="I38" s="29">
        <v>11</v>
      </c>
      <c r="K38" s="21">
        <v>7</v>
      </c>
      <c r="L38" s="27" t="s">
        <v>1228</v>
      </c>
      <c r="M38" s="27" t="s">
        <v>1162</v>
      </c>
      <c r="N38" s="151">
        <v>93</v>
      </c>
      <c r="O38" s="151">
        <v>86</v>
      </c>
      <c r="P38" s="28">
        <f t="shared" si="5"/>
        <v>179</v>
      </c>
      <c r="Q38" s="24">
        <v>6</v>
      </c>
      <c r="R38" s="28">
        <v>530</v>
      </c>
      <c r="S38" s="29">
        <v>14</v>
      </c>
    </row>
    <row r="39" spans="1:19" ht="15.75" customHeight="1" x14ac:dyDescent="0.3">
      <c r="A39" s="30">
        <v>7</v>
      </c>
      <c r="B39" s="31" t="s">
        <v>1229</v>
      </c>
      <c r="C39" s="31" t="s">
        <v>155</v>
      </c>
      <c r="D39" s="152" t="s">
        <v>79</v>
      </c>
      <c r="E39" s="152"/>
      <c r="F39" s="34">
        <f t="shared" si="4"/>
        <v>0</v>
      </c>
      <c r="G39" s="33">
        <v>0</v>
      </c>
      <c r="H39" s="34">
        <v>0</v>
      </c>
      <c r="I39" s="35">
        <v>0</v>
      </c>
      <c r="K39" s="30">
        <v>1</v>
      </c>
      <c r="L39" s="31" t="s">
        <v>1230</v>
      </c>
      <c r="M39" s="31" t="s">
        <v>586</v>
      </c>
      <c r="N39" s="152">
        <v>82</v>
      </c>
      <c r="O39" s="152">
        <v>82</v>
      </c>
      <c r="P39" s="34">
        <f t="shared" si="5"/>
        <v>164</v>
      </c>
      <c r="Q39" s="33">
        <v>1</v>
      </c>
      <c r="R39" s="55">
        <v>675</v>
      </c>
      <c r="S39" s="56">
        <v>11</v>
      </c>
    </row>
    <row r="40" spans="1:19" ht="15.75" customHeight="1" x14ac:dyDescent="0.3"/>
    <row r="41" spans="1:19" ht="15.75" customHeight="1" x14ac:dyDescent="0.3">
      <c r="A41" s="1"/>
      <c r="B41" s="8" t="s">
        <v>111</v>
      </c>
      <c r="C41" s="9" t="s">
        <v>1231</v>
      </c>
      <c r="D41" s="9"/>
      <c r="E41" s="9" t="s">
        <v>1232</v>
      </c>
      <c r="F41" s="8"/>
      <c r="G41" s="8"/>
      <c r="H41" s="8"/>
      <c r="I41" s="8"/>
    </row>
    <row r="42" spans="1:19" ht="15.75" customHeight="1" x14ac:dyDescent="0.3">
      <c r="A42" s="11">
        <v>2</v>
      </c>
      <c r="B42" s="12" t="s">
        <v>10</v>
      </c>
      <c r="C42" s="93" t="s">
        <v>11</v>
      </c>
      <c r="D42" s="62"/>
      <c r="E42" s="94"/>
      <c r="F42" s="13" t="s">
        <v>12</v>
      </c>
      <c r="G42" s="13" t="s">
        <v>13</v>
      </c>
      <c r="H42" s="13" t="s">
        <v>14</v>
      </c>
      <c r="I42" s="14" t="s">
        <v>15</v>
      </c>
    </row>
    <row r="43" spans="1:19" ht="15.75" customHeight="1" x14ac:dyDescent="0.3">
      <c r="A43" s="15">
        <v>1</v>
      </c>
      <c r="B43" s="16" t="s">
        <v>1233</v>
      </c>
      <c r="C43" s="16" t="s">
        <v>68</v>
      </c>
      <c r="D43" s="150">
        <v>82</v>
      </c>
      <c r="E43" s="150">
        <v>80</v>
      </c>
      <c r="F43" s="18">
        <f t="shared" ref="F43:F51" si="6">SUM(D43:E43)</f>
        <v>162</v>
      </c>
      <c r="G43" s="18">
        <v>6</v>
      </c>
      <c r="H43" s="39">
        <v>660</v>
      </c>
      <c r="I43" s="40">
        <v>25</v>
      </c>
    </row>
    <row r="44" spans="1:19" ht="15.75" customHeight="1" x14ac:dyDescent="0.3">
      <c r="A44" s="21">
        <v>4</v>
      </c>
      <c r="B44" s="27" t="s">
        <v>1234</v>
      </c>
      <c r="C44" s="27" t="s">
        <v>1173</v>
      </c>
      <c r="D44" s="151">
        <v>91</v>
      </c>
      <c r="E44" s="151">
        <v>90</v>
      </c>
      <c r="F44" s="28">
        <f t="shared" si="6"/>
        <v>181</v>
      </c>
      <c r="G44" s="24">
        <v>9</v>
      </c>
      <c r="H44" s="28">
        <v>664</v>
      </c>
      <c r="I44" s="29">
        <v>24</v>
      </c>
    </row>
    <row r="45" spans="1:19" ht="15.75" customHeight="1" x14ac:dyDescent="0.3">
      <c r="A45" s="21">
        <v>2</v>
      </c>
      <c r="B45" s="27" t="s">
        <v>594</v>
      </c>
      <c r="C45" s="27" t="s">
        <v>586</v>
      </c>
      <c r="D45" s="151">
        <v>79</v>
      </c>
      <c r="E45" s="151">
        <v>71</v>
      </c>
      <c r="F45" s="28">
        <f t="shared" si="6"/>
        <v>150</v>
      </c>
      <c r="G45" s="24">
        <v>5</v>
      </c>
      <c r="H45" s="28">
        <v>653</v>
      </c>
      <c r="I45" s="29">
        <v>24</v>
      </c>
    </row>
    <row r="46" spans="1:19" ht="15.75" customHeight="1" x14ac:dyDescent="0.3">
      <c r="A46" s="21">
        <v>6</v>
      </c>
      <c r="B46" s="27" t="s">
        <v>1235</v>
      </c>
      <c r="C46" s="27" t="s">
        <v>1162</v>
      </c>
      <c r="D46" s="151">
        <v>90</v>
      </c>
      <c r="E46" s="151">
        <v>82</v>
      </c>
      <c r="F46" s="28">
        <f t="shared" si="6"/>
        <v>172</v>
      </c>
      <c r="G46" s="24">
        <v>8</v>
      </c>
      <c r="H46" s="28">
        <v>519</v>
      </c>
      <c r="I46" s="29">
        <v>24</v>
      </c>
    </row>
    <row r="47" spans="1:19" ht="15.75" customHeight="1" x14ac:dyDescent="0.3">
      <c r="A47" s="21">
        <v>7</v>
      </c>
      <c r="B47" s="27" t="s">
        <v>1236</v>
      </c>
      <c r="C47" s="27" t="s">
        <v>1173</v>
      </c>
      <c r="D47" s="151">
        <v>92</v>
      </c>
      <c r="E47" s="151">
        <v>79</v>
      </c>
      <c r="F47" s="28">
        <f t="shared" si="6"/>
        <v>171</v>
      </c>
      <c r="G47" s="24">
        <v>7</v>
      </c>
      <c r="H47" s="28">
        <v>630</v>
      </c>
      <c r="I47" s="29">
        <v>19</v>
      </c>
    </row>
    <row r="48" spans="1:19" ht="15.75" customHeight="1" x14ac:dyDescent="0.3">
      <c r="A48" s="21">
        <v>9</v>
      </c>
      <c r="B48" s="27" t="s">
        <v>932</v>
      </c>
      <c r="C48" s="27" t="s">
        <v>110</v>
      </c>
      <c r="D48" s="151" t="s">
        <v>79</v>
      </c>
      <c r="E48" s="151"/>
      <c r="F48" s="28">
        <f t="shared" si="6"/>
        <v>0</v>
      </c>
      <c r="G48" s="24">
        <v>0</v>
      </c>
      <c r="H48" s="28">
        <v>350</v>
      </c>
      <c r="I48" s="29">
        <v>18</v>
      </c>
    </row>
    <row r="49" spans="1:9" ht="15.75" customHeight="1" x14ac:dyDescent="0.3">
      <c r="A49" s="21">
        <v>8</v>
      </c>
      <c r="B49" s="27" t="s">
        <v>1237</v>
      </c>
      <c r="C49" s="27" t="s">
        <v>68</v>
      </c>
      <c r="D49" s="151">
        <v>80</v>
      </c>
      <c r="E49" s="151">
        <v>70</v>
      </c>
      <c r="F49" s="28">
        <f t="shared" si="6"/>
        <v>150</v>
      </c>
      <c r="G49" s="24">
        <v>5</v>
      </c>
      <c r="H49" s="28">
        <v>629</v>
      </c>
      <c r="I49" s="29">
        <v>14</v>
      </c>
    </row>
    <row r="50" spans="1:9" ht="15.75" customHeight="1" x14ac:dyDescent="0.3">
      <c r="A50" s="21">
        <v>3</v>
      </c>
      <c r="B50" s="27" t="s">
        <v>1238</v>
      </c>
      <c r="C50" s="27" t="s">
        <v>1162</v>
      </c>
      <c r="D50" s="151" t="s">
        <v>79</v>
      </c>
      <c r="E50" s="151"/>
      <c r="F50" s="28">
        <f t="shared" si="6"/>
        <v>0</v>
      </c>
      <c r="G50" s="24">
        <v>0</v>
      </c>
      <c r="H50" s="28">
        <v>340</v>
      </c>
      <c r="I50" s="29">
        <v>13</v>
      </c>
    </row>
    <row r="51" spans="1:9" ht="15.75" customHeight="1" x14ac:dyDescent="0.3">
      <c r="A51" s="30">
        <v>5</v>
      </c>
      <c r="B51" s="31" t="s">
        <v>1239</v>
      </c>
      <c r="C51" s="31" t="s">
        <v>1162</v>
      </c>
      <c r="D51" s="152">
        <v>76</v>
      </c>
      <c r="E51" s="152">
        <v>69</v>
      </c>
      <c r="F51" s="34">
        <f t="shared" si="6"/>
        <v>145</v>
      </c>
      <c r="G51" s="33">
        <v>3</v>
      </c>
      <c r="H51" s="34">
        <v>465</v>
      </c>
      <c r="I51" s="35">
        <v>11</v>
      </c>
    </row>
    <row r="52" spans="1:9" ht="15.75" customHeight="1" x14ac:dyDescent="0.3"/>
    <row r="53" spans="1:9" ht="15.75" customHeight="1" x14ac:dyDescent="0.3">
      <c r="B53" s="8" t="s">
        <v>1183</v>
      </c>
    </row>
    <row r="54" spans="1:9" ht="15.75" customHeight="1" x14ac:dyDescent="0.35">
      <c r="B54" s="153" t="s">
        <v>1184</v>
      </c>
    </row>
    <row r="55" spans="1:9" ht="15.75" customHeight="1" x14ac:dyDescent="0.3"/>
    <row r="56" spans="1:9" ht="15.75" customHeight="1" x14ac:dyDescent="0.3">
      <c r="B56" s="10" t="s">
        <v>1185</v>
      </c>
      <c r="F56" s="41" t="s">
        <v>167</v>
      </c>
    </row>
    <row r="57" spans="1:9" ht="15.75" customHeight="1" x14ac:dyDescent="0.3">
      <c r="B57" s="10" t="s">
        <v>168</v>
      </c>
    </row>
    <row r="58" spans="1:9" ht="15.75" customHeight="1" x14ac:dyDescent="0.3"/>
    <row r="59" spans="1:9" ht="15.75" customHeight="1" x14ac:dyDescent="0.3"/>
    <row r="60" spans="1:9" ht="15.75" customHeight="1" x14ac:dyDescent="0.3"/>
    <row r="61" spans="1:9" ht="15.75" customHeight="1" x14ac:dyDescent="0.3"/>
    <row r="62" spans="1:9" ht="15.75" customHeight="1" x14ac:dyDescent="0.3"/>
    <row r="63" spans="1:9" ht="15.75" customHeight="1" x14ac:dyDescent="0.3"/>
    <row r="64" spans="1: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N2:S2"/>
  </mergeCells>
  <hyperlinks>
    <hyperlink ref="B2" location="'Index'!A3" tooltip="Go to the Index sheet" display="á" xr:uid="{3868134A-E6C5-4E46-AC9C-92E853809C63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65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DDFB0-7A85-4C34-A9BA-BAAD0916C3D7}">
  <sheetPr>
    <tabColor theme="4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87"/>
      <c r="B1" s="2" t="s">
        <v>1188</v>
      </c>
      <c r="C1" s="2"/>
      <c r="D1" s="3"/>
      <c r="E1" s="3"/>
      <c r="F1" s="3" t="s">
        <v>278</v>
      </c>
      <c r="G1" s="3"/>
      <c r="H1" s="3"/>
      <c r="I1" s="4" t="s">
        <v>1133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2"/>
      <c r="D2" s="43" t="s">
        <v>3</v>
      </c>
      <c r="E2" s="43"/>
      <c r="F2" s="43"/>
      <c r="G2" s="43"/>
      <c r="H2" s="43"/>
      <c r="I2" s="4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4</v>
      </c>
      <c r="C3" s="9" t="s">
        <v>1240</v>
      </c>
      <c r="D3" s="9"/>
      <c r="E3" s="9" t="s">
        <v>1241</v>
      </c>
      <c r="F3" s="8"/>
      <c r="G3" s="8"/>
      <c r="H3" s="8"/>
      <c r="I3" s="8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2</v>
      </c>
      <c r="B4" s="12" t="s">
        <v>10</v>
      </c>
      <c r="C4" s="93" t="s">
        <v>11</v>
      </c>
      <c r="D4" s="62"/>
      <c r="E4" s="94"/>
      <c r="F4" s="13" t="s">
        <v>12</v>
      </c>
      <c r="G4" s="13" t="s">
        <v>13</v>
      </c>
      <c r="H4" s="13" t="s">
        <v>14</v>
      </c>
      <c r="I4" s="14" t="s">
        <v>15</v>
      </c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15">
        <v>3</v>
      </c>
      <c r="B5" s="46" t="s">
        <v>1138</v>
      </c>
      <c r="C5" s="46" t="s">
        <v>1139</v>
      </c>
      <c r="D5" s="17">
        <v>100</v>
      </c>
      <c r="E5" s="17">
        <v>98</v>
      </c>
      <c r="F5" s="18">
        <v>198</v>
      </c>
      <c r="G5" s="18">
        <v>8</v>
      </c>
      <c r="H5" s="17">
        <v>790</v>
      </c>
      <c r="I5" s="47">
        <v>32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21">
        <v>5</v>
      </c>
      <c r="B6" s="49" t="s">
        <v>1193</v>
      </c>
      <c r="C6" s="49" t="s">
        <v>535</v>
      </c>
      <c r="D6" s="23">
        <v>98</v>
      </c>
      <c r="E6" s="23">
        <v>95</v>
      </c>
      <c r="F6" s="28">
        <v>193</v>
      </c>
      <c r="G6" s="28">
        <v>5</v>
      </c>
      <c r="H6" s="23">
        <v>776</v>
      </c>
      <c r="I6" s="50">
        <v>24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21">
        <v>1</v>
      </c>
      <c r="B7" s="27" t="s">
        <v>1194</v>
      </c>
      <c r="C7" s="27" t="s">
        <v>155</v>
      </c>
      <c r="D7" s="28">
        <v>97</v>
      </c>
      <c r="E7" s="28">
        <v>97</v>
      </c>
      <c r="F7" s="28">
        <v>194</v>
      </c>
      <c r="G7" s="28">
        <v>7</v>
      </c>
      <c r="H7" s="25">
        <v>771</v>
      </c>
      <c r="I7" s="26">
        <v>24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48">
        <v>4</v>
      </c>
      <c r="B8" s="49" t="s">
        <v>1195</v>
      </c>
      <c r="C8" s="49" t="s">
        <v>535</v>
      </c>
      <c r="D8" s="23">
        <v>98</v>
      </c>
      <c r="E8" s="23">
        <v>96</v>
      </c>
      <c r="F8" s="28">
        <v>194</v>
      </c>
      <c r="G8" s="28">
        <v>7</v>
      </c>
      <c r="H8" s="23">
        <v>765</v>
      </c>
      <c r="I8" s="50">
        <v>22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48">
        <v>8</v>
      </c>
      <c r="B9" s="49" t="s">
        <v>528</v>
      </c>
      <c r="C9" s="49" t="s">
        <v>489</v>
      </c>
      <c r="D9" s="23">
        <v>95</v>
      </c>
      <c r="E9" s="23">
        <v>92</v>
      </c>
      <c r="F9" s="28">
        <v>187</v>
      </c>
      <c r="G9" s="28">
        <v>4</v>
      </c>
      <c r="H9" s="23">
        <v>761</v>
      </c>
      <c r="I9" s="50">
        <v>20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48">
        <v>6</v>
      </c>
      <c r="B10" s="49" t="s">
        <v>154</v>
      </c>
      <c r="C10" s="49" t="s">
        <v>155</v>
      </c>
      <c r="D10" s="23">
        <v>94</v>
      </c>
      <c r="E10" s="23">
        <v>92</v>
      </c>
      <c r="F10" s="28">
        <v>186</v>
      </c>
      <c r="G10" s="28">
        <v>3</v>
      </c>
      <c r="H10" s="23">
        <v>730</v>
      </c>
      <c r="I10" s="50">
        <v>12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48">
        <v>2</v>
      </c>
      <c r="B11" s="49" t="s">
        <v>1211</v>
      </c>
      <c r="C11" s="49" t="s">
        <v>535</v>
      </c>
      <c r="D11" s="23">
        <v>91</v>
      </c>
      <c r="E11" s="23">
        <v>85</v>
      </c>
      <c r="F11" s="28">
        <v>176</v>
      </c>
      <c r="G11" s="28">
        <v>2</v>
      </c>
      <c r="H11" s="23">
        <v>707</v>
      </c>
      <c r="I11" s="50">
        <v>7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30">
        <v>7</v>
      </c>
      <c r="B12" s="52" t="s">
        <v>1212</v>
      </c>
      <c r="C12" s="52" t="s">
        <v>489</v>
      </c>
      <c r="D12" s="32" t="s">
        <v>137</v>
      </c>
      <c r="E12" s="32" t="s">
        <v>562</v>
      </c>
      <c r="F12" s="34">
        <v>0</v>
      </c>
      <c r="G12" s="34">
        <v>0</v>
      </c>
      <c r="H12" s="32">
        <v>188</v>
      </c>
      <c r="I12" s="53">
        <v>3</v>
      </c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1"/>
      <c r="B14" s="8" t="s">
        <v>7</v>
      </c>
      <c r="C14" s="9" t="s">
        <v>1242</v>
      </c>
      <c r="D14" s="9"/>
      <c r="E14" s="9" t="s">
        <v>825</v>
      </c>
      <c r="F14" s="8"/>
      <c r="G14" s="8"/>
      <c r="H14" s="8"/>
      <c r="I14" s="8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11">
        <v>2</v>
      </c>
      <c r="B15" s="12" t="s">
        <v>10</v>
      </c>
      <c r="C15" s="93" t="s">
        <v>11</v>
      </c>
      <c r="D15" s="62"/>
      <c r="E15" s="94"/>
      <c r="F15" s="13" t="s">
        <v>12</v>
      </c>
      <c r="G15" s="13" t="s">
        <v>13</v>
      </c>
      <c r="H15" s="13" t="s">
        <v>14</v>
      </c>
      <c r="I15" s="14" t="s">
        <v>15</v>
      </c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45">
        <v>2</v>
      </c>
      <c r="B16" s="46" t="s">
        <v>1203</v>
      </c>
      <c r="C16" s="46" t="s">
        <v>1139</v>
      </c>
      <c r="D16" s="17">
        <v>95</v>
      </c>
      <c r="E16" s="17">
        <v>93</v>
      </c>
      <c r="F16" s="18">
        <v>188</v>
      </c>
      <c r="G16" s="18">
        <v>6</v>
      </c>
      <c r="H16" s="17">
        <v>760</v>
      </c>
      <c r="I16" s="47">
        <v>27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21">
        <v>3</v>
      </c>
      <c r="B17" s="49" t="s">
        <v>324</v>
      </c>
      <c r="C17" s="49" t="s">
        <v>325</v>
      </c>
      <c r="D17" s="23">
        <v>97</v>
      </c>
      <c r="E17" s="23">
        <v>93</v>
      </c>
      <c r="F17" s="28">
        <v>190</v>
      </c>
      <c r="G17" s="28">
        <v>7</v>
      </c>
      <c r="H17" s="23">
        <v>752</v>
      </c>
      <c r="I17" s="50">
        <v>26</v>
      </c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21">
        <v>1</v>
      </c>
      <c r="B18" s="27" t="s">
        <v>1210</v>
      </c>
      <c r="C18" s="27" t="s">
        <v>41</v>
      </c>
      <c r="D18" s="28">
        <v>91</v>
      </c>
      <c r="E18" s="28">
        <v>84</v>
      </c>
      <c r="F18" s="28">
        <v>175</v>
      </c>
      <c r="G18" s="28">
        <v>3</v>
      </c>
      <c r="H18" s="25">
        <v>722</v>
      </c>
      <c r="I18" s="26">
        <v>17</v>
      </c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48">
        <v>6</v>
      </c>
      <c r="B19" s="49" t="s">
        <v>1140</v>
      </c>
      <c r="C19" s="49" t="s">
        <v>1139</v>
      </c>
      <c r="D19" s="23">
        <v>91</v>
      </c>
      <c r="E19" s="23">
        <v>91</v>
      </c>
      <c r="F19" s="28">
        <v>182</v>
      </c>
      <c r="G19" s="28">
        <v>5</v>
      </c>
      <c r="H19" s="23">
        <v>713</v>
      </c>
      <c r="I19" s="50">
        <v>16</v>
      </c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48">
        <v>4</v>
      </c>
      <c r="B20" s="49" t="s">
        <v>1221</v>
      </c>
      <c r="C20" s="49" t="s">
        <v>155</v>
      </c>
      <c r="D20" s="23">
        <v>93</v>
      </c>
      <c r="E20" s="23">
        <v>83</v>
      </c>
      <c r="F20" s="28">
        <v>176</v>
      </c>
      <c r="G20" s="28">
        <v>4</v>
      </c>
      <c r="H20" s="23">
        <v>707</v>
      </c>
      <c r="I20" s="50">
        <v>15</v>
      </c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21">
        <v>5</v>
      </c>
      <c r="B21" s="49" t="s">
        <v>1239</v>
      </c>
      <c r="C21" s="49" t="s">
        <v>1162</v>
      </c>
      <c r="D21" s="23">
        <v>76</v>
      </c>
      <c r="E21" s="23">
        <v>69</v>
      </c>
      <c r="F21" s="28">
        <v>145</v>
      </c>
      <c r="G21" s="28">
        <v>2</v>
      </c>
      <c r="H21" s="23">
        <v>465</v>
      </c>
      <c r="I21" s="50">
        <v>6</v>
      </c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30">
        <v>7</v>
      </c>
      <c r="B22" s="52" t="s">
        <v>1229</v>
      </c>
      <c r="C22" s="52" t="s">
        <v>155</v>
      </c>
      <c r="D22" s="32" t="s">
        <v>79</v>
      </c>
      <c r="E22" s="32" t="s">
        <v>562</v>
      </c>
      <c r="F22" s="34">
        <v>0</v>
      </c>
      <c r="G22" s="34">
        <v>0</v>
      </c>
      <c r="H22" s="32">
        <v>0</v>
      </c>
      <c r="I22" s="53">
        <v>0</v>
      </c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44"/>
      <c r="B24" s="154" t="s">
        <v>1183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5">
      <c r="A25" s="44"/>
      <c r="B25" s="155" t="s">
        <v>1184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44"/>
      <c r="B27" s="10" t="s">
        <v>277</v>
      </c>
      <c r="F27" s="41" t="s">
        <v>167</v>
      </c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44"/>
      <c r="B28" s="10" t="s">
        <v>168</v>
      </c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5.75" customHeight="1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ht="15.75" customHeight="1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ht="15.75" customHeight="1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ht="15.75" customHeight="1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5.75" customHeight="1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15.75" customHeight="1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5.75" customHeight="1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ht="15.75" customHeight="1" x14ac:dyDescent="0.3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15.75" customHeight="1" x14ac:dyDescent="0.3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ht="15.75" customHeight="1" x14ac:dyDescent="0.3"/>
    <row r="63" spans="1:25" ht="15.75" customHeight="1" x14ac:dyDescent="0.3"/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68B2631A-BEBA-4977-85F5-4851B6B2B062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42F76-CC4C-46DB-A065-6ED1585AE10B}">
  <sheetPr>
    <tabColor theme="4" tint="0.39997558519241921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87"/>
      <c r="B1" s="2" t="s">
        <v>1243</v>
      </c>
      <c r="C1" s="2"/>
      <c r="D1" s="3"/>
      <c r="E1" s="3"/>
      <c r="F1" s="3"/>
      <c r="G1" s="3"/>
      <c r="H1" s="3"/>
      <c r="I1" s="4" t="s">
        <v>1244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0"/>
      <c r="D2" s="7" t="s">
        <v>3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1245</v>
      </c>
      <c r="D3" s="9"/>
      <c r="E3" s="9" t="s">
        <v>1246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93" t="s">
        <v>11</v>
      </c>
      <c r="D4" s="62"/>
      <c r="E4" s="94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5</v>
      </c>
      <c r="B5" s="16" t="s">
        <v>1195</v>
      </c>
      <c r="C5" s="16" t="s">
        <v>535</v>
      </c>
      <c r="D5" s="18">
        <v>96</v>
      </c>
      <c r="E5" s="18">
        <v>96</v>
      </c>
      <c r="F5" s="18">
        <f t="shared" ref="F5:F11" si="0">SUM(D5:E5)</f>
        <v>192</v>
      </c>
      <c r="G5" s="18">
        <v>7</v>
      </c>
      <c r="H5" s="18">
        <v>755</v>
      </c>
      <c r="I5" s="19">
        <v>27</v>
      </c>
      <c r="K5" s="10"/>
    </row>
    <row r="6" spans="1:25" ht="15.75" customHeight="1" x14ac:dyDescent="0.3">
      <c r="A6" s="21">
        <v>1</v>
      </c>
      <c r="B6" s="27" t="s">
        <v>1138</v>
      </c>
      <c r="C6" s="27" t="s">
        <v>1139</v>
      </c>
      <c r="D6" s="28">
        <v>94</v>
      </c>
      <c r="E6" s="28">
        <v>92</v>
      </c>
      <c r="F6" s="28">
        <f t="shared" si="0"/>
        <v>186</v>
      </c>
      <c r="G6" s="24">
        <v>6</v>
      </c>
      <c r="H6" s="25">
        <v>738</v>
      </c>
      <c r="I6" s="26">
        <v>23</v>
      </c>
      <c r="K6" s="10"/>
    </row>
    <row r="7" spans="1:25" ht="15.75" customHeight="1" x14ac:dyDescent="0.3">
      <c r="A7" s="21">
        <v>6</v>
      </c>
      <c r="B7" s="27" t="s">
        <v>1144</v>
      </c>
      <c r="C7" s="27" t="s">
        <v>535</v>
      </c>
      <c r="D7" s="28">
        <v>82</v>
      </c>
      <c r="E7" s="28">
        <v>91</v>
      </c>
      <c r="F7" s="28">
        <f t="shared" si="0"/>
        <v>173</v>
      </c>
      <c r="G7" s="24">
        <v>2</v>
      </c>
      <c r="H7" s="28">
        <v>721</v>
      </c>
      <c r="I7" s="29">
        <v>19</v>
      </c>
      <c r="J7" s="89"/>
      <c r="K7" s="10"/>
    </row>
    <row r="8" spans="1:25" ht="15.75" customHeight="1" x14ac:dyDescent="0.3">
      <c r="A8" s="21">
        <v>7</v>
      </c>
      <c r="B8" s="27" t="s">
        <v>484</v>
      </c>
      <c r="C8" s="27" t="s">
        <v>110</v>
      </c>
      <c r="D8" s="28">
        <v>91</v>
      </c>
      <c r="E8" s="28">
        <v>87</v>
      </c>
      <c r="F8" s="28">
        <f t="shared" si="0"/>
        <v>178</v>
      </c>
      <c r="G8" s="24">
        <v>5</v>
      </c>
      <c r="H8" s="28">
        <v>693</v>
      </c>
      <c r="I8" s="29">
        <v>16</v>
      </c>
      <c r="K8" s="10"/>
    </row>
    <row r="9" spans="1:25" ht="15.75" customHeight="1" x14ac:dyDescent="0.3">
      <c r="A9" s="21">
        <v>3</v>
      </c>
      <c r="B9" s="27" t="s">
        <v>1247</v>
      </c>
      <c r="C9" s="27" t="s">
        <v>97</v>
      </c>
      <c r="D9" s="28">
        <v>88</v>
      </c>
      <c r="E9" s="28">
        <v>88</v>
      </c>
      <c r="F9" s="28">
        <f t="shared" si="0"/>
        <v>176</v>
      </c>
      <c r="G9" s="24">
        <v>4</v>
      </c>
      <c r="H9" s="28">
        <v>694</v>
      </c>
      <c r="I9" s="29">
        <v>14</v>
      </c>
    </row>
    <row r="10" spans="1:25" ht="15.75" customHeight="1" x14ac:dyDescent="0.3">
      <c r="A10" s="21">
        <v>4</v>
      </c>
      <c r="B10" s="27" t="s">
        <v>1136</v>
      </c>
      <c r="C10" s="27" t="s">
        <v>97</v>
      </c>
      <c r="D10" s="28">
        <v>89</v>
      </c>
      <c r="E10" s="28">
        <v>86</v>
      </c>
      <c r="F10" s="28">
        <f t="shared" si="0"/>
        <v>175</v>
      </c>
      <c r="G10" s="24">
        <v>3</v>
      </c>
      <c r="H10" s="28">
        <v>676</v>
      </c>
      <c r="I10" s="29">
        <v>10</v>
      </c>
    </row>
    <row r="11" spans="1:25" ht="15.75" customHeight="1" x14ac:dyDescent="0.3">
      <c r="A11" s="30">
        <v>2</v>
      </c>
      <c r="B11" s="31" t="s">
        <v>1248</v>
      </c>
      <c r="C11" s="31" t="s">
        <v>586</v>
      </c>
      <c r="D11" s="34" t="s">
        <v>79</v>
      </c>
      <c r="E11" s="34"/>
      <c r="F11" s="34">
        <f t="shared" si="0"/>
        <v>0</v>
      </c>
      <c r="G11" s="33">
        <v>0</v>
      </c>
      <c r="H11" s="55">
        <v>0</v>
      </c>
      <c r="I11" s="56">
        <v>0</v>
      </c>
    </row>
    <row r="12" spans="1:25" ht="15.75" customHeight="1" x14ac:dyDescent="0.3"/>
    <row r="13" spans="1:25" ht="15.75" customHeight="1" x14ac:dyDescent="0.3">
      <c r="A13" s="1"/>
      <c r="B13" s="8" t="s">
        <v>7</v>
      </c>
      <c r="C13" s="9" t="s">
        <v>1249</v>
      </c>
      <c r="D13" s="9"/>
      <c r="E13" s="9" t="s">
        <v>1250</v>
      </c>
      <c r="F13" s="8"/>
      <c r="G13" s="8"/>
      <c r="H13" s="8"/>
      <c r="I13" s="8"/>
    </row>
    <row r="14" spans="1:25" ht="15.75" customHeight="1" x14ac:dyDescent="0.3">
      <c r="A14" s="11">
        <v>2</v>
      </c>
      <c r="B14" s="12" t="s">
        <v>10</v>
      </c>
      <c r="C14" s="93" t="s">
        <v>11</v>
      </c>
      <c r="D14" s="62"/>
      <c r="E14" s="94"/>
      <c r="F14" s="13" t="s">
        <v>12</v>
      </c>
      <c r="G14" s="13" t="s">
        <v>13</v>
      </c>
      <c r="H14" s="13" t="s">
        <v>14</v>
      </c>
      <c r="I14" s="14" t="s">
        <v>15</v>
      </c>
    </row>
    <row r="15" spans="1:25" ht="15.75" customHeight="1" x14ac:dyDescent="0.3">
      <c r="A15" s="15">
        <v>1</v>
      </c>
      <c r="B15" s="16" t="s">
        <v>132</v>
      </c>
      <c r="C15" s="16" t="s">
        <v>535</v>
      </c>
      <c r="D15" s="18">
        <v>81</v>
      </c>
      <c r="E15" s="18">
        <v>88</v>
      </c>
      <c r="F15" s="18">
        <f t="shared" ref="F15:F20" si="1">SUM(D15:E15)</f>
        <v>169</v>
      </c>
      <c r="G15" s="18">
        <v>6</v>
      </c>
      <c r="H15" s="39">
        <v>664</v>
      </c>
      <c r="I15" s="40">
        <v>23</v>
      </c>
    </row>
    <row r="16" spans="1:25" ht="15.75" customHeight="1" x14ac:dyDescent="0.3">
      <c r="A16" s="21">
        <v>3</v>
      </c>
      <c r="B16" s="27" t="s">
        <v>1251</v>
      </c>
      <c r="C16" s="27" t="s">
        <v>78</v>
      </c>
      <c r="D16" s="28">
        <v>78</v>
      </c>
      <c r="E16" s="28">
        <v>86</v>
      </c>
      <c r="F16" s="28">
        <f t="shared" si="1"/>
        <v>164</v>
      </c>
      <c r="G16" s="24">
        <v>4</v>
      </c>
      <c r="H16" s="28">
        <v>653</v>
      </c>
      <c r="I16" s="29">
        <v>19</v>
      </c>
    </row>
    <row r="17" spans="1:9" ht="15.75" customHeight="1" x14ac:dyDescent="0.3">
      <c r="A17" s="21">
        <v>5</v>
      </c>
      <c r="B17" s="27" t="s">
        <v>1252</v>
      </c>
      <c r="C17" s="27" t="s">
        <v>1173</v>
      </c>
      <c r="D17" s="28">
        <v>84</v>
      </c>
      <c r="E17" s="28">
        <v>83</v>
      </c>
      <c r="F17" s="28">
        <f t="shared" si="1"/>
        <v>167</v>
      </c>
      <c r="G17" s="24">
        <v>5</v>
      </c>
      <c r="H17" s="28">
        <v>645</v>
      </c>
      <c r="I17" s="29">
        <v>18</v>
      </c>
    </row>
    <row r="18" spans="1:9" ht="15.75" customHeight="1" x14ac:dyDescent="0.3">
      <c r="A18" s="21">
        <v>6</v>
      </c>
      <c r="B18" s="27" t="s">
        <v>552</v>
      </c>
      <c r="C18" s="27" t="s">
        <v>110</v>
      </c>
      <c r="D18" s="28">
        <v>81</v>
      </c>
      <c r="E18" s="28">
        <v>83</v>
      </c>
      <c r="F18" s="28">
        <f t="shared" si="1"/>
        <v>164</v>
      </c>
      <c r="G18" s="24">
        <v>4</v>
      </c>
      <c r="H18" s="28">
        <v>619</v>
      </c>
      <c r="I18" s="29">
        <v>14</v>
      </c>
    </row>
    <row r="19" spans="1:9" ht="15.75" customHeight="1" x14ac:dyDescent="0.3">
      <c r="A19" s="21">
        <v>2</v>
      </c>
      <c r="B19" s="27" t="s">
        <v>1174</v>
      </c>
      <c r="C19" s="27" t="s">
        <v>1175</v>
      </c>
      <c r="D19" s="28">
        <v>59</v>
      </c>
      <c r="E19" s="28">
        <v>69</v>
      </c>
      <c r="F19" s="28">
        <f t="shared" si="1"/>
        <v>128</v>
      </c>
      <c r="G19" s="24">
        <v>2</v>
      </c>
      <c r="H19" s="28">
        <v>568</v>
      </c>
      <c r="I19" s="29">
        <v>9</v>
      </c>
    </row>
    <row r="20" spans="1:9" ht="15.75" customHeight="1" x14ac:dyDescent="0.3">
      <c r="A20" s="30">
        <v>4</v>
      </c>
      <c r="B20" s="31" t="s">
        <v>1181</v>
      </c>
      <c r="C20" s="31" t="s">
        <v>586</v>
      </c>
      <c r="D20" s="34">
        <v>63</v>
      </c>
      <c r="E20" s="34">
        <v>57</v>
      </c>
      <c r="F20" s="34">
        <f t="shared" si="1"/>
        <v>120</v>
      </c>
      <c r="G20" s="33">
        <v>1</v>
      </c>
      <c r="H20" s="34">
        <v>508</v>
      </c>
      <c r="I20" s="35">
        <v>4</v>
      </c>
    </row>
    <row r="21" spans="1:9" ht="15.75" customHeight="1" x14ac:dyDescent="0.3"/>
    <row r="22" spans="1:9" ht="15.75" customHeight="1" x14ac:dyDescent="0.3">
      <c r="B22" s="8" t="s">
        <v>1183</v>
      </c>
    </row>
    <row r="23" spans="1:9" ht="15.75" customHeight="1" x14ac:dyDescent="0.35">
      <c r="B23" s="153" t="s">
        <v>1184</v>
      </c>
    </row>
    <row r="24" spans="1:9" ht="15.75" customHeight="1" x14ac:dyDescent="0.3"/>
    <row r="25" spans="1:9" ht="15.75" customHeight="1" x14ac:dyDescent="0.3">
      <c r="B25" s="10" t="s">
        <v>1253</v>
      </c>
      <c r="F25" s="41" t="s">
        <v>167</v>
      </c>
    </row>
    <row r="26" spans="1:9" ht="15.75" customHeight="1" x14ac:dyDescent="0.3">
      <c r="B26" s="10" t="s">
        <v>168</v>
      </c>
    </row>
    <row r="27" spans="1:9" ht="15.75" customHeight="1" x14ac:dyDescent="0.3"/>
    <row r="28" spans="1:9" ht="15.75" customHeight="1" x14ac:dyDescent="0.3"/>
    <row r="29" spans="1:9" ht="15.75" customHeight="1" x14ac:dyDescent="0.3"/>
    <row r="30" spans="1:9" ht="15.75" customHeight="1" x14ac:dyDescent="0.3"/>
    <row r="31" spans="1:9" ht="15.75" customHeight="1" x14ac:dyDescent="0.3"/>
    <row r="32" spans="1:9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mergeCells count="1">
    <mergeCell ref="D2:I2"/>
  </mergeCells>
  <hyperlinks>
    <hyperlink ref="B2" location="'Index'!A3" tooltip="Go to the Index sheet" display="á" xr:uid="{AB193A18-6684-42C7-8796-9F3BA589CDC6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8CC28-9A26-4675-A333-C40528A099BC}">
  <sheetPr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6" width="2.42578125" style="10" customWidth="1"/>
    <col min="17" max="24" width="4.140625" style="10" customWidth="1"/>
    <col min="25" max="25" width="10.28515625" style="10"/>
  </cols>
  <sheetData>
    <row r="1" spans="1:25" ht="18" x14ac:dyDescent="0.35">
      <c r="A1" s="1"/>
      <c r="B1" s="2" t="s">
        <v>0</v>
      </c>
      <c r="C1" s="2"/>
      <c r="D1" s="3"/>
      <c r="E1" s="3"/>
      <c r="F1" s="3" t="s">
        <v>278</v>
      </c>
      <c r="G1" s="3"/>
      <c r="H1" s="3"/>
      <c r="I1" s="4" t="s">
        <v>1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"/>
      <c r="B2" s="5" t="s">
        <v>2</v>
      </c>
      <c r="C2" s="43" t="s">
        <v>3</v>
      </c>
      <c r="D2" s="43"/>
      <c r="E2" s="43"/>
      <c r="F2" s="43"/>
      <c r="G2" s="43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3"/>
      <c r="V2" s="3"/>
      <c r="W2" s="3"/>
      <c r="X2" s="2"/>
      <c r="Y2" s="2"/>
    </row>
    <row r="3" spans="1:25" ht="15.75" customHeight="1" x14ac:dyDescent="0.3">
      <c r="A3" s="1"/>
      <c r="B3" s="8" t="s">
        <v>4</v>
      </c>
      <c r="C3" s="9" t="s">
        <v>279</v>
      </c>
      <c r="D3" s="9"/>
      <c r="E3" s="9" t="s">
        <v>280</v>
      </c>
      <c r="F3" s="8"/>
      <c r="G3" s="8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45">
        <v>6</v>
      </c>
      <c r="B5" s="46" t="s">
        <v>42</v>
      </c>
      <c r="C5" s="46" t="s">
        <v>43</v>
      </c>
      <c r="D5" s="17">
        <v>179</v>
      </c>
      <c r="E5" s="18">
        <v>9</v>
      </c>
      <c r="F5" s="17">
        <v>713</v>
      </c>
      <c r="G5" s="47">
        <v>31</v>
      </c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21">
        <v>7</v>
      </c>
      <c r="B6" s="49" t="s">
        <v>60</v>
      </c>
      <c r="C6" s="49" t="s">
        <v>45</v>
      </c>
      <c r="D6" s="23">
        <v>175</v>
      </c>
      <c r="E6" s="28">
        <v>5</v>
      </c>
      <c r="F6" s="23">
        <v>707</v>
      </c>
      <c r="G6" s="50">
        <v>25</v>
      </c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21">
        <v>5</v>
      </c>
      <c r="B7" s="49" t="s">
        <v>65</v>
      </c>
      <c r="C7" s="49" t="s">
        <v>66</v>
      </c>
      <c r="D7" s="23">
        <v>178</v>
      </c>
      <c r="E7" s="28">
        <v>7</v>
      </c>
      <c r="F7" s="23">
        <v>706</v>
      </c>
      <c r="G7" s="50">
        <v>25</v>
      </c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21">
        <v>9</v>
      </c>
      <c r="B8" s="49" t="s">
        <v>33</v>
      </c>
      <c r="C8" s="49" t="s">
        <v>34</v>
      </c>
      <c r="D8" s="23">
        <v>171</v>
      </c>
      <c r="E8" s="28">
        <v>3</v>
      </c>
      <c r="F8" s="23">
        <v>705</v>
      </c>
      <c r="G8" s="50">
        <v>23</v>
      </c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21">
        <v>3</v>
      </c>
      <c r="B9" s="49" t="s">
        <v>56</v>
      </c>
      <c r="C9" s="49" t="s">
        <v>57</v>
      </c>
      <c r="D9" s="23">
        <v>176</v>
      </c>
      <c r="E9" s="28">
        <v>6</v>
      </c>
      <c r="F9" s="23">
        <v>700</v>
      </c>
      <c r="G9" s="50">
        <v>22</v>
      </c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48">
        <v>4</v>
      </c>
      <c r="B10" s="49" t="s">
        <v>91</v>
      </c>
      <c r="C10" s="49" t="s">
        <v>34</v>
      </c>
      <c r="D10" s="23">
        <v>179</v>
      </c>
      <c r="E10" s="28">
        <v>9</v>
      </c>
      <c r="F10" s="23">
        <v>694</v>
      </c>
      <c r="G10" s="50">
        <v>21</v>
      </c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48">
        <v>2</v>
      </c>
      <c r="B11" s="49" t="s">
        <v>37</v>
      </c>
      <c r="C11" s="49" t="s">
        <v>26</v>
      </c>
      <c r="D11" s="23">
        <v>170</v>
      </c>
      <c r="E11" s="28">
        <v>2</v>
      </c>
      <c r="F11" s="23">
        <v>683</v>
      </c>
      <c r="G11" s="50">
        <v>16</v>
      </c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21">
        <v>1</v>
      </c>
      <c r="B12" s="22" t="s">
        <v>70</v>
      </c>
      <c r="C12" s="22" t="s">
        <v>26</v>
      </c>
      <c r="D12" s="28">
        <v>175</v>
      </c>
      <c r="E12" s="28">
        <v>5</v>
      </c>
      <c r="F12" s="25">
        <v>681</v>
      </c>
      <c r="G12" s="26">
        <v>15</v>
      </c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51">
        <v>8</v>
      </c>
      <c r="B13" s="52" t="s">
        <v>44</v>
      </c>
      <c r="C13" s="52" t="s">
        <v>45</v>
      </c>
      <c r="D13" s="32">
        <v>164</v>
      </c>
      <c r="E13" s="34">
        <v>1</v>
      </c>
      <c r="F13" s="32">
        <v>663</v>
      </c>
      <c r="G13" s="53">
        <v>6</v>
      </c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1"/>
      <c r="B15" s="8" t="s">
        <v>7</v>
      </c>
      <c r="C15" s="9" t="s">
        <v>281</v>
      </c>
      <c r="D15" s="9"/>
      <c r="E15" s="9" t="s">
        <v>282</v>
      </c>
      <c r="F15" s="8"/>
      <c r="G15" s="8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11">
        <v>1</v>
      </c>
      <c r="B16" s="12" t="s">
        <v>10</v>
      </c>
      <c r="C16" s="12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45">
        <v>2</v>
      </c>
      <c r="B17" s="46" t="s">
        <v>96</v>
      </c>
      <c r="C17" s="46" t="s">
        <v>97</v>
      </c>
      <c r="D17" s="17">
        <v>174</v>
      </c>
      <c r="E17" s="18">
        <v>7</v>
      </c>
      <c r="F17" s="17">
        <v>686</v>
      </c>
      <c r="G17" s="47">
        <v>31</v>
      </c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21">
        <v>1</v>
      </c>
      <c r="B18" s="22" t="s">
        <v>95</v>
      </c>
      <c r="C18" s="22" t="s">
        <v>74</v>
      </c>
      <c r="D18" s="28">
        <v>175</v>
      </c>
      <c r="E18" s="28">
        <v>8</v>
      </c>
      <c r="F18" s="25">
        <v>680</v>
      </c>
      <c r="G18" s="26">
        <v>26</v>
      </c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48">
        <v>4</v>
      </c>
      <c r="B19" s="49" t="s">
        <v>117</v>
      </c>
      <c r="C19" s="49" t="s">
        <v>26</v>
      </c>
      <c r="D19" s="23">
        <v>180</v>
      </c>
      <c r="E19" s="28">
        <v>9</v>
      </c>
      <c r="F19" s="23">
        <v>681</v>
      </c>
      <c r="G19" s="50">
        <v>23</v>
      </c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21">
        <v>3</v>
      </c>
      <c r="B20" s="49" t="s">
        <v>105</v>
      </c>
      <c r="C20" s="49" t="s">
        <v>45</v>
      </c>
      <c r="D20" s="23">
        <v>170</v>
      </c>
      <c r="E20" s="28">
        <v>5</v>
      </c>
      <c r="F20" s="23">
        <v>672</v>
      </c>
      <c r="G20" s="50">
        <v>23</v>
      </c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21">
        <v>9</v>
      </c>
      <c r="B21" s="49" t="s">
        <v>100</v>
      </c>
      <c r="C21" s="49" t="s">
        <v>26</v>
      </c>
      <c r="D21" s="23">
        <v>173</v>
      </c>
      <c r="E21" s="28">
        <v>6</v>
      </c>
      <c r="F21" s="23">
        <v>673</v>
      </c>
      <c r="G21" s="50">
        <v>22</v>
      </c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48">
        <v>8</v>
      </c>
      <c r="B22" s="49" t="s">
        <v>124</v>
      </c>
      <c r="C22" s="49" t="s">
        <v>17</v>
      </c>
      <c r="D22" s="23">
        <v>166</v>
      </c>
      <c r="E22" s="28">
        <v>4</v>
      </c>
      <c r="F22" s="23">
        <v>655</v>
      </c>
      <c r="G22" s="50">
        <v>21</v>
      </c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21">
        <v>7</v>
      </c>
      <c r="B23" s="49" t="s">
        <v>128</v>
      </c>
      <c r="C23" s="49" t="s">
        <v>26</v>
      </c>
      <c r="D23" s="23">
        <v>157</v>
      </c>
      <c r="E23" s="28">
        <v>1</v>
      </c>
      <c r="F23" s="23">
        <v>663</v>
      </c>
      <c r="G23" s="50">
        <v>20</v>
      </c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21">
        <v>5</v>
      </c>
      <c r="B24" s="49" t="s">
        <v>102</v>
      </c>
      <c r="C24" s="49" t="s">
        <v>74</v>
      </c>
      <c r="D24" s="23">
        <v>163</v>
      </c>
      <c r="E24" s="28">
        <v>2</v>
      </c>
      <c r="F24" s="23">
        <v>647</v>
      </c>
      <c r="G24" s="50">
        <v>10</v>
      </c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51">
        <v>6</v>
      </c>
      <c r="B25" s="52" t="s">
        <v>106</v>
      </c>
      <c r="C25" s="52" t="s">
        <v>23</v>
      </c>
      <c r="D25" s="32">
        <v>165</v>
      </c>
      <c r="E25" s="34">
        <v>3</v>
      </c>
      <c r="F25" s="32">
        <v>626</v>
      </c>
      <c r="G25" s="53">
        <v>9</v>
      </c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1"/>
      <c r="B27" s="8" t="s">
        <v>46</v>
      </c>
      <c r="C27" s="9" t="s">
        <v>283</v>
      </c>
      <c r="D27" s="9"/>
      <c r="E27" s="9" t="s">
        <v>284</v>
      </c>
      <c r="F27" s="8"/>
      <c r="G27" s="8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11">
        <v>1</v>
      </c>
      <c r="B28" s="12" t="s">
        <v>10</v>
      </c>
      <c r="C28" s="12" t="s">
        <v>11</v>
      </c>
      <c r="D28" s="13" t="s">
        <v>12</v>
      </c>
      <c r="E28" s="13" t="s">
        <v>13</v>
      </c>
      <c r="F28" s="13" t="s">
        <v>14</v>
      </c>
      <c r="G28" s="14" t="s">
        <v>15</v>
      </c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45">
        <v>6</v>
      </c>
      <c r="B29" s="46" t="s">
        <v>148</v>
      </c>
      <c r="C29" s="46" t="s">
        <v>66</v>
      </c>
      <c r="D29" s="17">
        <v>165</v>
      </c>
      <c r="E29" s="18">
        <v>7</v>
      </c>
      <c r="F29" s="17">
        <v>671</v>
      </c>
      <c r="G29" s="47">
        <v>32</v>
      </c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21">
        <v>3</v>
      </c>
      <c r="B30" s="49" t="s">
        <v>149</v>
      </c>
      <c r="C30" s="49" t="s">
        <v>150</v>
      </c>
      <c r="D30" s="23">
        <v>164</v>
      </c>
      <c r="E30" s="28">
        <v>6</v>
      </c>
      <c r="F30" s="23">
        <v>673</v>
      </c>
      <c r="G30" s="50">
        <v>31</v>
      </c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48">
        <v>2</v>
      </c>
      <c r="B31" s="49" t="s">
        <v>153</v>
      </c>
      <c r="C31" s="49" t="s">
        <v>74</v>
      </c>
      <c r="D31" s="23">
        <v>164</v>
      </c>
      <c r="E31" s="28">
        <v>6</v>
      </c>
      <c r="F31" s="23">
        <v>649</v>
      </c>
      <c r="G31" s="50">
        <v>22</v>
      </c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48">
        <v>8</v>
      </c>
      <c r="B32" s="49" t="s">
        <v>154</v>
      </c>
      <c r="C32" s="49" t="s">
        <v>155</v>
      </c>
      <c r="D32" s="23">
        <v>168</v>
      </c>
      <c r="E32" s="28">
        <v>9</v>
      </c>
      <c r="F32" s="23">
        <v>649</v>
      </c>
      <c r="G32" s="50">
        <v>21</v>
      </c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48">
        <v>4</v>
      </c>
      <c r="B33" s="49" t="s">
        <v>157</v>
      </c>
      <c r="C33" s="49" t="s">
        <v>78</v>
      </c>
      <c r="D33" s="23">
        <v>163</v>
      </c>
      <c r="E33" s="28">
        <v>4</v>
      </c>
      <c r="F33" s="23">
        <v>646</v>
      </c>
      <c r="G33" s="50">
        <v>19</v>
      </c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21">
        <v>7</v>
      </c>
      <c r="B34" s="49" t="s">
        <v>158</v>
      </c>
      <c r="C34" s="49" t="s">
        <v>159</v>
      </c>
      <c r="D34" s="23">
        <v>166</v>
      </c>
      <c r="E34" s="28">
        <v>8</v>
      </c>
      <c r="F34" s="23">
        <v>642</v>
      </c>
      <c r="G34" s="50">
        <v>19</v>
      </c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21">
        <v>1</v>
      </c>
      <c r="B35" s="22" t="s">
        <v>180</v>
      </c>
      <c r="C35" s="22" t="s">
        <v>72</v>
      </c>
      <c r="D35" s="28">
        <v>152</v>
      </c>
      <c r="E35" s="28">
        <v>2</v>
      </c>
      <c r="F35" s="25">
        <v>633</v>
      </c>
      <c r="G35" s="26">
        <v>16</v>
      </c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21">
        <v>5</v>
      </c>
      <c r="B36" s="49" t="s">
        <v>164</v>
      </c>
      <c r="C36" s="49" t="s">
        <v>17</v>
      </c>
      <c r="D36" s="23">
        <v>160</v>
      </c>
      <c r="E36" s="28">
        <v>3</v>
      </c>
      <c r="F36" s="23">
        <v>640</v>
      </c>
      <c r="G36" s="50">
        <v>15</v>
      </c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30">
        <v>9</v>
      </c>
      <c r="B37" s="52" t="s">
        <v>163</v>
      </c>
      <c r="C37" s="52" t="s">
        <v>23</v>
      </c>
      <c r="D37" s="32">
        <v>141</v>
      </c>
      <c r="E37" s="34">
        <v>1</v>
      </c>
      <c r="F37" s="32">
        <v>617</v>
      </c>
      <c r="G37" s="53">
        <v>12</v>
      </c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1"/>
      <c r="B39" s="8" t="s">
        <v>49</v>
      </c>
      <c r="C39" s="9" t="s">
        <v>285</v>
      </c>
      <c r="D39" s="9"/>
      <c r="E39" s="9" t="s">
        <v>198</v>
      </c>
      <c r="F39" s="8"/>
      <c r="G39" s="8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11">
        <v>1</v>
      </c>
      <c r="B40" s="12" t="s">
        <v>10</v>
      </c>
      <c r="C40" s="12" t="s">
        <v>11</v>
      </c>
      <c r="D40" s="13" t="s">
        <v>12</v>
      </c>
      <c r="E40" s="13" t="s">
        <v>13</v>
      </c>
      <c r="F40" s="13" t="s">
        <v>14</v>
      </c>
      <c r="G40" s="14" t="s">
        <v>15</v>
      </c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15">
        <v>9</v>
      </c>
      <c r="B41" s="46" t="s">
        <v>202</v>
      </c>
      <c r="C41" s="46" t="s">
        <v>55</v>
      </c>
      <c r="D41" s="17">
        <v>178</v>
      </c>
      <c r="E41" s="18">
        <v>9</v>
      </c>
      <c r="F41" s="17">
        <v>664</v>
      </c>
      <c r="G41" s="47">
        <v>35</v>
      </c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21">
        <v>5</v>
      </c>
      <c r="B42" s="49" t="s">
        <v>204</v>
      </c>
      <c r="C42" s="49" t="s">
        <v>74</v>
      </c>
      <c r="D42" s="23">
        <v>160</v>
      </c>
      <c r="E42" s="28">
        <v>5</v>
      </c>
      <c r="F42" s="23">
        <v>636</v>
      </c>
      <c r="G42" s="50">
        <v>28</v>
      </c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48">
        <v>2</v>
      </c>
      <c r="B43" s="49" t="s">
        <v>203</v>
      </c>
      <c r="C43" s="49" t="s">
        <v>23</v>
      </c>
      <c r="D43" s="23">
        <v>170</v>
      </c>
      <c r="E43" s="28">
        <v>8</v>
      </c>
      <c r="F43" s="23">
        <v>638</v>
      </c>
      <c r="G43" s="50">
        <v>24</v>
      </c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21">
        <v>7</v>
      </c>
      <c r="B44" s="49" t="s">
        <v>188</v>
      </c>
      <c r="C44" s="49" t="s">
        <v>150</v>
      </c>
      <c r="D44" s="23">
        <v>163</v>
      </c>
      <c r="E44" s="28">
        <v>6</v>
      </c>
      <c r="F44" s="23">
        <v>631</v>
      </c>
      <c r="G44" s="50">
        <v>23</v>
      </c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48">
        <v>6</v>
      </c>
      <c r="B45" s="49" t="s">
        <v>186</v>
      </c>
      <c r="C45" s="49" t="s">
        <v>74</v>
      </c>
      <c r="D45" s="23">
        <v>169</v>
      </c>
      <c r="E45" s="28">
        <v>7</v>
      </c>
      <c r="F45" s="23">
        <v>635</v>
      </c>
      <c r="G45" s="50">
        <v>22</v>
      </c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48">
        <v>8</v>
      </c>
      <c r="B46" s="49" t="s">
        <v>182</v>
      </c>
      <c r="C46" s="49" t="s">
        <v>155</v>
      </c>
      <c r="D46" s="23">
        <v>160</v>
      </c>
      <c r="E46" s="28">
        <v>5</v>
      </c>
      <c r="F46" s="23">
        <v>626</v>
      </c>
      <c r="G46" s="50">
        <v>22</v>
      </c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21">
        <v>3</v>
      </c>
      <c r="B47" s="49" t="s">
        <v>207</v>
      </c>
      <c r="C47" s="49" t="s">
        <v>55</v>
      </c>
      <c r="D47" s="23">
        <v>148</v>
      </c>
      <c r="E47" s="28">
        <v>3</v>
      </c>
      <c r="F47" s="23">
        <v>610</v>
      </c>
      <c r="G47" s="50">
        <v>17</v>
      </c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21">
        <v>1</v>
      </c>
      <c r="B48" s="22" t="s">
        <v>220</v>
      </c>
      <c r="C48" s="22" t="s">
        <v>74</v>
      </c>
      <c r="D48" s="28">
        <v>139</v>
      </c>
      <c r="E48" s="28">
        <v>2</v>
      </c>
      <c r="F48" s="25">
        <v>558</v>
      </c>
      <c r="G48" s="26">
        <v>9</v>
      </c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51">
        <v>4</v>
      </c>
      <c r="B49" s="52" t="s">
        <v>221</v>
      </c>
      <c r="C49" s="52" t="s">
        <v>120</v>
      </c>
      <c r="D49" s="32">
        <v>116</v>
      </c>
      <c r="E49" s="34">
        <v>1</v>
      </c>
      <c r="F49" s="32">
        <v>462</v>
      </c>
      <c r="G49" s="53">
        <v>4</v>
      </c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1"/>
      <c r="B51" s="8" t="s">
        <v>82</v>
      </c>
      <c r="C51" s="9" t="s">
        <v>286</v>
      </c>
      <c r="D51" s="9"/>
      <c r="E51" s="9" t="s">
        <v>287</v>
      </c>
      <c r="F51" s="8"/>
      <c r="G51" s="8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11">
        <v>1</v>
      </c>
      <c r="B52" s="12" t="s">
        <v>10</v>
      </c>
      <c r="C52" s="12" t="s">
        <v>11</v>
      </c>
      <c r="D52" s="13" t="s">
        <v>12</v>
      </c>
      <c r="E52" s="13" t="s">
        <v>13</v>
      </c>
      <c r="F52" s="13" t="s">
        <v>14</v>
      </c>
      <c r="G52" s="14" t="s">
        <v>15</v>
      </c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x14ac:dyDescent="0.3">
      <c r="A53" s="15">
        <v>3</v>
      </c>
      <c r="B53" s="46" t="s">
        <v>228</v>
      </c>
      <c r="C53" s="46" t="s">
        <v>26</v>
      </c>
      <c r="D53" s="17">
        <v>158</v>
      </c>
      <c r="E53" s="18">
        <v>8</v>
      </c>
      <c r="F53" s="17">
        <v>664</v>
      </c>
      <c r="G53" s="47">
        <v>35</v>
      </c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x14ac:dyDescent="0.3">
      <c r="A54" s="48">
        <v>8</v>
      </c>
      <c r="B54" s="49" t="s">
        <v>230</v>
      </c>
      <c r="C54" s="49" t="s">
        <v>150</v>
      </c>
      <c r="D54" s="23">
        <v>164</v>
      </c>
      <c r="E54" s="28">
        <v>9</v>
      </c>
      <c r="F54" s="23">
        <v>629</v>
      </c>
      <c r="G54" s="50">
        <v>30</v>
      </c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x14ac:dyDescent="0.3">
      <c r="A55" s="21">
        <v>7</v>
      </c>
      <c r="B55" s="49" t="s">
        <v>257</v>
      </c>
      <c r="C55" s="49" t="s">
        <v>78</v>
      </c>
      <c r="D55" s="23">
        <v>147</v>
      </c>
      <c r="E55" s="28">
        <v>5</v>
      </c>
      <c r="F55" s="23">
        <v>603</v>
      </c>
      <c r="G55" s="50">
        <v>24</v>
      </c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x14ac:dyDescent="0.3">
      <c r="A56" s="48">
        <v>2</v>
      </c>
      <c r="B56" s="49" t="s">
        <v>238</v>
      </c>
      <c r="C56" s="49" t="s">
        <v>78</v>
      </c>
      <c r="D56" s="23">
        <v>148</v>
      </c>
      <c r="E56" s="28">
        <v>6</v>
      </c>
      <c r="F56" s="23">
        <v>601</v>
      </c>
      <c r="G56" s="50">
        <v>21</v>
      </c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x14ac:dyDescent="0.3">
      <c r="A57" s="48">
        <v>6</v>
      </c>
      <c r="B57" s="49" t="s">
        <v>256</v>
      </c>
      <c r="C57" s="49" t="s">
        <v>43</v>
      </c>
      <c r="D57" s="23">
        <v>136</v>
      </c>
      <c r="E57" s="28">
        <v>3</v>
      </c>
      <c r="F57" s="23">
        <v>593</v>
      </c>
      <c r="G57" s="50">
        <v>21</v>
      </c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x14ac:dyDescent="0.3">
      <c r="A58" s="48">
        <v>4</v>
      </c>
      <c r="B58" s="49" t="s">
        <v>242</v>
      </c>
      <c r="C58" s="49" t="s">
        <v>150</v>
      </c>
      <c r="D58" s="23">
        <v>153</v>
      </c>
      <c r="E58" s="28">
        <v>7</v>
      </c>
      <c r="F58" s="23">
        <v>592</v>
      </c>
      <c r="G58" s="50">
        <v>19</v>
      </c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x14ac:dyDescent="0.3">
      <c r="A59" s="21">
        <v>9</v>
      </c>
      <c r="B59" s="49" t="s">
        <v>245</v>
      </c>
      <c r="C59" s="49" t="s">
        <v>23</v>
      </c>
      <c r="D59" s="23">
        <v>132</v>
      </c>
      <c r="E59" s="28">
        <v>2</v>
      </c>
      <c r="F59" s="23">
        <v>571</v>
      </c>
      <c r="G59" s="50">
        <v>17</v>
      </c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x14ac:dyDescent="0.3">
      <c r="A60" s="21">
        <v>5</v>
      </c>
      <c r="B60" s="49" t="s">
        <v>243</v>
      </c>
      <c r="C60" s="49" t="s">
        <v>244</v>
      </c>
      <c r="D60" s="23">
        <v>138</v>
      </c>
      <c r="E60" s="28">
        <v>4</v>
      </c>
      <c r="F60" s="23">
        <v>526</v>
      </c>
      <c r="G60" s="50">
        <v>12</v>
      </c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x14ac:dyDescent="0.3">
      <c r="A61" s="30">
        <v>1</v>
      </c>
      <c r="B61" s="54" t="s">
        <v>269</v>
      </c>
      <c r="C61" s="54" t="s">
        <v>108</v>
      </c>
      <c r="D61" s="34">
        <v>101</v>
      </c>
      <c r="E61" s="34">
        <v>1</v>
      </c>
      <c r="F61" s="55">
        <v>459</v>
      </c>
      <c r="G61" s="56">
        <v>5</v>
      </c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x14ac:dyDescent="0.3">
      <c r="A63" s="44"/>
      <c r="B63" s="10" t="s">
        <v>277</v>
      </c>
      <c r="F63" s="41" t="s">
        <v>167</v>
      </c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x14ac:dyDescent="0.3">
      <c r="A64" s="44"/>
      <c r="B64" s="10" t="s">
        <v>168</v>
      </c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3B842CC8-645A-4D1B-872E-5B989464BAF6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6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C84ED-B4A7-4163-A73B-AAC2F58BFDCB}">
  <sheetPr>
    <tabColor theme="4" tint="0.39997558519241921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87"/>
      <c r="B1" s="2" t="s">
        <v>1254</v>
      </c>
      <c r="C1" s="2"/>
      <c r="D1" s="3"/>
      <c r="E1" s="3"/>
      <c r="F1" s="3"/>
      <c r="G1" s="3"/>
      <c r="H1" s="3"/>
      <c r="I1" s="4" t="s">
        <v>1244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0"/>
      <c r="D2" s="7" t="s">
        <v>3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1255</v>
      </c>
      <c r="D3" s="9"/>
      <c r="E3" s="9" t="s">
        <v>1256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93" t="s">
        <v>11</v>
      </c>
      <c r="D4" s="62"/>
      <c r="E4" s="94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4</v>
      </c>
      <c r="B5" s="16" t="s">
        <v>1138</v>
      </c>
      <c r="C5" s="16" t="s">
        <v>1139</v>
      </c>
      <c r="D5" s="18">
        <v>85</v>
      </c>
      <c r="E5" s="18">
        <v>94</v>
      </c>
      <c r="F5" s="18">
        <f t="shared" ref="F5:F11" si="0">SUM(D5:E5)</f>
        <v>179</v>
      </c>
      <c r="G5" s="18">
        <v>6</v>
      </c>
      <c r="H5" s="18">
        <v>735</v>
      </c>
      <c r="I5" s="19">
        <v>27</v>
      </c>
      <c r="K5" s="10"/>
    </row>
    <row r="6" spans="1:25" ht="15.75" customHeight="1" x14ac:dyDescent="0.3">
      <c r="A6" s="21">
        <v>6</v>
      </c>
      <c r="B6" s="27" t="s">
        <v>1144</v>
      </c>
      <c r="C6" s="27" t="s">
        <v>535</v>
      </c>
      <c r="D6" s="28">
        <v>93</v>
      </c>
      <c r="E6" s="28">
        <v>91</v>
      </c>
      <c r="F6" s="28">
        <f t="shared" si="0"/>
        <v>184</v>
      </c>
      <c r="G6" s="24">
        <v>7</v>
      </c>
      <c r="H6" s="28">
        <v>732</v>
      </c>
      <c r="I6" s="29">
        <v>24</v>
      </c>
      <c r="K6" s="10"/>
    </row>
    <row r="7" spans="1:25" ht="15.75" customHeight="1" x14ac:dyDescent="0.3">
      <c r="A7" s="21">
        <v>1</v>
      </c>
      <c r="B7" s="27" t="s">
        <v>1203</v>
      </c>
      <c r="C7" s="27" t="s">
        <v>1139</v>
      </c>
      <c r="D7" s="28">
        <v>84</v>
      </c>
      <c r="E7" s="28">
        <v>90</v>
      </c>
      <c r="F7" s="28">
        <f t="shared" si="0"/>
        <v>174</v>
      </c>
      <c r="G7" s="24">
        <v>5</v>
      </c>
      <c r="H7" s="25">
        <v>680</v>
      </c>
      <c r="I7" s="26">
        <v>17</v>
      </c>
      <c r="J7" s="89"/>
      <c r="K7" s="10"/>
    </row>
    <row r="8" spans="1:25" ht="15.75" customHeight="1" x14ac:dyDescent="0.3">
      <c r="A8" s="21">
        <v>5</v>
      </c>
      <c r="B8" s="27" t="s">
        <v>1257</v>
      </c>
      <c r="C8" s="27" t="s">
        <v>586</v>
      </c>
      <c r="D8" s="28">
        <v>86</v>
      </c>
      <c r="E8" s="28">
        <v>78</v>
      </c>
      <c r="F8" s="28">
        <f t="shared" si="0"/>
        <v>164</v>
      </c>
      <c r="G8" s="24">
        <v>3</v>
      </c>
      <c r="H8" s="28">
        <v>672</v>
      </c>
      <c r="I8" s="29">
        <v>15</v>
      </c>
      <c r="K8" s="10"/>
    </row>
    <row r="9" spans="1:25" ht="15.75" customHeight="1" x14ac:dyDescent="0.3">
      <c r="A9" s="21">
        <v>3</v>
      </c>
      <c r="B9" s="27" t="s">
        <v>1207</v>
      </c>
      <c r="C9" s="27" t="s">
        <v>586</v>
      </c>
      <c r="D9" s="28">
        <v>86</v>
      </c>
      <c r="E9" s="28">
        <v>81</v>
      </c>
      <c r="F9" s="28">
        <f t="shared" si="0"/>
        <v>167</v>
      </c>
      <c r="G9" s="24">
        <v>4</v>
      </c>
      <c r="H9" s="28">
        <v>652</v>
      </c>
      <c r="I9" s="29">
        <v>13</v>
      </c>
    </row>
    <row r="10" spans="1:25" ht="15.75" customHeight="1" x14ac:dyDescent="0.3">
      <c r="A10" s="21">
        <v>2</v>
      </c>
      <c r="B10" s="27" t="s">
        <v>1154</v>
      </c>
      <c r="C10" s="27" t="s">
        <v>1139</v>
      </c>
      <c r="D10" s="28">
        <v>85</v>
      </c>
      <c r="E10" s="28">
        <v>78</v>
      </c>
      <c r="F10" s="28">
        <f t="shared" si="0"/>
        <v>163</v>
      </c>
      <c r="G10" s="24">
        <v>2</v>
      </c>
      <c r="H10" s="25">
        <v>637</v>
      </c>
      <c r="I10" s="26">
        <v>11</v>
      </c>
    </row>
    <row r="11" spans="1:25" ht="15.75" customHeight="1" x14ac:dyDescent="0.3">
      <c r="A11" s="30">
        <v>7</v>
      </c>
      <c r="B11" s="31" t="s">
        <v>1209</v>
      </c>
      <c r="C11" s="31" t="s">
        <v>495</v>
      </c>
      <c r="D11" s="34">
        <v>76</v>
      </c>
      <c r="E11" s="34">
        <v>78</v>
      </c>
      <c r="F11" s="34">
        <f t="shared" si="0"/>
        <v>154</v>
      </c>
      <c r="G11" s="33">
        <v>1</v>
      </c>
      <c r="H11" s="34">
        <v>603</v>
      </c>
      <c r="I11" s="35">
        <v>5</v>
      </c>
    </row>
    <row r="12" spans="1:25" ht="15.75" customHeight="1" x14ac:dyDescent="0.3"/>
    <row r="13" spans="1:25" ht="15.75" customHeight="1" x14ac:dyDescent="0.3">
      <c r="A13" s="1"/>
      <c r="B13" s="8" t="s">
        <v>7</v>
      </c>
      <c r="C13" s="9" t="s">
        <v>1258</v>
      </c>
      <c r="D13" s="9"/>
      <c r="E13" s="9" t="s">
        <v>1259</v>
      </c>
      <c r="F13" s="8"/>
      <c r="G13" s="8"/>
      <c r="H13" s="8"/>
      <c r="I13" s="8"/>
    </row>
    <row r="14" spans="1:25" ht="15.75" customHeight="1" x14ac:dyDescent="0.3">
      <c r="A14" s="11">
        <v>2</v>
      </c>
      <c r="B14" s="12" t="s">
        <v>10</v>
      </c>
      <c r="C14" s="93" t="s">
        <v>11</v>
      </c>
      <c r="D14" s="62"/>
      <c r="E14" s="94"/>
      <c r="F14" s="13" t="s">
        <v>12</v>
      </c>
      <c r="G14" s="13" t="s">
        <v>13</v>
      </c>
      <c r="H14" s="13" t="s">
        <v>14</v>
      </c>
      <c r="I14" s="14" t="s">
        <v>15</v>
      </c>
    </row>
    <row r="15" spans="1:25" ht="15.75" customHeight="1" x14ac:dyDescent="0.3">
      <c r="A15" s="15">
        <v>5</v>
      </c>
      <c r="B15" s="16" t="s">
        <v>1260</v>
      </c>
      <c r="C15" s="16" t="s">
        <v>325</v>
      </c>
      <c r="D15" s="18">
        <v>87</v>
      </c>
      <c r="E15" s="18">
        <v>82</v>
      </c>
      <c r="F15" s="18">
        <f t="shared" ref="F15:F20" si="1">SUM(D15:E15)</f>
        <v>169</v>
      </c>
      <c r="G15" s="18">
        <v>6</v>
      </c>
      <c r="H15" s="18">
        <v>678</v>
      </c>
      <c r="I15" s="19">
        <v>23</v>
      </c>
    </row>
    <row r="16" spans="1:25" ht="15.75" customHeight="1" x14ac:dyDescent="0.3">
      <c r="A16" s="21">
        <v>6</v>
      </c>
      <c r="B16" s="27" t="s">
        <v>1219</v>
      </c>
      <c r="C16" s="27" t="s">
        <v>1191</v>
      </c>
      <c r="D16" s="28">
        <v>80</v>
      </c>
      <c r="E16" s="28">
        <v>87</v>
      </c>
      <c r="F16" s="28">
        <f t="shared" si="1"/>
        <v>167</v>
      </c>
      <c r="G16" s="24">
        <v>5</v>
      </c>
      <c r="H16" s="28">
        <v>655</v>
      </c>
      <c r="I16" s="29">
        <v>21</v>
      </c>
    </row>
    <row r="17" spans="1:9" ht="15.75" customHeight="1" x14ac:dyDescent="0.3">
      <c r="A17" s="21">
        <v>4</v>
      </c>
      <c r="B17" s="27" t="s">
        <v>1261</v>
      </c>
      <c r="C17" s="27" t="s">
        <v>495</v>
      </c>
      <c r="D17" s="28">
        <v>69</v>
      </c>
      <c r="E17" s="28">
        <v>70</v>
      </c>
      <c r="F17" s="28">
        <f t="shared" si="1"/>
        <v>139</v>
      </c>
      <c r="G17" s="24">
        <v>4</v>
      </c>
      <c r="H17" s="28">
        <v>553</v>
      </c>
      <c r="I17" s="29">
        <v>15</v>
      </c>
    </row>
    <row r="18" spans="1:9" ht="15.75" customHeight="1" x14ac:dyDescent="0.3">
      <c r="A18" s="21">
        <v>3</v>
      </c>
      <c r="B18" s="27" t="s">
        <v>1262</v>
      </c>
      <c r="C18" s="27" t="s">
        <v>586</v>
      </c>
      <c r="D18" s="28">
        <v>70</v>
      </c>
      <c r="E18" s="28">
        <v>48</v>
      </c>
      <c r="F18" s="28">
        <f t="shared" si="1"/>
        <v>118</v>
      </c>
      <c r="G18" s="24">
        <v>3</v>
      </c>
      <c r="H18" s="28">
        <v>494</v>
      </c>
      <c r="I18" s="29">
        <v>11</v>
      </c>
    </row>
    <row r="19" spans="1:9" ht="15.75" customHeight="1" x14ac:dyDescent="0.3">
      <c r="A19" s="21">
        <v>1</v>
      </c>
      <c r="B19" s="27" t="s">
        <v>1230</v>
      </c>
      <c r="C19" s="27" t="s">
        <v>586</v>
      </c>
      <c r="D19" s="28">
        <v>50</v>
      </c>
      <c r="E19" s="28">
        <v>55</v>
      </c>
      <c r="F19" s="28">
        <f t="shared" si="1"/>
        <v>105</v>
      </c>
      <c r="G19" s="24">
        <v>1</v>
      </c>
      <c r="H19" s="25">
        <v>470</v>
      </c>
      <c r="I19" s="26">
        <v>8</v>
      </c>
    </row>
    <row r="20" spans="1:9" ht="15.75" customHeight="1" x14ac:dyDescent="0.3">
      <c r="A20" s="30">
        <v>2</v>
      </c>
      <c r="B20" s="31" t="s">
        <v>1263</v>
      </c>
      <c r="C20" s="31" t="s">
        <v>535</v>
      </c>
      <c r="D20" s="34">
        <v>51</v>
      </c>
      <c r="E20" s="34">
        <v>58</v>
      </c>
      <c r="F20" s="34">
        <f t="shared" si="1"/>
        <v>109</v>
      </c>
      <c r="G20" s="33">
        <v>2</v>
      </c>
      <c r="H20" s="34">
        <v>460</v>
      </c>
      <c r="I20" s="35">
        <v>7</v>
      </c>
    </row>
    <row r="21" spans="1:9" ht="15.75" customHeight="1" x14ac:dyDescent="0.3"/>
    <row r="22" spans="1:9" ht="15.75" customHeight="1" x14ac:dyDescent="0.3">
      <c r="B22" s="8" t="s">
        <v>1183</v>
      </c>
    </row>
    <row r="23" spans="1:9" ht="15.75" customHeight="1" x14ac:dyDescent="0.35">
      <c r="B23" s="153" t="s">
        <v>1184</v>
      </c>
    </row>
    <row r="24" spans="1:9" ht="15.75" customHeight="1" x14ac:dyDescent="0.3"/>
    <row r="25" spans="1:9" ht="15.75" customHeight="1" x14ac:dyDescent="0.3">
      <c r="B25" s="10" t="s">
        <v>1253</v>
      </c>
      <c r="F25" s="41" t="s">
        <v>167</v>
      </c>
    </row>
    <row r="26" spans="1:9" ht="15.75" customHeight="1" x14ac:dyDescent="0.3">
      <c r="B26" s="10" t="s">
        <v>168</v>
      </c>
    </row>
    <row r="27" spans="1:9" ht="15.75" customHeight="1" x14ac:dyDescent="0.3"/>
    <row r="28" spans="1:9" ht="15.75" customHeight="1" x14ac:dyDescent="0.3"/>
    <row r="29" spans="1:9" ht="15.75" customHeight="1" x14ac:dyDescent="0.3"/>
    <row r="30" spans="1:9" ht="15.75" customHeight="1" x14ac:dyDescent="0.3"/>
    <row r="31" spans="1:9" ht="15.75" customHeight="1" x14ac:dyDescent="0.3"/>
    <row r="32" spans="1:9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D2:I2"/>
  </mergeCells>
  <hyperlinks>
    <hyperlink ref="B2" location="'Index'!A3" tooltip="Go to the Index sheet" display="á" xr:uid="{8C193A89-A90D-4645-8701-0BFE9EDB599A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FE9C6-527B-4D16-9AB6-BA6555F741FC}">
  <sheetPr>
    <tabColor theme="5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156"/>
      <c r="B1" s="2" t="s">
        <v>1264</v>
      </c>
      <c r="C1" s="2"/>
      <c r="D1" s="3"/>
      <c r="E1" s="3"/>
      <c r="F1" s="3"/>
      <c r="G1" s="3"/>
      <c r="H1" s="3"/>
      <c r="I1" s="4" t="s">
        <v>1265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0"/>
      <c r="D2" s="7" t="s">
        <v>3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1266</v>
      </c>
      <c r="D3" s="9"/>
      <c r="E3" s="9" t="s">
        <v>1267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93" t="s">
        <v>11</v>
      </c>
      <c r="D4" s="62"/>
      <c r="E4" s="94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7</v>
      </c>
      <c r="B5" s="16" t="s">
        <v>1268</v>
      </c>
      <c r="C5" s="16" t="s">
        <v>1139</v>
      </c>
      <c r="D5" s="17">
        <v>97</v>
      </c>
      <c r="E5" s="17">
        <v>97</v>
      </c>
      <c r="F5" s="18">
        <f t="shared" ref="F5:F13" si="0">SUM(D5:E5)</f>
        <v>194</v>
      </c>
      <c r="G5" s="18">
        <v>9</v>
      </c>
      <c r="H5" s="18">
        <v>758</v>
      </c>
      <c r="I5" s="19">
        <v>36</v>
      </c>
      <c r="K5" s="10"/>
    </row>
    <row r="6" spans="1:25" ht="15.75" customHeight="1" x14ac:dyDescent="0.3">
      <c r="A6" s="21">
        <v>4</v>
      </c>
      <c r="B6" s="27" t="s">
        <v>849</v>
      </c>
      <c r="C6" s="27" t="s">
        <v>74</v>
      </c>
      <c r="D6" s="23">
        <v>93</v>
      </c>
      <c r="E6" s="23">
        <v>94</v>
      </c>
      <c r="F6" s="28">
        <f t="shared" si="0"/>
        <v>187</v>
      </c>
      <c r="G6" s="24">
        <v>7</v>
      </c>
      <c r="H6" s="28">
        <v>735</v>
      </c>
      <c r="I6" s="29">
        <v>26</v>
      </c>
      <c r="K6" s="10"/>
    </row>
    <row r="7" spans="1:25" ht="15.75" customHeight="1" x14ac:dyDescent="0.3">
      <c r="A7" s="21">
        <v>8</v>
      </c>
      <c r="B7" s="27" t="s">
        <v>1192</v>
      </c>
      <c r="C7" s="27" t="s">
        <v>97</v>
      </c>
      <c r="D7" s="23">
        <v>89</v>
      </c>
      <c r="E7" s="23">
        <v>93</v>
      </c>
      <c r="F7" s="28">
        <f t="shared" si="0"/>
        <v>182</v>
      </c>
      <c r="G7" s="24">
        <v>3</v>
      </c>
      <c r="H7" s="28">
        <v>735</v>
      </c>
      <c r="I7" s="29">
        <v>23</v>
      </c>
      <c r="J7" s="89"/>
      <c r="K7" s="10"/>
    </row>
    <row r="8" spans="1:25" ht="15.75" customHeight="1" x14ac:dyDescent="0.3">
      <c r="A8" s="21">
        <v>5</v>
      </c>
      <c r="B8" s="27" t="s">
        <v>61</v>
      </c>
      <c r="C8" s="27" t="s">
        <v>586</v>
      </c>
      <c r="D8" s="23">
        <v>89</v>
      </c>
      <c r="E8" s="23">
        <v>91</v>
      </c>
      <c r="F8" s="28">
        <f t="shared" si="0"/>
        <v>180</v>
      </c>
      <c r="G8" s="24">
        <v>2</v>
      </c>
      <c r="H8" s="28">
        <v>732</v>
      </c>
      <c r="I8" s="29">
        <v>22</v>
      </c>
      <c r="K8" s="10"/>
    </row>
    <row r="9" spans="1:25" ht="15.75" customHeight="1" x14ac:dyDescent="0.3">
      <c r="A9" s="21">
        <v>6</v>
      </c>
      <c r="B9" s="27" t="s">
        <v>1138</v>
      </c>
      <c r="C9" s="27" t="s">
        <v>1139</v>
      </c>
      <c r="D9" s="23">
        <v>96</v>
      </c>
      <c r="E9" s="23">
        <v>96</v>
      </c>
      <c r="F9" s="28">
        <f t="shared" si="0"/>
        <v>192</v>
      </c>
      <c r="G9" s="24">
        <v>8</v>
      </c>
      <c r="H9" s="28">
        <v>564</v>
      </c>
      <c r="I9" s="29">
        <v>22</v>
      </c>
    </row>
    <row r="10" spans="1:25" ht="15.75" customHeight="1" x14ac:dyDescent="0.3">
      <c r="A10" s="21">
        <v>2</v>
      </c>
      <c r="B10" s="27" t="s">
        <v>1159</v>
      </c>
      <c r="C10" s="27" t="s">
        <v>1139</v>
      </c>
      <c r="D10" s="23">
        <v>89</v>
      </c>
      <c r="E10" s="23">
        <v>95</v>
      </c>
      <c r="F10" s="28">
        <f t="shared" si="0"/>
        <v>184</v>
      </c>
      <c r="G10" s="24">
        <v>6</v>
      </c>
      <c r="H10" s="25">
        <v>706</v>
      </c>
      <c r="I10" s="26">
        <v>15</v>
      </c>
    </row>
    <row r="11" spans="1:25" ht="15.75" customHeight="1" x14ac:dyDescent="0.3">
      <c r="A11" s="21">
        <v>3</v>
      </c>
      <c r="B11" s="27" t="s">
        <v>1154</v>
      </c>
      <c r="C11" s="27" t="s">
        <v>1139</v>
      </c>
      <c r="D11" s="23">
        <v>91</v>
      </c>
      <c r="E11" s="23">
        <v>92</v>
      </c>
      <c r="F11" s="28">
        <f t="shared" si="0"/>
        <v>183</v>
      </c>
      <c r="G11" s="24">
        <v>5</v>
      </c>
      <c r="H11" s="28">
        <v>706</v>
      </c>
      <c r="I11" s="29">
        <v>15</v>
      </c>
    </row>
    <row r="12" spans="1:25" ht="15.75" customHeight="1" x14ac:dyDescent="0.3">
      <c r="A12" s="21">
        <v>9</v>
      </c>
      <c r="B12" s="27" t="s">
        <v>952</v>
      </c>
      <c r="C12" s="27" t="s">
        <v>97</v>
      </c>
      <c r="D12" s="23">
        <v>85</v>
      </c>
      <c r="E12" s="23">
        <v>94</v>
      </c>
      <c r="F12" s="28">
        <f t="shared" si="0"/>
        <v>179</v>
      </c>
      <c r="G12" s="24">
        <v>1</v>
      </c>
      <c r="H12" s="28">
        <v>710</v>
      </c>
      <c r="I12" s="29">
        <v>12</v>
      </c>
    </row>
    <row r="13" spans="1:25" ht="15.75" customHeight="1" x14ac:dyDescent="0.3">
      <c r="A13" s="30">
        <v>1</v>
      </c>
      <c r="B13" s="31" t="s">
        <v>1190</v>
      </c>
      <c r="C13" s="31" t="s">
        <v>1191</v>
      </c>
      <c r="D13" s="32">
        <v>91</v>
      </c>
      <c r="E13" s="32">
        <v>92</v>
      </c>
      <c r="F13" s="34">
        <f t="shared" si="0"/>
        <v>183</v>
      </c>
      <c r="G13" s="33">
        <v>5</v>
      </c>
      <c r="H13" s="55">
        <v>356</v>
      </c>
      <c r="I13" s="56">
        <v>9</v>
      </c>
    </row>
    <row r="14" spans="1:25" ht="15.75" customHeight="1" x14ac:dyDescent="0.3"/>
    <row r="15" spans="1:25" ht="15.75" customHeight="1" x14ac:dyDescent="0.3">
      <c r="A15" s="1"/>
      <c r="B15" s="8" t="s">
        <v>7</v>
      </c>
      <c r="C15" s="9" t="s">
        <v>1269</v>
      </c>
      <c r="D15" s="9"/>
      <c r="E15" s="9" t="s">
        <v>1270</v>
      </c>
      <c r="F15" s="8"/>
      <c r="G15" s="8"/>
      <c r="H15" s="8"/>
      <c r="I15" s="8"/>
    </row>
    <row r="16" spans="1:25" ht="15.75" customHeight="1" x14ac:dyDescent="0.3">
      <c r="A16" s="11">
        <v>2</v>
      </c>
      <c r="B16" s="12" t="s">
        <v>10</v>
      </c>
      <c r="C16" s="93" t="s">
        <v>11</v>
      </c>
      <c r="D16" s="62"/>
      <c r="E16" s="94"/>
      <c r="F16" s="13" t="s">
        <v>12</v>
      </c>
      <c r="G16" s="13" t="s">
        <v>13</v>
      </c>
      <c r="H16" s="13" t="s">
        <v>14</v>
      </c>
      <c r="I16" s="14" t="s">
        <v>15</v>
      </c>
    </row>
    <row r="17" spans="1:9" ht="15.75" customHeight="1" x14ac:dyDescent="0.3">
      <c r="A17" s="15">
        <v>2</v>
      </c>
      <c r="B17" s="16" t="s">
        <v>229</v>
      </c>
      <c r="C17" s="16" t="s">
        <v>178</v>
      </c>
      <c r="D17" s="17">
        <v>87</v>
      </c>
      <c r="E17" s="17">
        <v>92</v>
      </c>
      <c r="F17" s="18">
        <f t="shared" ref="F17:F24" si="1">SUM(D17:E17)</f>
        <v>179</v>
      </c>
      <c r="G17" s="18">
        <v>8</v>
      </c>
      <c r="H17" s="18">
        <v>710</v>
      </c>
      <c r="I17" s="19">
        <v>30</v>
      </c>
    </row>
    <row r="18" spans="1:9" ht="15.75" customHeight="1" x14ac:dyDescent="0.3">
      <c r="A18" s="21">
        <v>7</v>
      </c>
      <c r="B18" s="27" t="s">
        <v>1219</v>
      </c>
      <c r="C18" s="27" t="s">
        <v>1191</v>
      </c>
      <c r="D18" s="157">
        <v>85</v>
      </c>
      <c r="E18" s="157">
        <v>89</v>
      </c>
      <c r="F18" s="28">
        <f t="shared" si="1"/>
        <v>174</v>
      </c>
      <c r="G18" s="24">
        <v>6</v>
      </c>
      <c r="H18" s="28">
        <v>705</v>
      </c>
      <c r="I18" s="29">
        <v>28</v>
      </c>
    </row>
    <row r="19" spans="1:9" ht="15.75" customHeight="1" x14ac:dyDescent="0.3">
      <c r="A19" s="21">
        <v>5</v>
      </c>
      <c r="B19" s="27" t="s">
        <v>1271</v>
      </c>
      <c r="C19" s="27" t="s">
        <v>535</v>
      </c>
      <c r="D19" s="23">
        <v>88</v>
      </c>
      <c r="E19" s="23">
        <v>91</v>
      </c>
      <c r="F19" s="28">
        <f t="shared" si="1"/>
        <v>179</v>
      </c>
      <c r="G19" s="24">
        <v>8</v>
      </c>
      <c r="H19" s="28">
        <v>688</v>
      </c>
      <c r="I19" s="29">
        <v>24</v>
      </c>
    </row>
    <row r="20" spans="1:9" ht="15.75" customHeight="1" x14ac:dyDescent="0.3">
      <c r="A20" s="21">
        <v>4</v>
      </c>
      <c r="B20" s="27" t="s">
        <v>1272</v>
      </c>
      <c r="C20" s="27" t="s">
        <v>74</v>
      </c>
      <c r="D20" s="23">
        <v>82</v>
      </c>
      <c r="E20" s="23">
        <v>88</v>
      </c>
      <c r="F20" s="28">
        <f t="shared" si="1"/>
        <v>170</v>
      </c>
      <c r="G20" s="24">
        <v>5</v>
      </c>
      <c r="H20" s="28">
        <v>641</v>
      </c>
      <c r="I20" s="29">
        <v>18</v>
      </c>
    </row>
    <row r="21" spans="1:9" ht="15.75" customHeight="1" x14ac:dyDescent="0.3">
      <c r="A21" s="21">
        <v>8</v>
      </c>
      <c r="B21" s="27" t="s">
        <v>1273</v>
      </c>
      <c r="C21" s="27" t="s">
        <v>535</v>
      </c>
      <c r="D21" s="157">
        <v>0</v>
      </c>
      <c r="E21" s="23">
        <v>84</v>
      </c>
      <c r="F21" s="28">
        <f t="shared" si="1"/>
        <v>84</v>
      </c>
      <c r="G21" s="24">
        <v>3</v>
      </c>
      <c r="H21" s="28">
        <v>590</v>
      </c>
      <c r="I21" s="29">
        <v>17</v>
      </c>
    </row>
    <row r="22" spans="1:9" ht="15.75" customHeight="1" x14ac:dyDescent="0.3">
      <c r="A22" s="21">
        <v>1</v>
      </c>
      <c r="B22" s="27" t="s">
        <v>1274</v>
      </c>
      <c r="C22" s="27" t="s">
        <v>1139</v>
      </c>
      <c r="D22" s="23">
        <v>83</v>
      </c>
      <c r="E22" s="23">
        <v>85</v>
      </c>
      <c r="F22" s="28">
        <f t="shared" si="1"/>
        <v>168</v>
      </c>
      <c r="G22" s="24">
        <v>4</v>
      </c>
      <c r="H22" s="25">
        <v>664</v>
      </c>
      <c r="I22" s="26">
        <v>16</v>
      </c>
    </row>
    <row r="23" spans="1:9" ht="15.75" customHeight="1" x14ac:dyDescent="0.3">
      <c r="A23" s="21">
        <v>3</v>
      </c>
      <c r="B23" s="27" t="s">
        <v>1275</v>
      </c>
      <c r="C23" s="27" t="s">
        <v>420</v>
      </c>
      <c r="D23" s="157" t="s">
        <v>79</v>
      </c>
      <c r="E23" s="23"/>
      <c r="F23" s="28">
        <f t="shared" si="1"/>
        <v>0</v>
      </c>
      <c r="G23" s="24">
        <v>0</v>
      </c>
      <c r="H23" s="28">
        <v>0</v>
      </c>
      <c r="I23" s="29">
        <v>0</v>
      </c>
    </row>
    <row r="24" spans="1:9" ht="15.75" customHeight="1" x14ac:dyDescent="0.3">
      <c r="A24" s="30">
        <v>6</v>
      </c>
      <c r="B24" s="31" t="s">
        <v>1276</v>
      </c>
      <c r="C24" s="31" t="s">
        <v>97</v>
      </c>
      <c r="D24" s="158" t="s">
        <v>79</v>
      </c>
      <c r="E24" s="32"/>
      <c r="F24" s="34">
        <f t="shared" si="1"/>
        <v>0</v>
      </c>
      <c r="G24" s="33">
        <v>0</v>
      </c>
      <c r="H24" s="34">
        <v>0</v>
      </c>
      <c r="I24" s="35">
        <v>0</v>
      </c>
    </row>
    <row r="25" spans="1:9" ht="15.75" customHeight="1" x14ac:dyDescent="0.3"/>
    <row r="26" spans="1:9" ht="15.75" customHeight="1" x14ac:dyDescent="0.3">
      <c r="A26" s="1"/>
      <c r="B26" s="8" t="s">
        <v>46</v>
      </c>
      <c r="C26" s="9" t="s">
        <v>1277</v>
      </c>
      <c r="D26" s="9"/>
      <c r="E26" s="9" t="s">
        <v>1278</v>
      </c>
      <c r="F26" s="8"/>
      <c r="G26" s="8"/>
      <c r="H26" s="8"/>
      <c r="I26" s="8"/>
    </row>
    <row r="27" spans="1:9" ht="15.75" customHeight="1" x14ac:dyDescent="0.3">
      <c r="A27" s="11">
        <v>2</v>
      </c>
      <c r="B27" s="12" t="s">
        <v>10</v>
      </c>
      <c r="C27" s="93" t="s">
        <v>11</v>
      </c>
      <c r="D27" s="62"/>
      <c r="E27" s="94"/>
      <c r="F27" s="13" t="s">
        <v>12</v>
      </c>
      <c r="G27" s="13" t="s">
        <v>13</v>
      </c>
      <c r="H27" s="13" t="s">
        <v>14</v>
      </c>
      <c r="I27" s="14" t="s">
        <v>15</v>
      </c>
    </row>
    <row r="28" spans="1:9" ht="15.75" customHeight="1" x14ac:dyDescent="0.3">
      <c r="A28" s="15">
        <v>4</v>
      </c>
      <c r="B28" s="16" t="s">
        <v>1140</v>
      </c>
      <c r="C28" s="16" t="s">
        <v>1139</v>
      </c>
      <c r="D28" s="17">
        <v>84</v>
      </c>
      <c r="E28" s="17">
        <v>86</v>
      </c>
      <c r="F28" s="18">
        <f t="shared" ref="F28:F35" si="2">SUM(D28:E28)</f>
        <v>170</v>
      </c>
      <c r="G28" s="18">
        <v>5</v>
      </c>
      <c r="H28" s="18">
        <v>691</v>
      </c>
      <c r="I28" s="19">
        <v>27</v>
      </c>
    </row>
    <row r="29" spans="1:9" ht="15.75" customHeight="1" x14ac:dyDescent="0.3">
      <c r="A29" s="21">
        <v>6</v>
      </c>
      <c r="B29" s="27" t="s">
        <v>1136</v>
      </c>
      <c r="C29" s="27" t="s">
        <v>97</v>
      </c>
      <c r="D29" s="23">
        <v>80</v>
      </c>
      <c r="E29" s="23">
        <v>93</v>
      </c>
      <c r="F29" s="28">
        <f t="shared" si="2"/>
        <v>173</v>
      </c>
      <c r="G29" s="24">
        <v>7</v>
      </c>
      <c r="H29" s="28">
        <v>677</v>
      </c>
      <c r="I29" s="29">
        <v>23</v>
      </c>
    </row>
    <row r="30" spans="1:9" ht="15.75" customHeight="1" x14ac:dyDescent="0.3">
      <c r="A30" s="21">
        <v>3</v>
      </c>
      <c r="B30" s="27" t="s">
        <v>1163</v>
      </c>
      <c r="C30" s="27" t="s">
        <v>273</v>
      </c>
      <c r="D30" s="23">
        <v>87</v>
      </c>
      <c r="E30" s="23">
        <v>88</v>
      </c>
      <c r="F30" s="28">
        <f t="shared" si="2"/>
        <v>175</v>
      </c>
      <c r="G30" s="24">
        <v>8</v>
      </c>
      <c r="H30" s="28">
        <v>618</v>
      </c>
      <c r="I30" s="29">
        <v>22</v>
      </c>
    </row>
    <row r="31" spans="1:9" ht="15.75" customHeight="1" x14ac:dyDescent="0.3">
      <c r="A31" s="21">
        <v>1</v>
      </c>
      <c r="B31" s="27" t="s">
        <v>499</v>
      </c>
      <c r="C31" s="27" t="s">
        <v>500</v>
      </c>
      <c r="D31" s="23">
        <v>81</v>
      </c>
      <c r="E31" s="23">
        <v>84</v>
      </c>
      <c r="F31" s="28">
        <f t="shared" si="2"/>
        <v>165</v>
      </c>
      <c r="G31" s="24">
        <v>4</v>
      </c>
      <c r="H31" s="25">
        <v>648</v>
      </c>
      <c r="I31" s="26">
        <v>18</v>
      </c>
    </row>
    <row r="32" spans="1:9" ht="15.75" customHeight="1" x14ac:dyDescent="0.3">
      <c r="A32" s="21">
        <v>8</v>
      </c>
      <c r="B32" s="27" t="s">
        <v>1279</v>
      </c>
      <c r="C32" s="27" t="s">
        <v>586</v>
      </c>
      <c r="D32" s="23">
        <v>77</v>
      </c>
      <c r="E32" s="23">
        <v>78</v>
      </c>
      <c r="F32" s="28">
        <f t="shared" si="2"/>
        <v>155</v>
      </c>
      <c r="G32" s="24">
        <v>3</v>
      </c>
      <c r="H32" s="28">
        <v>634</v>
      </c>
      <c r="I32" s="29">
        <v>17</v>
      </c>
    </row>
    <row r="33" spans="1:9" ht="15.75" customHeight="1" x14ac:dyDescent="0.3">
      <c r="A33" s="21">
        <v>2</v>
      </c>
      <c r="B33" s="27" t="s">
        <v>1280</v>
      </c>
      <c r="C33" s="27" t="s">
        <v>586</v>
      </c>
      <c r="D33" s="23">
        <v>84</v>
      </c>
      <c r="E33" s="23">
        <v>88</v>
      </c>
      <c r="F33" s="28">
        <f t="shared" si="2"/>
        <v>172</v>
      </c>
      <c r="G33" s="24">
        <v>6</v>
      </c>
      <c r="H33" s="28">
        <v>636</v>
      </c>
      <c r="I33" s="29">
        <v>16</v>
      </c>
    </row>
    <row r="34" spans="1:9" ht="15.75" customHeight="1" x14ac:dyDescent="0.3">
      <c r="A34" s="21">
        <v>7</v>
      </c>
      <c r="B34" s="27" t="s">
        <v>1176</v>
      </c>
      <c r="C34" s="27" t="s">
        <v>74</v>
      </c>
      <c r="D34" s="23">
        <v>65</v>
      </c>
      <c r="E34" s="23">
        <v>72</v>
      </c>
      <c r="F34" s="28">
        <f t="shared" si="2"/>
        <v>137</v>
      </c>
      <c r="G34" s="24">
        <v>1</v>
      </c>
      <c r="H34" s="28">
        <v>628</v>
      </c>
      <c r="I34" s="29">
        <v>14</v>
      </c>
    </row>
    <row r="35" spans="1:9" ht="15.75" customHeight="1" x14ac:dyDescent="0.3">
      <c r="A35" s="30">
        <v>5</v>
      </c>
      <c r="B35" s="31" t="s">
        <v>1281</v>
      </c>
      <c r="C35" s="31" t="s">
        <v>420</v>
      </c>
      <c r="D35" s="32">
        <v>72</v>
      </c>
      <c r="E35" s="32">
        <v>81</v>
      </c>
      <c r="F35" s="34">
        <f t="shared" si="2"/>
        <v>153</v>
      </c>
      <c r="G35" s="33">
        <v>2</v>
      </c>
      <c r="H35" s="34">
        <v>605</v>
      </c>
      <c r="I35" s="35">
        <v>11</v>
      </c>
    </row>
    <row r="36" spans="1:9" ht="15.75" customHeight="1" x14ac:dyDescent="0.3"/>
    <row r="37" spans="1:9" ht="15.75" customHeight="1" x14ac:dyDescent="0.3">
      <c r="A37" s="1"/>
      <c r="B37" s="8" t="s">
        <v>49</v>
      </c>
      <c r="C37" s="9" t="s">
        <v>1282</v>
      </c>
      <c r="D37" s="9"/>
      <c r="E37" s="9" t="s">
        <v>1283</v>
      </c>
      <c r="F37" s="8"/>
      <c r="G37" s="8"/>
      <c r="H37" s="8"/>
      <c r="I37" s="8"/>
    </row>
    <row r="38" spans="1:9" ht="15.75" customHeight="1" x14ac:dyDescent="0.3">
      <c r="A38" s="11">
        <v>2</v>
      </c>
      <c r="B38" s="12" t="s">
        <v>10</v>
      </c>
      <c r="C38" s="93" t="s">
        <v>11</v>
      </c>
      <c r="D38" s="62"/>
      <c r="E38" s="94"/>
      <c r="F38" s="13" t="s">
        <v>12</v>
      </c>
      <c r="G38" s="13" t="s">
        <v>13</v>
      </c>
      <c r="H38" s="13" t="s">
        <v>14</v>
      </c>
      <c r="I38" s="14" t="s">
        <v>15</v>
      </c>
    </row>
    <row r="39" spans="1:9" ht="15.75" customHeight="1" x14ac:dyDescent="0.3">
      <c r="A39" s="15">
        <v>6</v>
      </c>
      <c r="B39" s="16" t="s">
        <v>1284</v>
      </c>
      <c r="C39" s="16" t="s">
        <v>586</v>
      </c>
      <c r="D39" s="17">
        <v>88</v>
      </c>
      <c r="E39" s="17">
        <v>91</v>
      </c>
      <c r="F39" s="18">
        <f t="shared" ref="F39:F46" si="3">SUM(D39:E39)</f>
        <v>179</v>
      </c>
      <c r="G39" s="18">
        <v>8</v>
      </c>
      <c r="H39" s="18">
        <v>637</v>
      </c>
      <c r="I39" s="19">
        <v>28</v>
      </c>
    </row>
    <row r="40" spans="1:9" ht="15.75" customHeight="1" x14ac:dyDescent="0.3">
      <c r="A40" s="21">
        <v>5</v>
      </c>
      <c r="B40" s="27" t="s">
        <v>1285</v>
      </c>
      <c r="C40" s="27" t="s">
        <v>586</v>
      </c>
      <c r="D40" s="23">
        <v>66</v>
      </c>
      <c r="E40" s="23">
        <v>76</v>
      </c>
      <c r="F40" s="28">
        <f t="shared" si="3"/>
        <v>142</v>
      </c>
      <c r="G40" s="24">
        <v>5</v>
      </c>
      <c r="H40" s="28">
        <v>564</v>
      </c>
      <c r="I40" s="29">
        <v>24</v>
      </c>
    </row>
    <row r="41" spans="1:9" ht="15.75" customHeight="1" x14ac:dyDescent="0.3">
      <c r="A41" s="21">
        <v>2</v>
      </c>
      <c r="B41" s="27" t="s">
        <v>220</v>
      </c>
      <c r="C41" s="27" t="s">
        <v>74</v>
      </c>
      <c r="D41" s="23">
        <v>80</v>
      </c>
      <c r="E41" s="23">
        <v>82</v>
      </c>
      <c r="F41" s="28">
        <f t="shared" si="3"/>
        <v>162</v>
      </c>
      <c r="G41" s="24">
        <v>7</v>
      </c>
      <c r="H41" s="28">
        <v>566</v>
      </c>
      <c r="I41" s="29">
        <v>23</v>
      </c>
    </row>
    <row r="42" spans="1:9" ht="15.75" customHeight="1" x14ac:dyDescent="0.3">
      <c r="A42" s="21">
        <v>3</v>
      </c>
      <c r="B42" s="27" t="s">
        <v>512</v>
      </c>
      <c r="C42" s="27" t="s">
        <v>500</v>
      </c>
      <c r="D42" s="23">
        <v>78</v>
      </c>
      <c r="E42" s="23">
        <v>79</v>
      </c>
      <c r="F42" s="28">
        <f t="shared" si="3"/>
        <v>157</v>
      </c>
      <c r="G42" s="24">
        <v>6</v>
      </c>
      <c r="H42" s="28">
        <v>535</v>
      </c>
      <c r="I42" s="29">
        <v>23</v>
      </c>
    </row>
    <row r="43" spans="1:9" ht="15.75" customHeight="1" x14ac:dyDescent="0.3">
      <c r="A43" s="21">
        <v>1</v>
      </c>
      <c r="B43" s="27" t="s">
        <v>1230</v>
      </c>
      <c r="C43" s="27" t="s">
        <v>586</v>
      </c>
      <c r="D43" s="23">
        <v>52</v>
      </c>
      <c r="E43" s="23">
        <v>58</v>
      </c>
      <c r="F43" s="28">
        <f t="shared" si="3"/>
        <v>110</v>
      </c>
      <c r="G43" s="24">
        <v>4</v>
      </c>
      <c r="H43" s="25">
        <v>498</v>
      </c>
      <c r="I43" s="26">
        <v>18</v>
      </c>
    </row>
    <row r="44" spans="1:9" ht="15.75" customHeight="1" x14ac:dyDescent="0.3">
      <c r="A44" s="21">
        <v>7</v>
      </c>
      <c r="B44" s="27" t="s">
        <v>1286</v>
      </c>
      <c r="C44" s="27" t="s">
        <v>1191</v>
      </c>
      <c r="D44" s="23">
        <v>0</v>
      </c>
      <c r="E44" s="23">
        <v>0</v>
      </c>
      <c r="F44" s="28">
        <f t="shared" si="3"/>
        <v>0</v>
      </c>
      <c r="G44" s="24">
        <v>0</v>
      </c>
      <c r="H44" s="28">
        <v>171</v>
      </c>
      <c r="I44" s="29">
        <v>8</v>
      </c>
    </row>
    <row r="45" spans="1:9" ht="15.75" customHeight="1" x14ac:dyDescent="0.3">
      <c r="A45" s="21">
        <v>4</v>
      </c>
      <c r="B45" s="27" t="s">
        <v>1287</v>
      </c>
      <c r="C45" s="27" t="s">
        <v>489</v>
      </c>
      <c r="D45" s="157" t="s">
        <v>79</v>
      </c>
      <c r="E45" s="23"/>
      <c r="F45" s="28">
        <f t="shared" si="3"/>
        <v>0</v>
      </c>
      <c r="G45" s="24">
        <v>0</v>
      </c>
      <c r="H45" s="28">
        <v>0</v>
      </c>
      <c r="I45" s="29">
        <v>0</v>
      </c>
    </row>
    <row r="46" spans="1:9" ht="15.75" customHeight="1" x14ac:dyDescent="0.3">
      <c r="A46" s="30">
        <v>8</v>
      </c>
      <c r="B46" s="31" t="s">
        <v>1248</v>
      </c>
      <c r="C46" s="31" t="s">
        <v>586</v>
      </c>
      <c r="D46" s="158" t="s">
        <v>79</v>
      </c>
      <c r="E46" s="32"/>
      <c r="F46" s="34">
        <f t="shared" si="3"/>
        <v>0</v>
      </c>
      <c r="G46" s="33">
        <v>0</v>
      </c>
      <c r="H46" s="34">
        <v>0</v>
      </c>
      <c r="I46" s="35">
        <v>0</v>
      </c>
    </row>
    <row r="47" spans="1:9" ht="15.75" customHeight="1" x14ac:dyDescent="0.3"/>
    <row r="48" spans="1:9" ht="15.75" customHeight="1" x14ac:dyDescent="0.3">
      <c r="B48" s="10" t="s">
        <v>1288</v>
      </c>
      <c r="F48" s="41" t="s">
        <v>167</v>
      </c>
    </row>
    <row r="49" spans="2:2" ht="15.75" customHeight="1" x14ac:dyDescent="0.3">
      <c r="B49" s="10" t="s">
        <v>168</v>
      </c>
    </row>
    <row r="50" spans="2:2" ht="15.75" customHeight="1" x14ac:dyDescent="0.3"/>
    <row r="51" spans="2:2" ht="15.75" customHeight="1" x14ac:dyDescent="0.3"/>
    <row r="52" spans="2:2" ht="15.75" customHeight="1" x14ac:dyDescent="0.3"/>
    <row r="53" spans="2:2" ht="15.75" customHeight="1" x14ac:dyDescent="0.3"/>
    <row r="54" spans="2:2" ht="15.75" customHeight="1" x14ac:dyDescent="0.3"/>
    <row r="55" spans="2:2" ht="15.75" customHeight="1" x14ac:dyDescent="0.3"/>
    <row r="56" spans="2:2" ht="15.75" customHeight="1" x14ac:dyDescent="0.3"/>
    <row r="57" spans="2:2" ht="15.75" customHeight="1" x14ac:dyDescent="0.3"/>
    <row r="58" spans="2:2" ht="15.75" customHeight="1" x14ac:dyDescent="0.3"/>
    <row r="59" spans="2:2" ht="15.75" customHeight="1" x14ac:dyDescent="0.3"/>
    <row r="60" spans="2:2" ht="15.75" customHeight="1" x14ac:dyDescent="0.3"/>
    <row r="61" spans="2:2" ht="15.75" customHeight="1" x14ac:dyDescent="0.3"/>
    <row r="62" spans="2:2" ht="15.75" customHeight="1" x14ac:dyDescent="0.3"/>
    <row r="63" spans="2:2" ht="15.75" customHeight="1" x14ac:dyDescent="0.3"/>
    <row r="64" spans="2:2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D2:I2"/>
  </mergeCells>
  <hyperlinks>
    <hyperlink ref="B2" location="'Index'!A3" tooltip="Go to the Index sheet" display="á" xr:uid="{7DDA5A02-76B7-471B-AC66-9603BAE2F865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90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66C5D-69E0-4B05-8F6D-C34446E4E8F7}">
  <sheetPr>
    <tabColor theme="5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156"/>
      <c r="B1" s="2" t="s">
        <v>1264</v>
      </c>
      <c r="C1" s="2"/>
      <c r="D1" s="3"/>
      <c r="E1" s="3"/>
      <c r="F1" s="3" t="s">
        <v>278</v>
      </c>
      <c r="G1" s="3"/>
      <c r="H1" s="3"/>
      <c r="I1" s="4" t="s">
        <v>1265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2"/>
      <c r="D2" s="43" t="s">
        <v>3</v>
      </c>
      <c r="E2" s="43"/>
      <c r="F2" s="43"/>
      <c r="G2" s="43"/>
      <c r="H2" s="43"/>
      <c r="I2" s="43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4</v>
      </c>
      <c r="C3" s="9" t="s">
        <v>1289</v>
      </c>
      <c r="D3" s="9"/>
      <c r="E3" s="9" t="s">
        <v>1290</v>
      </c>
      <c r="F3" s="8"/>
      <c r="G3" s="8"/>
      <c r="H3" s="8"/>
      <c r="I3" s="8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2</v>
      </c>
      <c r="B4" s="12" t="s">
        <v>10</v>
      </c>
      <c r="C4" s="93" t="s">
        <v>11</v>
      </c>
      <c r="D4" s="62"/>
      <c r="E4" s="94"/>
      <c r="F4" s="13" t="s">
        <v>12</v>
      </c>
      <c r="G4" s="13" t="s">
        <v>13</v>
      </c>
      <c r="H4" s="13" t="s">
        <v>14</v>
      </c>
      <c r="I4" s="14" t="s">
        <v>15</v>
      </c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15">
        <v>7</v>
      </c>
      <c r="B5" s="46" t="s">
        <v>952</v>
      </c>
      <c r="C5" s="46" t="s">
        <v>97</v>
      </c>
      <c r="D5" s="17">
        <v>85</v>
      </c>
      <c r="E5" s="17">
        <v>94</v>
      </c>
      <c r="F5" s="18">
        <v>179</v>
      </c>
      <c r="G5" s="18">
        <v>6</v>
      </c>
      <c r="H5" s="17">
        <v>710</v>
      </c>
      <c r="I5" s="47">
        <v>22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48">
        <v>4</v>
      </c>
      <c r="B6" s="49" t="s">
        <v>1140</v>
      </c>
      <c r="C6" s="49" t="s">
        <v>1139</v>
      </c>
      <c r="D6" s="23">
        <v>84</v>
      </c>
      <c r="E6" s="23">
        <v>86</v>
      </c>
      <c r="F6" s="28">
        <v>170</v>
      </c>
      <c r="G6" s="28">
        <v>4</v>
      </c>
      <c r="H6" s="23">
        <v>691</v>
      </c>
      <c r="I6" s="50">
        <v>21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21">
        <v>3</v>
      </c>
      <c r="B7" s="49" t="s">
        <v>1138</v>
      </c>
      <c r="C7" s="49" t="s">
        <v>1139</v>
      </c>
      <c r="D7" s="23">
        <v>96</v>
      </c>
      <c r="E7" s="23">
        <v>96</v>
      </c>
      <c r="F7" s="28">
        <v>192</v>
      </c>
      <c r="G7" s="28">
        <v>7</v>
      </c>
      <c r="H7" s="23">
        <v>564</v>
      </c>
      <c r="I7" s="50">
        <v>21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48">
        <v>6</v>
      </c>
      <c r="B8" s="49" t="s">
        <v>1136</v>
      </c>
      <c r="C8" s="49" t="s">
        <v>97</v>
      </c>
      <c r="D8" s="23">
        <v>80</v>
      </c>
      <c r="E8" s="23">
        <v>93</v>
      </c>
      <c r="F8" s="28">
        <v>173</v>
      </c>
      <c r="G8" s="28">
        <v>5</v>
      </c>
      <c r="H8" s="23">
        <v>677</v>
      </c>
      <c r="I8" s="50">
        <v>18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48">
        <v>2</v>
      </c>
      <c r="B9" s="49" t="s">
        <v>1274</v>
      </c>
      <c r="C9" s="49" t="s">
        <v>1139</v>
      </c>
      <c r="D9" s="23">
        <v>83</v>
      </c>
      <c r="E9" s="23">
        <v>85</v>
      </c>
      <c r="F9" s="28">
        <v>168</v>
      </c>
      <c r="G9" s="28">
        <v>3</v>
      </c>
      <c r="H9" s="23">
        <v>664</v>
      </c>
      <c r="I9" s="50">
        <v>15</v>
      </c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21">
        <v>5</v>
      </c>
      <c r="B10" s="49" t="s">
        <v>1281</v>
      </c>
      <c r="C10" s="49" t="s">
        <v>420</v>
      </c>
      <c r="D10" s="23">
        <v>72</v>
      </c>
      <c r="E10" s="23">
        <v>81</v>
      </c>
      <c r="F10" s="28">
        <v>153</v>
      </c>
      <c r="G10" s="28">
        <v>1</v>
      </c>
      <c r="H10" s="23">
        <v>605</v>
      </c>
      <c r="I10" s="50">
        <v>8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30">
        <v>1</v>
      </c>
      <c r="B11" s="31" t="s">
        <v>220</v>
      </c>
      <c r="C11" s="31" t="s">
        <v>74</v>
      </c>
      <c r="D11" s="34">
        <v>80</v>
      </c>
      <c r="E11" s="34">
        <v>82</v>
      </c>
      <c r="F11" s="34">
        <v>162</v>
      </c>
      <c r="G11" s="34">
        <v>2</v>
      </c>
      <c r="H11" s="55">
        <v>566</v>
      </c>
      <c r="I11" s="56">
        <v>6</v>
      </c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44"/>
      <c r="B13" s="10" t="s">
        <v>277</v>
      </c>
      <c r="F13" s="41" t="s">
        <v>167</v>
      </c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44"/>
      <c r="B14" s="10" t="s">
        <v>168</v>
      </c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5.75" customHeight="1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ht="15.75" customHeight="1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ht="15.75" customHeight="1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ht="15.75" customHeight="1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5.75" customHeight="1" x14ac:dyDescent="0.3"/>
    <row r="58" spans="1:25" ht="15.75" customHeight="1" x14ac:dyDescent="0.3"/>
    <row r="59" spans="1:25" ht="15.75" customHeight="1" x14ac:dyDescent="0.3"/>
    <row r="60" spans="1:25" ht="15.75" customHeight="1" x14ac:dyDescent="0.3"/>
    <row r="61" spans="1:25" ht="15.75" customHeight="1" x14ac:dyDescent="0.3"/>
    <row r="62" spans="1:25" ht="15.75" customHeight="1" x14ac:dyDescent="0.3"/>
    <row r="63" spans="1:25" ht="15.75" customHeight="1" x14ac:dyDescent="0.3"/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50242E42-7C9F-4E71-8B14-09B80ADE1444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7AF36-9247-4FE0-ACB9-F347E9F5BFC9}">
  <sheetPr>
    <tabColor rgb="FF00FFCC"/>
    <pageSetUpPr fitToPage="1"/>
  </sheetPr>
  <dimension ref="A1:Y16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193" customWidth="1"/>
    <col min="2" max="3" width="20.7109375" style="169" customWidth="1"/>
    <col min="4" max="9" width="5" style="169" customWidth="1"/>
    <col min="10" max="10" width="1.7109375" style="169" customWidth="1"/>
    <col min="11" max="11" width="2.7109375" style="169" customWidth="1"/>
    <col min="12" max="13" width="20.7109375" style="169" customWidth="1"/>
    <col min="14" max="19" width="5" style="169" customWidth="1"/>
    <col min="20" max="25" width="4.140625" style="169" customWidth="1"/>
    <col min="26" max="27" width="4.140625" customWidth="1"/>
  </cols>
  <sheetData>
    <row r="1" spans="1:25" ht="18" x14ac:dyDescent="0.35">
      <c r="A1" s="159"/>
      <c r="B1" s="160" t="s">
        <v>1291</v>
      </c>
      <c r="C1" s="161"/>
      <c r="D1" s="161"/>
      <c r="E1" s="161"/>
      <c r="F1" s="161"/>
      <c r="G1" s="161"/>
      <c r="H1" s="161"/>
      <c r="I1" s="162" t="s">
        <v>1292</v>
      </c>
      <c r="J1" s="160"/>
      <c r="K1" s="161"/>
      <c r="L1" s="162"/>
      <c r="M1" s="160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3"/>
    </row>
    <row r="2" spans="1:25" ht="19.5" customHeight="1" x14ac:dyDescent="0.35">
      <c r="A2" s="164"/>
      <c r="B2" s="165" t="s">
        <v>2</v>
      </c>
      <c r="C2" s="166"/>
      <c r="D2" s="167" t="s">
        <v>3</v>
      </c>
      <c r="E2" s="167"/>
      <c r="F2" s="167"/>
      <c r="G2" s="167"/>
      <c r="H2" s="167"/>
      <c r="I2" s="167"/>
      <c r="J2" s="168"/>
    </row>
    <row r="3" spans="1:25" ht="15.75" customHeight="1" x14ac:dyDescent="0.3">
      <c r="A3" s="170"/>
      <c r="B3" s="171" t="s">
        <v>4</v>
      </c>
      <c r="C3" s="172" t="s">
        <v>1293</v>
      </c>
      <c r="D3" s="172"/>
      <c r="E3" s="173" t="s">
        <v>1294</v>
      </c>
      <c r="F3" s="171"/>
      <c r="G3" s="171"/>
      <c r="H3" s="171"/>
      <c r="I3" s="171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</row>
    <row r="4" spans="1:25" ht="15.75" customHeight="1" x14ac:dyDescent="0.3">
      <c r="A4" s="175">
        <v>2</v>
      </c>
      <c r="B4" s="176" t="s">
        <v>10</v>
      </c>
      <c r="C4" s="177" t="s">
        <v>11</v>
      </c>
      <c r="D4" s="178"/>
      <c r="E4" s="179"/>
      <c r="F4" s="180" t="s">
        <v>12</v>
      </c>
      <c r="G4" s="180" t="s">
        <v>13</v>
      </c>
      <c r="H4" s="180" t="s">
        <v>14</v>
      </c>
      <c r="I4" s="181" t="s">
        <v>15</v>
      </c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</row>
    <row r="5" spans="1:25" ht="15.75" customHeight="1" x14ac:dyDescent="0.3">
      <c r="A5" s="182">
        <v>1</v>
      </c>
      <c r="B5" s="183" t="s">
        <v>1295</v>
      </c>
      <c r="C5" s="183" t="s">
        <v>688</v>
      </c>
      <c r="D5" s="184">
        <v>97</v>
      </c>
      <c r="E5" s="184">
        <v>99</v>
      </c>
      <c r="F5" s="184">
        <f t="shared" ref="F5:F11" si="0">SUM(D5:E5)</f>
        <v>196</v>
      </c>
      <c r="G5" s="184">
        <v>7</v>
      </c>
      <c r="H5" s="185">
        <v>787</v>
      </c>
      <c r="I5" s="186">
        <v>28</v>
      </c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</row>
    <row r="6" spans="1:25" ht="15.75" customHeight="1" x14ac:dyDescent="0.3">
      <c r="A6" s="187">
        <v>2</v>
      </c>
      <c r="B6" s="188" t="s">
        <v>1296</v>
      </c>
      <c r="C6" s="188" t="s">
        <v>688</v>
      </c>
      <c r="D6" s="189">
        <v>89</v>
      </c>
      <c r="E6" s="189">
        <v>93</v>
      </c>
      <c r="F6" s="189">
        <f t="shared" si="0"/>
        <v>182</v>
      </c>
      <c r="G6" s="190">
        <v>1</v>
      </c>
      <c r="H6" s="189">
        <v>744</v>
      </c>
      <c r="I6" s="191">
        <v>18</v>
      </c>
    </row>
    <row r="7" spans="1:25" ht="15.75" customHeight="1" x14ac:dyDescent="0.3">
      <c r="A7" s="187">
        <v>5</v>
      </c>
      <c r="B7" s="188" t="s">
        <v>520</v>
      </c>
      <c r="C7" s="188" t="s">
        <v>108</v>
      </c>
      <c r="D7" s="189">
        <v>92</v>
      </c>
      <c r="E7" s="189">
        <v>94</v>
      </c>
      <c r="F7" s="189">
        <f t="shared" si="0"/>
        <v>186</v>
      </c>
      <c r="G7" s="190">
        <v>6</v>
      </c>
      <c r="H7" s="189">
        <v>739</v>
      </c>
      <c r="I7" s="191">
        <v>17</v>
      </c>
      <c r="J7" s="192"/>
    </row>
    <row r="8" spans="1:25" ht="15.75" customHeight="1" x14ac:dyDescent="0.3">
      <c r="A8" s="187">
        <v>6</v>
      </c>
      <c r="B8" s="188" t="s">
        <v>1297</v>
      </c>
      <c r="C8" s="188" t="s">
        <v>688</v>
      </c>
      <c r="D8" s="189">
        <v>89</v>
      </c>
      <c r="E8" s="189">
        <v>97</v>
      </c>
      <c r="F8" s="189">
        <f t="shared" si="0"/>
        <v>186</v>
      </c>
      <c r="G8" s="190">
        <v>6</v>
      </c>
      <c r="H8" s="189">
        <v>737</v>
      </c>
      <c r="I8" s="191">
        <v>16</v>
      </c>
      <c r="K8" s="193"/>
    </row>
    <row r="9" spans="1:25" ht="15.75" customHeight="1" x14ac:dyDescent="0.3">
      <c r="A9" s="187">
        <v>7</v>
      </c>
      <c r="B9" s="188" t="s">
        <v>1298</v>
      </c>
      <c r="C9" s="188" t="s">
        <v>382</v>
      </c>
      <c r="D9" s="189">
        <v>94</v>
      </c>
      <c r="E9" s="189">
        <v>92</v>
      </c>
      <c r="F9" s="189">
        <f t="shared" si="0"/>
        <v>186</v>
      </c>
      <c r="G9" s="190">
        <v>6</v>
      </c>
      <c r="H9" s="189">
        <v>733</v>
      </c>
      <c r="I9" s="191">
        <v>16</v>
      </c>
    </row>
    <row r="10" spans="1:25" ht="15.75" customHeight="1" x14ac:dyDescent="0.3">
      <c r="A10" s="187">
        <v>4</v>
      </c>
      <c r="B10" s="188" t="s">
        <v>1164</v>
      </c>
      <c r="C10" s="188" t="s">
        <v>417</v>
      </c>
      <c r="D10" s="189">
        <v>94</v>
      </c>
      <c r="E10" s="189">
        <v>91</v>
      </c>
      <c r="F10" s="189">
        <f t="shared" si="0"/>
        <v>185</v>
      </c>
      <c r="G10" s="190">
        <v>3</v>
      </c>
      <c r="H10" s="189">
        <v>738</v>
      </c>
      <c r="I10" s="191">
        <v>15</v>
      </c>
    </row>
    <row r="11" spans="1:25" ht="15.75" customHeight="1" x14ac:dyDescent="0.3">
      <c r="A11" s="194">
        <v>3</v>
      </c>
      <c r="B11" s="195" t="s">
        <v>1299</v>
      </c>
      <c r="C11" s="195" t="s">
        <v>688</v>
      </c>
      <c r="D11" s="196">
        <v>91</v>
      </c>
      <c r="E11" s="196">
        <v>94</v>
      </c>
      <c r="F11" s="196">
        <f t="shared" si="0"/>
        <v>185</v>
      </c>
      <c r="G11" s="197">
        <v>3</v>
      </c>
      <c r="H11" s="196">
        <v>737</v>
      </c>
      <c r="I11" s="198">
        <v>12</v>
      </c>
    </row>
    <row r="12" spans="1:25" ht="15.75" customHeight="1" x14ac:dyDescent="0.3">
      <c r="A12" s="169"/>
    </row>
    <row r="13" spans="1:25" ht="15.75" customHeight="1" x14ac:dyDescent="0.3">
      <c r="A13" s="169"/>
      <c r="B13" s="169" t="s">
        <v>1300</v>
      </c>
      <c r="F13" s="199" t="s">
        <v>167</v>
      </c>
    </row>
    <row r="14" spans="1:25" ht="15.75" customHeight="1" x14ac:dyDescent="0.3">
      <c r="A14" s="169"/>
      <c r="B14" s="169" t="s">
        <v>168</v>
      </c>
    </row>
    <row r="15" spans="1:25" ht="15.75" customHeight="1" x14ac:dyDescent="0.3">
      <c r="A15" s="169"/>
    </row>
    <row r="16" spans="1:25" ht="15.75" customHeight="1" x14ac:dyDescent="0.3">
      <c r="A16" s="169"/>
    </row>
    <row r="17" spans="1:1" ht="15.75" customHeight="1" x14ac:dyDescent="0.3">
      <c r="A17" s="169"/>
    </row>
    <row r="18" spans="1:1" ht="15.75" customHeight="1" x14ac:dyDescent="0.3">
      <c r="A18" s="169"/>
    </row>
    <row r="19" spans="1:1" ht="15.75" customHeight="1" x14ac:dyDescent="0.3">
      <c r="A19" s="169"/>
    </row>
    <row r="20" spans="1:1" ht="15.75" customHeight="1" x14ac:dyDescent="0.3">
      <c r="A20" s="169"/>
    </row>
    <row r="21" spans="1:1" ht="15.75" customHeight="1" x14ac:dyDescent="0.3">
      <c r="A21" s="169"/>
    </row>
    <row r="22" spans="1:1" ht="15.75" customHeight="1" x14ac:dyDescent="0.3">
      <c r="A22" s="169"/>
    </row>
    <row r="23" spans="1:1" ht="15.75" customHeight="1" x14ac:dyDescent="0.3">
      <c r="A23" s="169"/>
    </row>
    <row r="24" spans="1:1" ht="15.75" customHeight="1" x14ac:dyDescent="0.3"/>
    <row r="25" spans="1:1" ht="15.75" customHeight="1" x14ac:dyDescent="0.3"/>
    <row r="26" spans="1:1" ht="15.75" customHeight="1" x14ac:dyDescent="0.3"/>
    <row r="27" spans="1:1" ht="15.75" customHeight="1" x14ac:dyDescent="0.3"/>
    <row r="28" spans="1:1" ht="15.75" customHeight="1" x14ac:dyDescent="0.3"/>
    <row r="29" spans="1:1" ht="15.75" customHeight="1" x14ac:dyDescent="0.3"/>
    <row r="30" spans="1:1" ht="15.75" customHeight="1" x14ac:dyDescent="0.3"/>
    <row r="31" spans="1:1" ht="15.75" customHeight="1" x14ac:dyDescent="0.3"/>
    <row r="32" spans="1:1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mergeCells count="1">
    <mergeCell ref="D2:I2"/>
  </mergeCells>
  <hyperlinks>
    <hyperlink ref="B2" location="'Index'!A3" display="á" xr:uid="{3E775F03-1C37-43CB-85AE-A3C0D15224BB}"/>
  </hyperlinks>
  <printOptions horizontalCentered="1"/>
  <pageMargins left="0.31527777777777799" right="0.31527777777777799" top="1.10208333333333" bottom="0.59027777777777801" header="0.39374999999999999" footer="0.39374999999999999"/>
  <pageSetup paperSize="9" orientation="portrait" horizontalDpi="300" verticalDpi="300" r:id="rId1"/>
  <headerFooter>
    <oddHeader>&amp;C&amp;"Aptos Narrow,Bold"&amp;18Cumbria &amp;&amp; Northumbria TSA Leagues
Winter 2025-26&amp;L&amp;G&amp;R&amp;G</oddHeader>
    <oddFooter>&amp;Cwww.cntsa2.org.uk</oddFooter>
  </headerFooter>
  <legacyDrawingHF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51CF7-EAF1-40F8-8AC8-A19114ED1E17}">
  <sheetPr>
    <tabColor rgb="FF00FFCC"/>
    <pageSetUpPr fitToPage="1"/>
  </sheetPr>
  <dimension ref="A1:Y16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193" customWidth="1"/>
    <col min="2" max="3" width="20.7109375" style="169" customWidth="1"/>
    <col min="4" max="9" width="5" style="169" customWidth="1"/>
    <col min="10" max="10" width="1.7109375" style="169" customWidth="1"/>
    <col min="11" max="11" width="2.7109375" style="169" customWidth="1"/>
    <col min="12" max="13" width="20.7109375" style="169" customWidth="1"/>
    <col min="14" max="19" width="5" style="169" customWidth="1"/>
    <col min="20" max="25" width="4.140625" style="169" customWidth="1"/>
    <col min="26" max="27" width="4.140625" customWidth="1"/>
  </cols>
  <sheetData>
    <row r="1" spans="1:25" ht="18" x14ac:dyDescent="0.35">
      <c r="A1" s="159"/>
      <c r="B1" s="160" t="s">
        <v>1291</v>
      </c>
      <c r="C1" s="161"/>
      <c r="D1" s="161"/>
      <c r="E1" s="161"/>
      <c r="F1" s="161"/>
      <c r="G1" s="161" t="s">
        <v>278</v>
      </c>
      <c r="H1" s="161"/>
      <c r="I1" s="162" t="s">
        <v>1292</v>
      </c>
      <c r="J1" s="160"/>
      <c r="K1" s="161"/>
      <c r="L1" s="162"/>
      <c r="M1" s="160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3"/>
    </row>
    <row r="2" spans="1:25" ht="19.5" customHeight="1" x14ac:dyDescent="0.35">
      <c r="A2" s="164"/>
      <c r="B2" s="165" t="s">
        <v>2</v>
      </c>
      <c r="C2" s="200"/>
      <c r="D2" s="201" t="s">
        <v>3</v>
      </c>
      <c r="E2" s="201"/>
      <c r="F2" s="201"/>
      <c r="G2" s="201"/>
      <c r="H2" s="201"/>
      <c r="I2" s="201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</row>
    <row r="3" spans="1:25" ht="15.75" customHeight="1" x14ac:dyDescent="0.3">
      <c r="A3" s="170"/>
      <c r="B3" s="171" t="s">
        <v>4</v>
      </c>
      <c r="C3" s="172" t="s">
        <v>1301</v>
      </c>
      <c r="D3" s="172"/>
      <c r="E3" s="173" t="s">
        <v>1168</v>
      </c>
      <c r="F3" s="171"/>
      <c r="G3" s="171"/>
      <c r="H3" s="171"/>
      <c r="I3" s="171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</row>
    <row r="4" spans="1:25" ht="15.75" customHeight="1" x14ac:dyDescent="0.3">
      <c r="A4" s="175">
        <v>2</v>
      </c>
      <c r="B4" s="176" t="s">
        <v>10</v>
      </c>
      <c r="C4" s="177" t="s">
        <v>11</v>
      </c>
      <c r="D4" s="178"/>
      <c r="E4" s="179"/>
      <c r="F4" s="180" t="s">
        <v>12</v>
      </c>
      <c r="G4" s="180" t="s">
        <v>13</v>
      </c>
      <c r="H4" s="180" t="s">
        <v>14</v>
      </c>
      <c r="I4" s="181" t="s">
        <v>15</v>
      </c>
      <c r="J4" s="202"/>
      <c r="K4" s="202"/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</row>
    <row r="5" spans="1:25" ht="15.75" customHeight="1" x14ac:dyDescent="0.3">
      <c r="A5" s="182">
        <v>1</v>
      </c>
      <c r="B5" s="183" t="s">
        <v>1295</v>
      </c>
      <c r="C5" s="183" t="s">
        <v>688</v>
      </c>
      <c r="D5" s="184">
        <v>97</v>
      </c>
      <c r="E5" s="184">
        <v>99</v>
      </c>
      <c r="F5" s="184">
        <v>196</v>
      </c>
      <c r="G5" s="184">
        <v>5</v>
      </c>
      <c r="H5" s="185">
        <v>787</v>
      </c>
      <c r="I5" s="186">
        <v>20</v>
      </c>
      <c r="J5" s="202"/>
      <c r="K5" s="202"/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</row>
    <row r="6" spans="1:25" ht="15.75" customHeight="1" x14ac:dyDescent="0.3">
      <c r="A6" s="203">
        <v>2</v>
      </c>
      <c r="B6" s="204" t="s">
        <v>1296</v>
      </c>
      <c r="C6" s="204" t="s">
        <v>688</v>
      </c>
      <c r="D6" s="205">
        <v>89</v>
      </c>
      <c r="E6" s="205">
        <v>93</v>
      </c>
      <c r="F6" s="189">
        <v>182</v>
      </c>
      <c r="G6" s="189">
        <v>1</v>
      </c>
      <c r="H6" s="205">
        <v>744</v>
      </c>
      <c r="I6" s="206">
        <v>12</v>
      </c>
      <c r="J6" s="202"/>
      <c r="K6" s="202"/>
      <c r="L6" s="202"/>
      <c r="M6" s="202"/>
      <c r="N6" s="202"/>
      <c r="O6" s="202"/>
      <c r="P6" s="202"/>
      <c r="Q6" s="202"/>
      <c r="R6" s="202"/>
      <c r="S6" s="202"/>
      <c r="T6" s="202"/>
      <c r="U6" s="202"/>
      <c r="V6" s="202"/>
      <c r="W6" s="202"/>
      <c r="X6" s="202"/>
      <c r="Y6" s="202"/>
    </row>
    <row r="7" spans="1:25" ht="15.75" customHeight="1" x14ac:dyDescent="0.3">
      <c r="A7" s="203">
        <v>4</v>
      </c>
      <c r="B7" s="204" t="s">
        <v>520</v>
      </c>
      <c r="C7" s="204" t="s">
        <v>108</v>
      </c>
      <c r="D7" s="205">
        <v>92</v>
      </c>
      <c r="E7" s="205">
        <v>94</v>
      </c>
      <c r="F7" s="189">
        <v>186</v>
      </c>
      <c r="G7" s="189">
        <v>4</v>
      </c>
      <c r="H7" s="205">
        <v>739</v>
      </c>
      <c r="I7" s="206">
        <v>11</v>
      </c>
      <c r="J7" s="202"/>
      <c r="K7" s="202"/>
      <c r="L7" s="202"/>
      <c r="M7" s="202"/>
      <c r="N7" s="202"/>
      <c r="O7" s="202"/>
      <c r="P7" s="202"/>
      <c r="Q7" s="202"/>
      <c r="R7" s="202"/>
      <c r="S7" s="202"/>
      <c r="T7" s="202"/>
      <c r="U7" s="202"/>
      <c r="V7" s="202"/>
      <c r="W7" s="202"/>
      <c r="X7" s="202"/>
      <c r="Y7" s="202"/>
    </row>
    <row r="8" spans="1:25" ht="15.75" customHeight="1" x14ac:dyDescent="0.3">
      <c r="A8" s="187">
        <v>5</v>
      </c>
      <c r="B8" s="204" t="s">
        <v>1297</v>
      </c>
      <c r="C8" s="204" t="s">
        <v>688</v>
      </c>
      <c r="D8" s="205">
        <v>89</v>
      </c>
      <c r="E8" s="205">
        <v>97</v>
      </c>
      <c r="F8" s="189">
        <v>186</v>
      </c>
      <c r="G8" s="189">
        <v>4</v>
      </c>
      <c r="H8" s="205">
        <v>737</v>
      </c>
      <c r="I8" s="206">
        <v>11</v>
      </c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/>
      <c r="V8" s="202"/>
      <c r="W8" s="202"/>
      <c r="X8" s="202"/>
      <c r="Y8" s="202"/>
    </row>
    <row r="9" spans="1:25" ht="15.75" customHeight="1" x14ac:dyDescent="0.3">
      <c r="A9" s="194">
        <v>3</v>
      </c>
      <c r="B9" s="207" t="s">
        <v>1299</v>
      </c>
      <c r="C9" s="207" t="s">
        <v>688</v>
      </c>
      <c r="D9" s="208">
        <v>91</v>
      </c>
      <c r="E9" s="208">
        <v>94</v>
      </c>
      <c r="F9" s="196">
        <v>185</v>
      </c>
      <c r="G9" s="196">
        <v>2</v>
      </c>
      <c r="H9" s="208">
        <v>737</v>
      </c>
      <c r="I9" s="209">
        <v>8</v>
      </c>
      <c r="J9" s="202"/>
      <c r="K9" s="202"/>
      <c r="L9" s="202"/>
      <c r="M9" s="202"/>
      <c r="N9" s="202"/>
      <c r="O9" s="202"/>
      <c r="P9" s="202"/>
      <c r="Q9" s="202"/>
      <c r="R9" s="202"/>
      <c r="S9" s="202"/>
      <c r="T9" s="202"/>
      <c r="U9" s="202"/>
      <c r="V9" s="202"/>
      <c r="W9" s="202"/>
      <c r="X9" s="202"/>
      <c r="Y9" s="202"/>
    </row>
    <row r="10" spans="1:25" ht="15.75" customHeight="1" x14ac:dyDescent="0.3">
      <c r="A10" s="202"/>
      <c r="B10" s="202"/>
      <c r="C10" s="202"/>
      <c r="D10" s="202"/>
      <c r="E10" s="202"/>
      <c r="F10" s="202"/>
      <c r="G10" s="202"/>
      <c r="H10" s="202"/>
      <c r="I10" s="202"/>
      <c r="J10" s="202"/>
      <c r="K10" s="202"/>
      <c r="L10" s="202"/>
      <c r="M10" s="202"/>
      <c r="N10" s="202"/>
      <c r="O10" s="202"/>
      <c r="P10" s="202"/>
      <c r="Q10" s="202"/>
      <c r="R10" s="202"/>
      <c r="S10" s="202"/>
      <c r="T10" s="202"/>
      <c r="U10" s="202"/>
      <c r="V10" s="202"/>
      <c r="W10" s="202"/>
      <c r="X10" s="202"/>
      <c r="Y10" s="202"/>
    </row>
    <row r="11" spans="1:25" ht="15.75" customHeight="1" x14ac:dyDescent="0.3">
      <c r="A11" s="202"/>
      <c r="B11" s="169" t="s">
        <v>277</v>
      </c>
      <c r="F11" s="199" t="s">
        <v>167</v>
      </c>
      <c r="H11" s="202"/>
      <c r="I11" s="202"/>
      <c r="J11" s="202"/>
      <c r="K11" s="202"/>
      <c r="L11" s="202"/>
      <c r="M11" s="202"/>
      <c r="N11" s="202"/>
      <c r="O11" s="202"/>
      <c r="P11" s="202"/>
      <c r="Q11" s="202"/>
      <c r="R11" s="202"/>
      <c r="S11" s="202"/>
      <c r="T11" s="202"/>
      <c r="U11" s="202"/>
      <c r="V11" s="202"/>
      <c r="W11" s="202"/>
      <c r="X11" s="202"/>
      <c r="Y11" s="202"/>
    </row>
    <row r="12" spans="1:25" ht="15.75" customHeight="1" x14ac:dyDescent="0.3">
      <c r="A12" s="202"/>
      <c r="B12" s="169" t="s">
        <v>168</v>
      </c>
      <c r="H12" s="202"/>
      <c r="I12" s="202"/>
      <c r="J12" s="202"/>
      <c r="K12" s="202"/>
      <c r="L12" s="202"/>
      <c r="M12" s="202"/>
      <c r="N12" s="202"/>
      <c r="O12" s="202"/>
      <c r="P12" s="202"/>
      <c r="Q12" s="202"/>
      <c r="R12" s="202"/>
      <c r="S12" s="202"/>
      <c r="T12" s="202"/>
      <c r="U12" s="202"/>
      <c r="V12" s="202"/>
      <c r="W12" s="202"/>
      <c r="X12" s="202"/>
      <c r="Y12" s="202"/>
    </row>
    <row r="13" spans="1:25" ht="15.75" customHeight="1" x14ac:dyDescent="0.3">
      <c r="A13" s="202"/>
      <c r="B13" s="202"/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202"/>
      <c r="Q13" s="202"/>
      <c r="R13" s="202"/>
      <c r="S13" s="202"/>
      <c r="T13" s="202"/>
      <c r="U13" s="202"/>
      <c r="V13" s="202"/>
      <c r="W13" s="202"/>
      <c r="X13" s="202"/>
      <c r="Y13" s="202"/>
    </row>
    <row r="14" spans="1:25" ht="15.75" customHeight="1" x14ac:dyDescent="0.3">
      <c r="A14" s="202"/>
      <c r="B14" s="202"/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2"/>
      <c r="Q14" s="202"/>
      <c r="R14" s="202"/>
      <c r="S14" s="202"/>
      <c r="T14" s="202"/>
      <c r="U14" s="202"/>
      <c r="V14" s="202"/>
      <c r="W14" s="202"/>
      <c r="X14" s="202"/>
      <c r="Y14" s="202"/>
    </row>
    <row r="15" spans="1:25" ht="15.75" customHeight="1" x14ac:dyDescent="0.3">
      <c r="A15" s="202"/>
      <c r="B15" s="202"/>
      <c r="C15" s="202"/>
      <c r="D15" s="202"/>
      <c r="E15" s="202"/>
      <c r="F15" s="202"/>
      <c r="G15" s="202"/>
      <c r="H15" s="202"/>
      <c r="I15" s="202"/>
      <c r="J15" s="202"/>
      <c r="K15" s="202"/>
      <c r="L15" s="202"/>
      <c r="M15" s="202"/>
      <c r="N15" s="202"/>
      <c r="O15" s="202"/>
      <c r="P15" s="202"/>
      <c r="Q15" s="202"/>
      <c r="R15" s="202"/>
      <c r="S15" s="202"/>
      <c r="T15" s="202"/>
      <c r="U15" s="202"/>
      <c r="V15" s="202"/>
      <c r="W15" s="202"/>
      <c r="X15" s="202"/>
      <c r="Y15" s="202"/>
    </row>
    <row r="16" spans="1:25" ht="15.75" customHeight="1" x14ac:dyDescent="0.3">
      <c r="A16" s="202"/>
      <c r="B16" s="202"/>
      <c r="C16" s="202"/>
      <c r="D16" s="202"/>
      <c r="E16" s="202"/>
      <c r="F16" s="202"/>
      <c r="G16" s="202"/>
      <c r="H16" s="202"/>
      <c r="I16" s="202"/>
      <c r="J16" s="202"/>
      <c r="K16" s="202"/>
      <c r="L16" s="202"/>
      <c r="M16" s="202"/>
      <c r="N16" s="202"/>
      <c r="O16" s="202"/>
      <c r="P16" s="202"/>
      <c r="Q16" s="202"/>
      <c r="R16" s="202"/>
      <c r="S16" s="202"/>
      <c r="T16" s="202"/>
      <c r="U16" s="202"/>
      <c r="V16" s="202"/>
      <c r="W16" s="202"/>
      <c r="X16" s="202"/>
      <c r="Y16" s="202"/>
    </row>
    <row r="17" spans="1:25" ht="15.75" customHeight="1" x14ac:dyDescent="0.3">
      <c r="A17" s="202"/>
      <c r="B17" s="202"/>
      <c r="C17" s="202"/>
      <c r="D17" s="202"/>
      <c r="E17" s="202"/>
      <c r="F17" s="202"/>
      <c r="G17" s="202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2"/>
      <c r="S17" s="202"/>
      <c r="T17" s="202"/>
      <c r="U17" s="202"/>
      <c r="V17" s="202"/>
      <c r="W17" s="202"/>
      <c r="X17" s="202"/>
      <c r="Y17" s="202"/>
    </row>
    <row r="18" spans="1:25" ht="15.75" customHeight="1" x14ac:dyDescent="0.3">
      <c r="A18" s="202"/>
      <c r="B18" s="202"/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U18" s="202"/>
      <c r="V18" s="202"/>
      <c r="W18" s="202"/>
      <c r="X18" s="202"/>
      <c r="Y18" s="202"/>
    </row>
    <row r="19" spans="1:25" ht="15.75" customHeight="1" x14ac:dyDescent="0.3">
      <c r="A19" s="202"/>
      <c r="B19" s="202"/>
      <c r="C19" s="202"/>
      <c r="D19" s="202"/>
      <c r="E19" s="202"/>
      <c r="F19" s="202"/>
      <c r="G19" s="202"/>
      <c r="H19" s="202"/>
      <c r="I19" s="202"/>
      <c r="J19" s="202"/>
      <c r="K19" s="202"/>
      <c r="L19" s="202"/>
      <c r="M19" s="202"/>
      <c r="N19" s="202"/>
      <c r="O19" s="202"/>
      <c r="P19" s="202"/>
      <c r="Q19" s="202"/>
      <c r="R19" s="202"/>
      <c r="S19" s="202"/>
      <c r="T19" s="202"/>
      <c r="U19" s="202"/>
      <c r="V19" s="202"/>
      <c r="W19" s="202"/>
      <c r="X19" s="202"/>
      <c r="Y19" s="202"/>
    </row>
    <row r="20" spans="1:25" ht="15.75" customHeight="1" x14ac:dyDescent="0.3">
      <c r="A20" s="202"/>
      <c r="B20" s="202"/>
      <c r="C20" s="202"/>
      <c r="D20" s="202"/>
      <c r="E20" s="202"/>
      <c r="F20" s="202"/>
      <c r="G20" s="202"/>
      <c r="H20" s="202"/>
      <c r="I20" s="202"/>
      <c r="J20" s="202"/>
      <c r="K20" s="202"/>
      <c r="L20" s="202"/>
      <c r="M20" s="202"/>
      <c r="N20" s="202"/>
      <c r="O20" s="202"/>
      <c r="P20" s="202"/>
      <c r="Q20" s="202"/>
      <c r="R20" s="202"/>
      <c r="S20" s="202"/>
      <c r="T20" s="202"/>
      <c r="U20" s="202"/>
      <c r="V20" s="202"/>
      <c r="W20" s="202"/>
      <c r="X20" s="202"/>
      <c r="Y20" s="202"/>
    </row>
    <row r="21" spans="1:25" ht="15.75" customHeight="1" x14ac:dyDescent="0.3">
      <c r="A21" s="202"/>
      <c r="B21" s="202"/>
      <c r="C21" s="202"/>
      <c r="D21" s="202"/>
      <c r="E21" s="202"/>
      <c r="F21" s="202"/>
      <c r="G21" s="202"/>
      <c r="H21" s="202"/>
      <c r="I21" s="202"/>
      <c r="J21" s="202"/>
      <c r="K21" s="202"/>
      <c r="L21" s="202"/>
      <c r="M21" s="202"/>
      <c r="N21" s="202"/>
      <c r="O21" s="202"/>
      <c r="P21" s="202"/>
      <c r="Q21" s="202"/>
      <c r="R21" s="202"/>
      <c r="S21" s="202"/>
      <c r="T21" s="202"/>
      <c r="U21" s="202"/>
      <c r="V21" s="202"/>
      <c r="W21" s="202"/>
      <c r="X21" s="202"/>
      <c r="Y21" s="202"/>
    </row>
    <row r="22" spans="1:25" ht="15.75" customHeight="1" x14ac:dyDescent="0.3">
      <c r="A22" s="169"/>
    </row>
    <row r="23" spans="1:25" ht="15.75" customHeight="1" x14ac:dyDescent="0.3">
      <c r="A23" s="169"/>
    </row>
    <row r="24" spans="1:25" ht="15.75" customHeight="1" x14ac:dyDescent="0.3"/>
    <row r="25" spans="1:25" ht="15.75" customHeight="1" x14ac:dyDescent="0.3"/>
    <row r="26" spans="1:25" ht="15.75" customHeight="1" x14ac:dyDescent="0.3"/>
    <row r="27" spans="1:25" ht="15.75" customHeight="1" x14ac:dyDescent="0.3"/>
    <row r="28" spans="1:25" ht="15.75" customHeight="1" x14ac:dyDescent="0.3"/>
    <row r="29" spans="1:25" ht="15.75" customHeight="1" x14ac:dyDescent="0.3"/>
    <row r="30" spans="1:25" ht="15.75" customHeight="1" x14ac:dyDescent="0.3"/>
    <row r="31" spans="1:25" ht="15.75" customHeight="1" x14ac:dyDescent="0.3"/>
    <row r="32" spans="1:25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sheetProtection selectLockedCells="1" selectUnlockedCells="1"/>
  <mergeCells count="1">
    <mergeCell ref="D2:I2"/>
  </mergeCells>
  <hyperlinks>
    <hyperlink ref="B2" location="'Index'!A3" display="á" xr:uid="{8986AF14-23AD-4694-BEB2-22CFF007170A}"/>
  </hyperlinks>
  <printOptions horizontalCentered="1"/>
  <pageMargins left="0.31527777777777799" right="0.31527777777777799" top="1.10208333333333" bottom="0.59027777777777801" header="0.39374999999999999" footer="0.39374999999999999"/>
  <pageSetup paperSize="9" orientation="portrait" horizontalDpi="300" verticalDpi="300" r:id="rId1"/>
  <headerFooter>
    <oddHeader>&amp;C&amp;"Aptos Narrow,Bold"&amp;18Cumbria &amp;&amp; Northumbria TSA Leagues
Winter 2025-26&amp;L&amp;G&amp;R&amp;G</oddHeader>
    <oddFooter>&amp;Cwww.cntsa2.org.uk</oddFooter>
  </headerFooter>
  <legacyDrawingHF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11E65-F0E0-4FB0-960E-015BC6357F5C}">
  <sheetPr>
    <tabColor rgb="FF00FFCC"/>
    <pageSetUpPr fitToPage="1"/>
  </sheetPr>
  <dimension ref="A1:Y14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169" customWidth="1"/>
    <col min="2" max="3" width="20.7109375" style="169" customWidth="1"/>
    <col min="4" max="9" width="5" style="169" customWidth="1"/>
    <col min="10" max="10" width="1.7109375" style="169" customWidth="1"/>
    <col min="11" max="11" width="2.7109375" style="169" customWidth="1"/>
    <col min="12" max="13" width="20.7109375" style="169" customWidth="1"/>
    <col min="14" max="19" width="5" style="169" customWidth="1"/>
    <col min="20" max="25" width="10.28515625" style="169"/>
  </cols>
  <sheetData>
    <row r="1" spans="1:25" ht="18" x14ac:dyDescent="0.35">
      <c r="A1" s="160"/>
      <c r="B1" s="160" t="s">
        <v>1302</v>
      </c>
      <c r="C1" s="161"/>
      <c r="D1" s="161"/>
      <c r="E1" s="161"/>
      <c r="F1" s="161"/>
      <c r="G1" s="161"/>
      <c r="H1" s="161"/>
      <c r="I1" s="162" t="s">
        <v>1292</v>
      </c>
      <c r="J1" s="160"/>
      <c r="K1" s="161"/>
      <c r="L1" s="162"/>
      <c r="M1" s="160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3"/>
    </row>
    <row r="2" spans="1:25" ht="19.5" customHeight="1" x14ac:dyDescent="0.35">
      <c r="B2" s="165" t="s">
        <v>2</v>
      </c>
      <c r="C2" s="166"/>
      <c r="D2" s="167" t="s">
        <v>3</v>
      </c>
      <c r="E2" s="167"/>
      <c r="F2" s="167"/>
      <c r="G2" s="167"/>
      <c r="H2" s="167"/>
      <c r="I2" s="167"/>
    </row>
    <row r="3" spans="1:25" ht="15.75" customHeight="1" x14ac:dyDescent="0.3">
      <c r="B3" s="168" t="s">
        <v>4</v>
      </c>
      <c r="C3" s="210" t="s">
        <v>767</v>
      </c>
      <c r="D3" s="210"/>
      <c r="E3" s="211" t="s">
        <v>1303</v>
      </c>
      <c r="J3" s="174"/>
      <c r="T3" s="174"/>
      <c r="U3" s="174"/>
      <c r="V3" s="174"/>
      <c r="W3" s="174"/>
      <c r="X3" s="174"/>
      <c r="Y3" s="174"/>
    </row>
    <row r="4" spans="1:25" ht="15.75" customHeight="1" x14ac:dyDescent="0.3">
      <c r="A4" s="175">
        <v>2</v>
      </c>
      <c r="B4" s="176" t="s">
        <v>10</v>
      </c>
      <c r="C4" s="177" t="s">
        <v>11</v>
      </c>
      <c r="D4" s="178"/>
      <c r="E4" s="179"/>
      <c r="F4" s="180" t="s">
        <v>12</v>
      </c>
      <c r="G4" s="180" t="s">
        <v>13</v>
      </c>
      <c r="H4" s="180" t="s">
        <v>14</v>
      </c>
      <c r="I4" s="181" t="s">
        <v>15</v>
      </c>
      <c r="J4" s="174"/>
      <c r="T4" s="174"/>
      <c r="U4" s="174"/>
      <c r="V4" s="174"/>
      <c r="W4" s="174"/>
      <c r="X4" s="174"/>
      <c r="Y4" s="174"/>
    </row>
    <row r="5" spans="1:25" ht="15.75" customHeight="1" x14ac:dyDescent="0.3">
      <c r="A5" s="182">
        <v>1</v>
      </c>
      <c r="B5" s="183" t="s">
        <v>1304</v>
      </c>
      <c r="C5" s="183" t="s">
        <v>194</v>
      </c>
      <c r="D5" s="184">
        <v>98</v>
      </c>
      <c r="E5" s="184">
        <v>100</v>
      </c>
      <c r="F5" s="184">
        <f t="shared" ref="F5:F12" si="0">SUM(D5:E5)</f>
        <v>198</v>
      </c>
      <c r="G5" s="184">
        <v>8</v>
      </c>
      <c r="H5" s="185">
        <v>785</v>
      </c>
      <c r="I5" s="186">
        <v>32</v>
      </c>
      <c r="J5" s="174"/>
      <c r="T5" s="174"/>
      <c r="U5" s="174"/>
      <c r="V5" s="174"/>
      <c r="W5" s="174"/>
      <c r="X5" s="174"/>
      <c r="Y5" s="174"/>
    </row>
    <row r="6" spans="1:25" ht="15.75" customHeight="1" x14ac:dyDescent="0.3">
      <c r="A6" s="187">
        <v>4</v>
      </c>
      <c r="B6" s="188" t="s">
        <v>930</v>
      </c>
      <c r="C6" s="188" t="s">
        <v>688</v>
      </c>
      <c r="D6" s="189">
        <v>96</v>
      </c>
      <c r="E6" s="189">
        <v>96</v>
      </c>
      <c r="F6" s="189">
        <f t="shared" si="0"/>
        <v>192</v>
      </c>
      <c r="G6" s="190">
        <v>7</v>
      </c>
      <c r="H6" s="189">
        <v>774</v>
      </c>
      <c r="I6" s="191">
        <v>27</v>
      </c>
    </row>
    <row r="7" spans="1:25" ht="15.75" customHeight="1" x14ac:dyDescent="0.3">
      <c r="A7" s="187">
        <v>5</v>
      </c>
      <c r="B7" s="188" t="s">
        <v>1305</v>
      </c>
      <c r="C7" s="188" t="s">
        <v>688</v>
      </c>
      <c r="D7" s="189">
        <v>94</v>
      </c>
      <c r="E7" s="189">
        <v>95</v>
      </c>
      <c r="F7" s="189">
        <f t="shared" si="0"/>
        <v>189</v>
      </c>
      <c r="G7" s="190">
        <v>5</v>
      </c>
      <c r="H7" s="189">
        <v>759</v>
      </c>
      <c r="I7" s="191">
        <v>21</v>
      </c>
      <c r="J7" s="192"/>
    </row>
    <row r="8" spans="1:25" ht="15.75" customHeight="1" x14ac:dyDescent="0.3">
      <c r="A8" s="187">
        <v>8</v>
      </c>
      <c r="B8" s="188" t="s">
        <v>1298</v>
      </c>
      <c r="C8" s="188" t="s">
        <v>382</v>
      </c>
      <c r="D8" s="189">
        <v>89</v>
      </c>
      <c r="E8" s="189">
        <v>96</v>
      </c>
      <c r="F8" s="189">
        <f t="shared" si="0"/>
        <v>185</v>
      </c>
      <c r="G8" s="190">
        <v>4</v>
      </c>
      <c r="H8" s="189">
        <v>747</v>
      </c>
      <c r="I8" s="191">
        <v>18</v>
      </c>
      <c r="K8" s="193"/>
    </row>
    <row r="9" spans="1:25" ht="15.75" customHeight="1" x14ac:dyDescent="0.3">
      <c r="A9" s="187">
        <v>7</v>
      </c>
      <c r="B9" s="188" t="s">
        <v>1306</v>
      </c>
      <c r="C9" s="188" t="s">
        <v>688</v>
      </c>
      <c r="D9" s="189">
        <v>93</v>
      </c>
      <c r="E9" s="189">
        <v>89</v>
      </c>
      <c r="F9" s="189">
        <f t="shared" si="0"/>
        <v>182</v>
      </c>
      <c r="G9" s="190">
        <v>2</v>
      </c>
      <c r="H9" s="189">
        <v>741</v>
      </c>
      <c r="I9" s="191">
        <v>15</v>
      </c>
    </row>
    <row r="10" spans="1:25" ht="15.75" customHeight="1" x14ac:dyDescent="0.3">
      <c r="A10" s="187">
        <v>2</v>
      </c>
      <c r="B10" s="188" t="s">
        <v>1164</v>
      </c>
      <c r="C10" s="188" t="s">
        <v>417</v>
      </c>
      <c r="D10" s="189">
        <v>94</v>
      </c>
      <c r="E10" s="189">
        <v>91</v>
      </c>
      <c r="F10" s="189">
        <f t="shared" si="0"/>
        <v>185</v>
      </c>
      <c r="G10" s="190">
        <v>4</v>
      </c>
      <c r="H10" s="189">
        <v>741</v>
      </c>
      <c r="I10" s="191">
        <v>13</v>
      </c>
    </row>
    <row r="11" spans="1:25" ht="15.75" customHeight="1" x14ac:dyDescent="0.3">
      <c r="A11" s="187">
        <v>3</v>
      </c>
      <c r="B11" s="188" t="s">
        <v>520</v>
      </c>
      <c r="C11" s="188" t="s">
        <v>108</v>
      </c>
      <c r="D11" s="189">
        <v>94</v>
      </c>
      <c r="E11" s="189">
        <v>97</v>
      </c>
      <c r="F11" s="189">
        <f t="shared" si="0"/>
        <v>191</v>
      </c>
      <c r="G11" s="190">
        <v>6</v>
      </c>
      <c r="H11" s="189">
        <v>740</v>
      </c>
      <c r="I11" s="191">
        <v>13</v>
      </c>
    </row>
    <row r="12" spans="1:25" ht="15.75" customHeight="1" x14ac:dyDescent="0.3">
      <c r="A12" s="194">
        <v>6</v>
      </c>
      <c r="B12" s="195" t="s">
        <v>158</v>
      </c>
      <c r="C12" s="195" t="s">
        <v>159</v>
      </c>
      <c r="D12" s="196" t="s">
        <v>79</v>
      </c>
      <c r="E12" s="196"/>
      <c r="F12" s="196">
        <f t="shared" si="0"/>
        <v>0</v>
      </c>
      <c r="G12" s="197">
        <v>0</v>
      </c>
      <c r="H12" s="196">
        <v>372</v>
      </c>
      <c r="I12" s="198">
        <v>8</v>
      </c>
    </row>
    <row r="13" spans="1:25" ht="15.75" customHeight="1" x14ac:dyDescent="0.3"/>
    <row r="14" spans="1:25" ht="15.75" customHeight="1" x14ac:dyDescent="0.3">
      <c r="B14" s="169" t="s">
        <v>1300</v>
      </c>
      <c r="F14" s="199" t="s">
        <v>167</v>
      </c>
    </row>
    <row r="15" spans="1:25" ht="15.75" customHeight="1" x14ac:dyDescent="0.3">
      <c r="B15" s="169" t="s">
        <v>168</v>
      </c>
    </row>
    <row r="16" spans="1:25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</sheetData>
  <mergeCells count="1">
    <mergeCell ref="D2:I2"/>
  </mergeCells>
  <hyperlinks>
    <hyperlink ref="B2" location="'Index'!A3" display="á" xr:uid="{CD284D75-091B-4C8B-BD03-59546F2A0FD8}"/>
  </hyperlinks>
  <printOptions horizontalCentered="1"/>
  <pageMargins left="0.31527777777777799" right="0.31527777777777799" top="1.10208333333333" bottom="0.59027777777777801" header="0.39374999999999999" footer="0.39374999999999999"/>
  <pageSetup paperSize="9" orientation="portrait" horizontalDpi="300" verticalDpi="300" r:id="rId1"/>
  <headerFooter>
    <oddHeader>&amp;C&amp;"Aptos Narrow,Bold"&amp;18Cumbria &amp;&amp; Northumbria TSA Leagues
Winter 2025-26&amp;L&amp;G&amp;R&amp;G</oddHeader>
    <oddFooter>&amp;Cwww.cntsa2.org.uk</oddFooter>
  </headerFooter>
  <legacyDrawingHF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816AE-4E02-4F4D-AF38-A2DD0D9E8ACA}">
  <sheetPr>
    <tabColor rgb="FF00FFCC"/>
    <pageSetUpPr fitToPage="1"/>
  </sheetPr>
  <dimension ref="A1:Y19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193" customWidth="1"/>
    <col min="2" max="3" width="20.7109375" style="169" customWidth="1"/>
    <col min="4" max="11" width="5" style="169" customWidth="1"/>
    <col min="12" max="12" width="1.7109375" style="169" customWidth="1"/>
    <col min="13" max="13" width="2.7109375" style="169" customWidth="1"/>
    <col min="14" max="15" width="20.7109375" style="169" customWidth="1"/>
    <col min="16" max="22" width="5" style="169" customWidth="1"/>
    <col min="23" max="25" width="4.140625" style="169" customWidth="1"/>
    <col min="26" max="27" width="4.140625" customWidth="1"/>
  </cols>
  <sheetData>
    <row r="1" spans="1:25" ht="18" x14ac:dyDescent="0.35">
      <c r="A1" s="159"/>
      <c r="B1" s="160" t="s">
        <v>1307</v>
      </c>
      <c r="C1" s="160"/>
      <c r="D1" s="161"/>
      <c r="E1" s="161"/>
      <c r="F1" s="161"/>
      <c r="G1" s="161"/>
      <c r="H1" s="161"/>
      <c r="I1" s="162" t="s">
        <v>1292</v>
      </c>
      <c r="J1" s="161"/>
      <c r="K1" s="161"/>
      <c r="L1" s="162"/>
      <c r="M1" s="160"/>
      <c r="N1" s="160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0"/>
    </row>
    <row r="2" spans="1:25" ht="19.5" customHeight="1" x14ac:dyDescent="0.35">
      <c r="A2" s="159"/>
      <c r="B2" s="165" t="s">
        <v>2</v>
      </c>
      <c r="C2" s="212"/>
      <c r="D2" s="161"/>
      <c r="E2" s="161"/>
      <c r="F2" s="201" t="s">
        <v>3</v>
      </c>
      <c r="G2" s="201"/>
      <c r="H2" s="201"/>
      <c r="I2" s="201"/>
      <c r="J2" s="201"/>
      <c r="K2" s="201"/>
      <c r="L2" s="161"/>
      <c r="M2" s="160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0"/>
      <c r="Y2" s="160"/>
    </row>
    <row r="3" spans="1:25" ht="15.75" customHeight="1" x14ac:dyDescent="0.3">
      <c r="A3" s="164"/>
      <c r="B3" s="168" t="s">
        <v>4</v>
      </c>
      <c r="C3" s="210" t="s">
        <v>1308</v>
      </c>
      <c r="D3" s="210"/>
      <c r="E3" s="211" t="s">
        <v>1309</v>
      </c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</row>
    <row r="4" spans="1:25" ht="15.75" customHeight="1" x14ac:dyDescent="0.3">
      <c r="A4" s="175">
        <v>4</v>
      </c>
      <c r="B4" s="176" t="s">
        <v>10</v>
      </c>
      <c r="C4" s="176" t="s">
        <v>11</v>
      </c>
      <c r="D4" s="180">
        <v>50</v>
      </c>
      <c r="E4" s="180">
        <v>50</v>
      </c>
      <c r="F4" s="180">
        <v>100</v>
      </c>
      <c r="G4" s="180">
        <v>100</v>
      </c>
      <c r="H4" s="180" t="s">
        <v>12</v>
      </c>
      <c r="I4" s="180" t="s">
        <v>13</v>
      </c>
      <c r="J4" s="180" t="s">
        <v>14</v>
      </c>
      <c r="K4" s="181" t="s">
        <v>15</v>
      </c>
    </row>
    <row r="5" spans="1:25" ht="15.75" customHeight="1" x14ac:dyDescent="0.3">
      <c r="A5" s="182">
        <v>1</v>
      </c>
      <c r="B5" s="183" t="s">
        <v>1310</v>
      </c>
      <c r="C5" s="183" t="s">
        <v>159</v>
      </c>
      <c r="D5" s="184">
        <v>98</v>
      </c>
      <c r="E5" s="184">
        <v>98</v>
      </c>
      <c r="F5" s="184">
        <v>97</v>
      </c>
      <c r="G5" s="184">
        <v>96</v>
      </c>
      <c r="H5" s="184">
        <f t="shared" ref="H5:H12" si="0">SUM(D5:G5)</f>
        <v>389</v>
      </c>
      <c r="I5" s="184">
        <v>8</v>
      </c>
      <c r="J5" s="185">
        <v>1541</v>
      </c>
      <c r="K5" s="186">
        <v>31</v>
      </c>
    </row>
    <row r="6" spans="1:25" ht="15.75" customHeight="1" x14ac:dyDescent="0.3">
      <c r="A6" s="187">
        <v>8</v>
      </c>
      <c r="B6" s="188" t="s">
        <v>1311</v>
      </c>
      <c r="C6" s="188" t="s">
        <v>268</v>
      </c>
      <c r="D6" s="189">
        <v>96</v>
      </c>
      <c r="E6" s="189">
        <v>94</v>
      </c>
      <c r="F6" s="189">
        <v>93</v>
      </c>
      <c r="G6" s="189">
        <v>96</v>
      </c>
      <c r="H6" s="189">
        <f t="shared" si="0"/>
        <v>379</v>
      </c>
      <c r="I6" s="190">
        <v>6</v>
      </c>
      <c r="J6" s="189">
        <v>1533</v>
      </c>
      <c r="K6" s="191">
        <v>29</v>
      </c>
    </row>
    <row r="7" spans="1:25" ht="15.75" customHeight="1" x14ac:dyDescent="0.3">
      <c r="A7" s="187">
        <v>2</v>
      </c>
      <c r="B7" s="188" t="s">
        <v>1295</v>
      </c>
      <c r="C7" s="188" t="s">
        <v>688</v>
      </c>
      <c r="D7" s="189">
        <v>93</v>
      </c>
      <c r="E7" s="189">
        <v>97</v>
      </c>
      <c r="F7" s="189">
        <v>97</v>
      </c>
      <c r="G7" s="189">
        <v>95</v>
      </c>
      <c r="H7" s="189">
        <f t="shared" si="0"/>
        <v>382</v>
      </c>
      <c r="I7" s="190">
        <v>7</v>
      </c>
      <c r="J7" s="189">
        <v>1519</v>
      </c>
      <c r="K7" s="191">
        <v>24</v>
      </c>
    </row>
    <row r="8" spans="1:25" ht="15.75" customHeight="1" x14ac:dyDescent="0.3">
      <c r="A8" s="187">
        <v>6</v>
      </c>
      <c r="B8" s="188" t="s">
        <v>1017</v>
      </c>
      <c r="C8" s="188" t="s">
        <v>688</v>
      </c>
      <c r="D8" s="189">
        <v>95</v>
      </c>
      <c r="E8" s="189">
        <v>96</v>
      </c>
      <c r="F8" s="189">
        <v>96</v>
      </c>
      <c r="G8" s="189">
        <v>92</v>
      </c>
      <c r="H8" s="189">
        <f t="shared" si="0"/>
        <v>379</v>
      </c>
      <c r="I8" s="190">
        <v>6</v>
      </c>
      <c r="J8" s="189">
        <v>1513</v>
      </c>
      <c r="K8" s="191">
        <v>22</v>
      </c>
    </row>
    <row r="9" spans="1:25" ht="15.75" customHeight="1" x14ac:dyDescent="0.3">
      <c r="A9" s="187">
        <v>4</v>
      </c>
      <c r="B9" s="188" t="s">
        <v>520</v>
      </c>
      <c r="C9" s="188" t="s">
        <v>108</v>
      </c>
      <c r="D9" s="189">
        <v>94</v>
      </c>
      <c r="E9" s="189">
        <v>97</v>
      </c>
      <c r="F9" s="189">
        <v>92</v>
      </c>
      <c r="G9" s="189">
        <v>94</v>
      </c>
      <c r="H9" s="189">
        <f t="shared" si="0"/>
        <v>377</v>
      </c>
      <c r="I9" s="190">
        <v>4</v>
      </c>
      <c r="J9" s="189">
        <v>1479</v>
      </c>
      <c r="K9" s="191">
        <v>15</v>
      </c>
    </row>
    <row r="10" spans="1:25" ht="15.75" customHeight="1" x14ac:dyDescent="0.3">
      <c r="A10" s="187">
        <v>3</v>
      </c>
      <c r="B10" s="188" t="s">
        <v>1312</v>
      </c>
      <c r="C10" s="188" t="s">
        <v>688</v>
      </c>
      <c r="D10" s="189">
        <v>93</v>
      </c>
      <c r="E10" s="189">
        <v>90</v>
      </c>
      <c r="F10" s="189">
        <v>93</v>
      </c>
      <c r="G10" s="189">
        <v>92</v>
      </c>
      <c r="H10" s="189">
        <f t="shared" si="0"/>
        <v>368</v>
      </c>
      <c r="I10" s="190">
        <v>2</v>
      </c>
      <c r="J10" s="189">
        <v>1461</v>
      </c>
      <c r="K10" s="191">
        <v>12</v>
      </c>
    </row>
    <row r="11" spans="1:25" ht="15.75" customHeight="1" x14ac:dyDescent="0.3">
      <c r="A11" s="187">
        <v>7</v>
      </c>
      <c r="B11" s="188" t="s">
        <v>1313</v>
      </c>
      <c r="C11" s="188" t="s">
        <v>268</v>
      </c>
      <c r="D11" s="189">
        <v>91</v>
      </c>
      <c r="E11" s="189">
        <v>94</v>
      </c>
      <c r="F11" s="189">
        <v>91</v>
      </c>
      <c r="G11" s="189">
        <v>93</v>
      </c>
      <c r="H11" s="189">
        <f t="shared" si="0"/>
        <v>369</v>
      </c>
      <c r="I11" s="190">
        <v>3</v>
      </c>
      <c r="J11" s="189">
        <v>1443</v>
      </c>
      <c r="K11" s="191">
        <v>9</v>
      </c>
    </row>
    <row r="12" spans="1:25" ht="15.75" customHeight="1" x14ac:dyDescent="0.3">
      <c r="A12" s="194">
        <v>5</v>
      </c>
      <c r="B12" s="195" t="s">
        <v>1314</v>
      </c>
      <c r="C12" s="195" t="s">
        <v>268</v>
      </c>
      <c r="D12" s="196">
        <v>93</v>
      </c>
      <c r="E12" s="196">
        <v>91</v>
      </c>
      <c r="F12" s="196">
        <v>74</v>
      </c>
      <c r="G12" s="196">
        <v>90</v>
      </c>
      <c r="H12" s="196">
        <f t="shared" si="0"/>
        <v>348</v>
      </c>
      <c r="I12" s="197">
        <v>1</v>
      </c>
      <c r="J12" s="196">
        <v>1363</v>
      </c>
      <c r="K12" s="198">
        <v>4</v>
      </c>
    </row>
    <row r="13" spans="1:25" ht="15.75" customHeight="1" x14ac:dyDescent="0.3">
      <c r="A13" s="169"/>
    </row>
    <row r="14" spans="1:25" ht="15.75" customHeight="1" x14ac:dyDescent="0.3">
      <c r="A14" s="169"/>
      <c r="B14" s="169" t="s">
        <v>1300</v>
      </c>
      <c r="F14" s="199" t="s">
        <v>167</v>
      </c>
    </row>
    <row r="15" spans="1:25" ht="15.75" customHeight="1" x14ac:dyDescent="0.3">
      <c r="A15" s="169"/>
      <c r="B15" s="169" t="s">
        <v>168</v>
      </c>
    </row>
    <row r="16" spans="1:25" ht="15.75" customHeight="1" x14ac:dyDescent="0.3">
      <c r="A16" s="169"/>
    </row>
    <row r="17" spans="1:1" ht="15.75" customHeight="1" x14ac:dyDescent="0.3">
      <c r="A17" s="169"/>
    </row>
    <row r="18" spans="1:1" ht="15.75" customHeight="1" x14ac:dyDescent="0.3">
      <c r="A18" s="169"/>
    </row>
    <row r="19" spans="1:1" ht="15.75" customHeight="1" x14ac:dyDescent="0.3">
      <c r="A19" s="169"/>
    </row>
    <row r="20" spans="1:1" ht="15.75" customHeight="1" x14ac:dyDescent="0.3">
      <c r="A20" s="169"/>
    </row>
    <row r="21" spans="1:1" ht="15.75" customHeight="1" x14ac:dyDescent="0.3">
      <c r="A21" s="169"/>
    </row>
    <row r="22" spans="1:1" ht="15.75" customHeight="1" x14ac:dyDescent="0.3">
      <c r="A22" s="169"/>
    </row>
    <row r="23" spans="1:1" ht="15.75" customHeight="1" x14ac:dyDescent="0.3">
      <c r="A23" s="169"/>
    </row>
    <row r="24" spans="1:1" ht="15.75" customHeight="1" x14ac:dyDescent="0.3">
      <c r="A24" s="169"/>
    </row>
    <row r="25" spans="1:1" ht="15.75" customHeight="1" x14ac:dyDescent="0.3">
      <c r="A25" s="169"/>
    </row>
    <row r="26" spans="1:1" ht="15.75" customHeight="1" x14ac:dyDescent="0.3">
      <c r="A26" s="169"/>
    </row>
    <row r="27" spans="1:1" ht="15.75" customHeight="1" x14ac:dyDescent="0.3">
      <c r="A27" s="169"/>
    </row>
    <row r="28" spans="1:1" ht="15.75" customHeight="1" x14ac:dyDescent="0.3">
      <c r="A28" s="169"/>
    </row>
    <row r="29" spans="1:1" ht="15.75" customHeight="1" x14ac:dyDescent="0.3">
      <c r="A29" s="169"/>
    </row>
    <row r="30" spans="1:1" ht="15.75" customHeight="1" x14ac:dyDescent="0.3">
      <c r="A30" s="169"/>
    </row>
    <row r="31" spans="1:1" ht="15.75" customHeight="1" x14ac:dyDescent="0.3">
      <c r="A31" s="169"/>
    </row>
    <row r="32" spans="1:1" ht="15.75" customHeight="1" x14ac:dyDescent="0.3">
      <c r="A32" s="169"/>
    </row>
    <row r="33" spans="1:1" ht="15.75" customHeight="1" x14ac:dyDescent="0.3">
      <c r="A33" s="169"/>
    </row>
    <row r="34" spans="1:1" ht="15.75" customHeight="1" x14ac:dyDescent="0.3">
      <c r="A34" s="169"/>
    </row>
    <row r="35" spans="1:1" ht="15.75" customHeight="1" x14ac:dyDescent="0.3">
      <c r="A35" s="169"/>
    </row>
    <row r="36" spans="1:1" ht="15.75" customHeight="1" x14ac:dyDescent="0.3">
      <c r="A36" s="169"/>
    </row>
    <row r="37" spans="1:1" ht="15.75" customHeight="1" x14ac:dyDescent="0.3">
      <c r="A37" s="169"/>
    </row>
    <row r="38" spans="1:1" ht="15.75" customHeight="1" x14ac:dyDescent="0.3">
      <c r="A38" s="169"/>
    </row>
    <row r="39" spans="1:1" ht="15.75" customHeight="1" x14ac:dyDescent="0.3">
      <c r="A39" s="169"/>
    </row>
    <row r="40" spans="1:1" ht="15.75" customHeight="1" x14ac:dyDescent="0.3">
      <c r="A40" s="169"/>
    </row>
    <row r="41" spans="1:1" ht="15.75" customHeight="1" x14ac:dyDescent="0.3">
      <c r="A41" s="169"/>
    </row>
    <row r="42" spans="1:1" ht="15.75" customHeight="1" x14ac:dyDescent="0.3">
      <c r="A42" s="169"/>
    </row>
    <row r="43" spans="1:1" ht="15.75" customHeight="1" x14ac:dyDescent="0.3">
      <c r="A43" s="169"/>
    </row>
    <row r="44" spans="1:1" ht="15.75" customHeight="1" x14ac:dyDescent="0.3">
      <c r="A44" s="169"/>
    </row>
    <row r="45" spans="1:1" ht="15.75" customHeight="1" x14ac:dyDescent="0.3">
      <c r="A45" s="169"/>
    </row>
    <row r="46" spans="1:1" ht="15.75" customHeight="1" x14ac:dyDescent="0.3">
      <c r="A46" s="169"/>
    </row>
    <row r="47" spans="1:1" ht="15.75" customHeight="1" x14ac:dyDescent="0.3">
      <c r="A47" s="169"/>
    </row>
    <row r="48" spans="1:1" ht="15.75" customHeight="1" x14ac:dyDescent="0.3">
      <c r="A48" s="169"/>
    </row>
    <row r="49" spans="1:1" ht="15.75" customHeight="1" x14ac:dyDescent="0.3">
      <c r="A49" s="169"/>
    </row>
    <row r="50" spans="1:1" ht="15.75" customHeight="1" x14ac:dyDescent="0.3">
      <c r="A50" s="169"/>
    </row>
    <row r="51" spans="1:1" ht="15.75" customHeight="1" x14ac:dyDescent="0.3">
      <c r="A51" s="169"/>
    </row>
    <row r="52" spans="1:1" ht="15.75" customHeight="1" x14ac:dyDescent="0.3">
      <c r="A52" s="169"/>
    </row>
    <row r="53" spans="1:1" ht="15.75" customHeight="1" x14ac:dyDescent="0.3">
      <c r="A53" s="169"/>
    </row>
    <row r="54" spans="1:1" ht="15.75" customHeight="1" x14ac:dyDescent="0.3">
      <c r="A54" s="169"/>
    </row>
    <row r="55" spans="1:1" ht="15.75" customHeight="1" x14ac:dyDescent="0.3">
      <c r="A55" s="169"/>
    </row>
    <row r="56" spans="1:1" ht="15.75" customHeight="1" x14ac:dyDescent="0.3">
      <c r="A56" s="169"/>
    </row>
    <row r="57" spans="1:1" ht="15.75" customHeight="1" x14ac:dyDescent="0.3">
      <c r="A57" s="169"/>
    </row>
    <row r="58" spans="1:1" ht="15.75" customHeight="1" x14ac:dyDescent="0.3">
      <c r="A58" s="169"/>
    </row>
    <row r="59" spans="1:1" ht="15.75" customHeight="1" x14ac:dyDescent="0.3">
      <c r="A59" s="169"/>
    </row>
    <row r="60" spans="1:1" ht="15.75" customHeight="1" x14ac:dyDescent="0.3">
      <c r="A60" s="169"/>
    </row>
    <row r="61" spans="1:1" ht="15.75" customHeight="1" x14ac:dyDescent="0.3">
      <c r="A61" s="169"/>
    </row>
    <row r="62" spans="1:1" ht="15.75" customHeight="1" x14ac:dyDescent="0.3">
      <c r="A62" s="169"/>
    </row>
    <row r="63" spans="1:1" ht="15.75" customHeight="1" x14ac:dyDescent="0.3">
      <c r="A63" s="169"/>
    </row>
    <row r="64" spans="1:1" ht="15.75" customHeight="1" x14ac:dyDescent="0.3">
      <c r="A64" s="169"/>
    </row>
    <row r="65" spans="1:1" ht="15.75" customHeight="1" x14ac:dyDescent="0.3">
      <c r="A65" s="169"/>
    </row>
    <row r="66" spans="1:1" ht="15.75" customHeight="1" x14ac:dyDescent="0.3">
      <c r="A66" s="169"/>
    </row>
    <row r="67" spans="1:1" ht="15.75" customHeight="1" x14ac:dyDescent="0.3">
      <c r="A67" s="169"/>
    </row>
    <row r="68" spans="1:1" ht="15.75" customHeight="1" x14ac:dyDescent="0.3">
      <c r="A68" s="169"/>
    </row>
    <row r="69" spans="1:1" ht="15.75" customHeight="1" x14ac:dyDescent="0.3">
      <c r="A69" s="169"/>
    </row>
    <row r="70" spans="1:1" ht="15.75" customHeight="1" x14ac:dyDescent="0.3">
      <c r="A70" s="169"/>
    </row>
    <row r="71" spans="1:1" ht="15.75" customHeight="1" x14ac:dyDescent="0.3">
      <c r="A71" s="169"/>
    </row>
    <row r="72" spans="1:1" ht="15.75" customHeight="1" x14ac:dyDescent="0.3">
      <c r="A72" s="169"/>
    </row>
    <row r="73" spans="1:1" ht="15.75" customHeight="1" x14ac:dyDescent="0.3">
      <c r="A73" s="169"/>
    </row>
    <row r="74" spans="1:1" ht="15.75" customHeight="1" x14ac:dyDescent="0.3">
      <c r="A74" s="169"/>
    </row>
    <row r="75" spans="1:1" ht="15.75" customHeight="1" x14ac:dyDescent="0.3">
      <c r="A75" s="169"/>
    </row>
    <row r="76" spans="1:1" ht="15.75" customHeight="1" x14ac:dyDescent="0.3">
      <c r="A76" s="169"/>
    </row>
    <row r="77" spans="1:1" ht="15.75" customHeight="1" x14ac:dyDescent="0.3">
      <c r="A77" s="169"/>
    </row>
    <row r="78" spans="1:1" ht="15.75" customHeight="1" x14ac:dyDescent="0.3">
      <c r="A78" s="169"/>
    </row>
    <row r="79" spans="1:1" ht="15.75" customHeight="1" x14ac:dyDescent="0.3">
      <c r="A79" s="169"/>
    </row>
    <row r="80" spans="1:1" ht="15.75" customHeight="1" x14ac:dyDescent="0.3">
      <c r="A80" s="169"/>
    </row>
    <row r="81" spans="1:1" ht="15.75" customHeight="1" x14ac:dyDescent="0.3">
      <c r="A81" s="169"/>
    </row>
    <row r="82" spans="1:1" ht="15.75" customHeight="1" x14ac:dyDescent="0.3">
      <c r="A82" s="169"/>
    </row>
    <row r="83" spans="1:1" ht="15.75" customHeight="1" x14ac:dyDescent="0.3">
      <c r="A83" s="169"/>
    </row>
    <row r="84" spans="1:1" ht="15.75" customHeight="1" x14ac:dyDescent="0.3">
      <c r="A84" s="169"/>
    </row>
    <row r="85" spans="1:1" ht="15.75" customHeight="1" x14ac:dyDescent="0.3">
      <c r="A85" s="169"/>
    </row>
    <row r="86" spans="1:1" ht="15.75" customHeight="1" x14ac:dyDescent="0.3">
      <c r="A86" s="169"/>
    </row>
    <row r="87" spans="1:1" ht="15.75" customHeight="1" x14ac:dyDescent="0.3">
      <c r="A87" s="169"/>
    </row>
    <row r="88" spans="1:1" ht="15.75" customHeight="1" x14ac:dyDescent="0.3">
      <c r="A88" s="169"/>
    </row>
    <row r="89" spans="1:1" ht="15.75" customHeight="1" x14ac:dyDescent="0.3">
      <c r="A89" s="169"/>
    </row>
    <row r="90" spans="1:1" ht="15.75" customHeight="1" x14ac:dyDescent="0.3">
      <c r="A90" s="169"/>
    </row>
    <row r="91" spans="1:1" ht="15.75" customHeight="1" x14ac:dyDescent="0.3">
      <c r="A91" s="169"/>
    </row>
    <row r="92" spans="1:1" ht="15.75" customHeight="1" x14ac:dyDescent="0.3">
      <c r="A92" s="169"/>
    </row>
    <row r="93" spans="1:1" ht="15.75" customHeight="1" x14ac:dyDescent="0.3">
      <c r="A93" s="169"/>
    </row>
    <row r="94" spans="1:1" ht="15.75" customHeight="1" x14ac:dyDescent="0.3">
      <c r="A94" s="169"/>
    </row>
    <row r="95" spans="1:1" ht="15.75" customHeight="1" x14ac:dyDescent="0.3">
      <c r="A95" s="169"/>
    </row>
    <row r="96" spans="1:1" ht="15.75" customHeight="1" x14ac:dyDescent="0.3">
      <c r="A96" s="169"/>
    </row>
    <row r="97" spans="1:1" ht="15.75" customHeight="1" x14ac:dyDescent="0.3">
      <c r="A97" s="169"/>
    </row>
    <row r="98" spans="1:1" ht="15.75" customHeight="1" x14ac:dyDescent="0.3">
      <c r="A98" s="169"/>
    </row>
    <row r="99" spans="1:1" ht="15.75" customHeight="1" x14ac:dyDescent="0.3">
      <c r="A99" s="169"/>
    </row>
    <row r="100" spans="1:1" ht="15.75" customHeight="1" x14ac:dyDescent="0.3">
      <c r="A100" s="169"/>
    </row>
    <row r="101" spans="1:1" ht="15.75" customHeight="1" x14ac:dyDescent="0.3">
      <c r="A101" s="169"/>
    </row>
    <row r="102" spans="1:1" ht="15.75" customHeight="1" x14ac:dyDescent="0.3">
      <c r="A102" s="169"/>
    </row>
    <row r="103" spans="1:1" ht="15.75" customHeight="1" x14ac:dyDescent="0.3">
      <c r="A103" s="169"/>
    </row>
    <row r="104" spans="1:1" ht="15.75" customHeight="1" x14ac:dyDescent="0.3">
      <c r="A104" s="169"/>
    </row>
    <row r="105" spans="1:1" ht="15.75" customHeight="1" x14ac:dyDescent="0.3">
      <c r="A105" s="169"/>
    </row>
    <row r="106" spans="1:1" ht="15.75" customHeight="1" x14ac:dyDescent="0.3">
      <c r="A106" s="169"/>
    </row>
    <row r="107" spans="1:1" ht="15.75" customHeight="1" x14ac:dyDescent="0.3">
      <c r="A107" s="169"/>
    </row>
    <row r="108" spans="1:1" ht="15.75" customHeight="1" x14ac:dyDescent="0.3">
      <c r="A108" s="169"/>
    </row>
    <row r="109" spans="1:1" ht="15.75" customHeight="1" x14ac:dyDescent="0.3">
      <c r="A109" s="169"/>
    </row>
    <row r="110" spans="1:1" ht="15.75" customHeight="1" x14ac:dyDescent="0.3">
      <c r="A110" s="169"/>
    </row>
    <row r="111" spans="1:1" ht="15.75" customHeight="1" x14ac:dyDescent="0.3">
      <c r="A111" s="169"/>
    </row>
    <row r="112" spans="1:1" ht="15.75" customHeight="1" x14ac:dyDescent="0.3">
      <c r="A112" s="169"/>
    </row>
    <row r="113" spans="1:1" ht="15.75" customHeight="1" x14ac:dyDescent="0.3">
      <c r="A113" s="169"/>
    </row>
    <row r="114" spans="1:1" ht="15.75" customHeight="1" x14ac:dyDescent="0.3">
      <c r="A114" s="169"/>
    </row>
    <row r="115" spans="1:1" ht="15.75" customHeight="1" x14ac:dyDescent="0.3">
      <c r="A115" s="169"/>
    </row>
    <row r="116" spans="1:1" ht="15.75" customHeight="1" x14ac:dyDescent="0.3">
      <c r="A116" s="169"/>
    </row>
    <row r="117" spans="1:1" ht="15.75" customHeight="1" x14ac:dyDescent="0.3">
      <c r="A117" s="169"/>
    </row>
    <row r="118" spans="1:1" ht="15.75" customHeight="1" x14ac:dyDescent="0.3">
      <c r="A118" s="169"/>
    </row>
    <row r="119" spans="1:1" ht="15.75" customHeight="1" x14ac:dyDescent="0.3">
      <c r="A119" s="169"/>
    </row>
    <row r="120" spans="1:1" ht="15.75" customHeight="1" x14ac:dyDescent="0.3">
      <c r="A120" s="169"/>
    </row>
    <row r="121" spans="1:1" ht="15.75" customHeight="1" x14ac:dyDescent="0.3">
      <c r="A121" s="169"/>
    </row>
    <row r="122" spans="1:1" ht="15.75" customHeight="1" x14ac:dyDescent="0.3">
      <c r="A122" s="169"/>
    </row>
    <row r="123" spans="1:1" ht="15.75" customHeight="1" x14ac:dyDescent="0.3">
      <c r="A123" s="169"/>
    </row>
    <row r="124" spans="1:1" ht="15.75" customHeight="1" x14ac:dyDescent="0.3">
      <c r="A124" s="169"/>
    </row>
    <row r="125" spans="1:1" ht="15.75" customHeight="1" x14ac:dyDescent="0.3">
      <c r="A125" s="169"/>
    </row>
    <row r="126" spans="1:1" ht="15.75" customHeight="1" x14ac:dyDescent="0.3">
      <c r="A126" s="169"/>
    </row>
    <row r="127" spans="1:1" ht="15.75" customHeight="1" x14ac:dyDescent="0.3">
      <c r="A127" s="169"/>
    </row>
    <row r="128" spans="1:1" ht="15.75" customHeight="1" x14ac:dyDescent="0.3">
      <c r="A128" s="169"/>
    </row>
    <row r="129" spans="1:1" ht="15.75" customHeight="1" x14ac:dyDescent="0.3">
      <c r="A129" s="169"/>
    </row>
    <row r="130" spans="1:1" ht="15.75" customHeight="1" x14ac:dyDescent="0.3">
      <c r="A130" s="169"/>
    </row>
    <row r="131" spans="1:1" ht="15.75" customHeight="1" x14ac:dyDescent="0.3">
      <c r="A131" s="169"/>
    </row>
    <row r="132" spans="1:1" ht="15.75" customHeight="1" x14ac:dyDescent="0.3">
      <c r="A132" s="169"/>
    </row>
    <row r="133" spans="1:1" ht="15.75" customHeight="1" x14ac:dyDescent="0.3">
      <c r="A133" s="169"/>
    </row>
    <row r="134" spans="1:1" ht="15.75" customHeight="1" x14ac:dyDescent="0.3">
      <c r="A134" s="169"/>
    </row>
    <row r="135" spans="1:1" ht="15.75" customHeight="1" x14ac:dyDescent="0.3">
      <c r="A135" s="169"/>
    </row>
    <row r="136" spans="1:1" ht="15.75" customHeight="1" x14ac:dyDescent="0.3">
      <c r="A136" s="169"/>
    </row>
    <row r="137" spans="1:1" ht="15.75" customHeight="1" x14ac:dyDescent="0.3">
      <c r="A137" s="169"/>
    </row>
    <row r="138" spans="1:1" ht="15.75" customHeight="1" x14ac:dyDescent="0.3">
      <c r="A138" s="169"/>
    </row>
    <row r="139" spans="1:1" ht="15.75" customHeight="1" x14ac:dyDescent="0.3">
      <c r="A139" s="169"/>
    </row>
    <row r="140" spans="1:1" ht="15.75" customHeight="1" x14ac:dyDescent="0.3">
      <c r="A140" s="169"/>
    </row>
    <row r="141" spans="1:1" ht="15.75" customHeight="1" x14ac:dyDescent="0.3">
      <c r="A141" s="169"/>
    </row>
    <row r="142" spans="1:1" ht="15.75" customHeight="1" x14ac:dyDescent="0.3">
      <c r="A142" s="169"/>
    </row>
    <row r="143" spans="1:1" ht="15.75" customHeight="1" x14ac:dyDescent="0.3">
      <c r="A143" s="169"/>
    </row>
    <row r="144" spans="1:1" ht="15.75" customHeight="1" x14ac:dyDescent="0.3">
      <c r="A144" s="169"/>
    </row>
    <row r="145" spans="1:1" ht="15.75" customHeight="1" x14ac:dyDescent="0.3">
      <c r="A145" s="169"/>
    </row>
    <row r="146" spans="1:1" ht="15.75" customHeight="1" x14ac:dyDescent="0.3">
      <c r="A146" s="169"/>
    </row>
    <row r="147" spans="1:1" ht="15.75" customHeight="1" x14ac:dyDescent="0.3">
      <c r="A147" s="169"/>
    </row>
    <row r="148" spans="1:1" ht="15.75" customHeight="1" x14ac:dyDescent="0.3">
      <c r="A148" s="169"/>
    </row>
    <row r="149" spans="1:1" ht="15.75" customHeight="1" x14ac:dyDescent="0.3">
      <c r="A149" s="169"/>
    </row>
    <row r="150" spans="1:1" ht="15.75" customHeight="1" x14ac:dyDescent="0.3">
      <c r="A150" s="169"/>
    </row>
    <row r="151" spans="1:1" ht="15.75" customHeight="1" x14ac:dyDescent="0.3">
      <c r="A151" s="169"/>
    </row>
    <row r="152" spans="1:1" ht="15.75" customHeight="1" x14ac:dyDescent="0.3">
      <c r="A152" s="169"/>
    </row>
    <row r="153" spans="1:1" ht="15.75" customHeight="1" x14ac:dyDescent="0.3">
      <c r="A153" s="169"/>
    </row>
    <row r="154" spans="1:1" ht="15.75" customHeight="1" x14ac:dyDescent="0.3">
      <c r="A154" s="169"/>
    </row>
    <row r="155" spans="1:1" ht="15.75" customHeight="1" x14ac:dyDescent="0.3">
      <c r="A155" s="169"/>
    </row>
    <row r="156" spans="1:1" ht="15.75" customHeight="1" x14ac:dyDescent="0.3">
      <c r="A156" s="169"/>
    </row>
    <row r="157" spans="1:1" ht="15.75" customHeight="1" x14ac:dyDescent="0.3">
      <c r="A157" s="169"/>
    </row>
    <row r="158" spans="1:1" ht="15.75" customHeight="1" x14ac:dyDescent="0.3">
      <c r="A158" s="169"/>
    </row>
    <row r="159" spans="1:1" ht="15.75" customHeight="1" x14ac:dyDescent="0.3">
      <c r="A159" s="169"/>
    </row>
    <row r="160" spans="1:1" ht="15.75" customHeight="1" x14ac:dyDescent="0.3">
      <c r="A160" s="169"/>
    </row>
    <row r="161" spans="1:1" ht="15.75" customHeight="1" x14ac:dyDescent="0.3">
      <c r="A161" s="169"/>
    </row>
    <row r="162" spans="1:1" ht="15.75" customHeight="1" x14ac:dyDescent="0.3">
      <c r="A162" s="169"/>
    </row>
    <row r="163" spans="1:1" ht="15.75" customHeight="1" x14ac:dyDescent="0.3">
      <c r="A163" s="169"/>
    </row>
    <row r="164" spans="1:1" ht="15.75" customHeight="1" x14ac:dyDescent="0.3">
      <c r="A164" s="169"/>
    </row>
    <row r="165" spans="1:1" ht="15.75" customHeight="1" x14ac:dyDescent="0.3">
      <c r="A165" s="169"/>
    </row>
    <row r="166" spans="1:1" ht="15.75" customHeight="1" x14ac:dyDescent="0.3">
      <c r="A166" s="169"/>
    </row>
    <row r="167" spans="1:1" ht="15.75" customHeight="1" x14ac:dyDescent="0.3">
      <c r="A167" s="169"/>
    </row>
    <row r="168" spans="1:1" ht="15.75" customHeight="1" x14ac:dyDescent="0.3">
      <c r="A168" s="169"/>
    </row>
    <row r="169" spans="1:1" ht="15.75" customHeight="1" x14ac:dyDescent="0.3">
      <c r="A169" s="169"/>
    </row>
    <row r="170" spans="1:1" ht="15.75" customHeight="1" x14ac:dyDescent="0.3">
      <c r="A170" s="169"/>
    </row>
    <row r="171" spans="1:1" ht="15.75" customHeight="1" x14ac:dyDescent="0.3">
      <c r="A171" s="169"/>
    </row>
    <row r="172" spans="1:1" ht="15.75" customHeight="1" x14ac:dyDescent="0.3">
      <c r="A172" s="169"/>
    </row>
    <row r="173" spans="1:1" ht="15.75" customHeight="1" x14ac:dyDescent="0.3">
      <c r="A173" s="169"/>
    </row>
    <row r="174" spans="1:1" ht="15.75" customHeight="1" x14ac:dyDescent="0.3">
      <c r="A174" s="169"/>
    </row>
    <row r="175" spans="1:1" ht="15.75" customHeight="1" x14ac:dyDescent="0.3">
      <c r="A175" s="169"/>
    </row>
    <row r="176" spans="1:1" ht="15.75" customHeight="1" x14ac:dyDescent="0.3">
      <c r="A176" s="169"/>
    </row>
    <row r="177" spans="1:1" ht="15.75" customHeight="1" x14ac:dyDescent="0.3">
      <c r="A177" s="169"/>
    </row>
    <row r="178" spans="1:1" ht="15.75" customHeight="1" x14ac:dyDescent="0.3">
      <c r="A178" s="169"/>
    </row>
    <row r="179" spans="1:1" ht="15.75" customHeight="1" x14ac:dyDescent="0.3">
      <c r="A179" s="169"/>
    </row>
    <row r="180" spans="1:1" ht="15.75" customHeight="1" x14ac:dyDescent="0.3">
      <c r="A180" s="169"/>
    </row>
    <row r="181" spans="1:1" ht="15.75" customHeight="1" x14ac:dyDescent="0.3">
      <c r="A181" s="169"/>
    </row>
    <row r="182" spans="1:1" ht="15.75" customHeight="1" x14ac:dyDescent="0.3">
      <c r="A182" s="169"/>
    </row>
    <row r="183" spans="1:1" ht="15.75" customHeight="1" x14ac:dyDescent="0.3">
      <c r="A183" s="169"/>
    </row>
    <row r="184" spans="1:1" ht="15.75" customHeight="1" x14ac:dyDescent="0.3">
      <c r="A184" s="169"/>
    </row>
    <row r="185" spans="1:1" ht="15.75" customHeight="1" x14ac:dyDescent="0.3">
      <c r="A185" s="169"/>
    </row>
    <row r="186" spans="1:1" ht="15.75" customHeight="1" x14ac:dyDescent="0.3">
      <c r="A186" s="169"/>
    </row>
    <row r="187" spans="1:1" ht="15.75" customHeight="1" x14ac:dyDescent="0.3">
      <c r="A187" s="169"/>
    </row>
    <row r="188" spans="1:1" ht="15.75" customHeight="1" x14ac:dyDescent="0.3">
      <c r="A188" s="169"/>
    </row>
    <row r="189" spans="1:1" ht="15.75" customHeight="1" x14ac:dyDescent="0.3">
      <c r="A189" s="169"/>
    </row>
    <row r="190" spans="1:1" ht="15.75" customHeight="1" x14ac:dyDescent="0.3">
      <c r="A190" s="169"/>
    </row>
    <row r="191" spans="1:1" ht="15.75" customHeight="1" x14ac:dyDescent="0.3">
      <c r="A191" s="169"/>
    </row>
    <row r="192" spans="1:1" ht="15.75" customHeight="1" x14ac:dyDescent="0.3">
      <c r="A192" s="169"/>
    </row>
  </sheetData>
  <mergeCells count="1">
    <mergeCell ref="F2:K2"/>
  </mergeCells>
  <hyperlinks>
    <hyperlink ref="B2" location="'Index'!A3" display="á" xr:uid="{D07AD948-A3D7-4905-9A1C-107076DA928D}"/>
  </hyperlinks>
  <printOptions horizontalCentered="1"/>
  <pageMargins left="0.31527777777777799" right="0.31527777777777799" top="1.10208333333333" bottom="0.59027777777777801" header="0.39374999999999999" footer="0.39374999999999999"/>
  <pageSetup paperSize="9" orientation="portrait" horizontalDpi="300" verticalDpi="300" r:id="rId1"/>
  <headerFooter>
    <oddHeader>&amp;C&amp;"Aptos Narrow,Bold"&amp;18Cumbria &amp;&amp; Northumbria TSA Leagues
Winter 2025-26&amp;L&amp;G&amp;R&amp;G</oddHeader>
    <oddFooter>&amp;Cwww.cntsa2.org.uk</oddFooter>
  </headerFooter>
  <legacyDrawingHF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C098D-DB82-43BE-8388-7FCEA4F193B4}">
  <sheetPr>
    <tabColor rgb="FF00FFCC"/>
    <pageSetUpPr fitToPage="1"/>
  </sheetPr>
  <dimension ref="A1:Y19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193" customWidth="1"/>
    <col min="2" max="3" width="20.7109375" style="169" customWidth="1"/>
    <col min="4" max="11" width="5" style="169" customWidth="1"/>
    <col min="12" max="12" width="1.7109375" style="169" customWidth="1"/>
    <col min="13" max="13" width="2.7109375" style="169" customWidth="1"/>
    <col min="14" max="15" width="20.7109375" style="169" customWidth="1"/>
    <col min="16" max="22" width="5" style="169" customWidth="1"/>
    <col min="23" max="25" width="4.140625" style="169" customWidth="1"/>
    <col min="26" max="27" width="4.140625" customWidth="1"/>
  </cols>
  <sheetData>
    <row r="1" spans="1:25" ht="18" x14ac:dyDescent="0.35">
      <c r="A1" s="159"/>
      <c r="B1" s="160" t="s">
        <v>1307</v>
      </c>
      <c r="C1" s="160"/>
      <c r="D1" s="161"/>
      <c r="E1" s="161"/>
      <c r="F1" s="161" t="s">
        <v>278</v>
      </c>
      <c r="G1" s="161"/>
      <c r="H1" s="161"/>
      <c r="I1" s="162" t="s">
        <v>1292</v>
      </c>
      <c r="J1" s="161"/>
      <c r="K1" s="161"/>
      <c r="L1" s="162"/>
      <c r="M1" s="160"/>
      <c r="N1" s="160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0"/>
    </row>
    <row r="2" spans="1:25" ht="19.5" customHeight="1" x14ac:dyDescent="0.35">
      <c r="A2" s="159"/>
      <c r="B2" s="165" t="s">
        <v>2</v>
      </c>
      <c r="C2" s="200"/>
      <c r="D2" s="200"/>
      <c r="E2" s="200"/>
      <c r="F2" s="201" t="s">
        <v>3</v>
      </c>
      <c r="G2" s="201"/>
      <c r="H2" s="201"/>
      <c r="I2" s="201"/>
      <c r="J2" s="201"/>
      <c r="K2" s="201"/>
      <c r="L2" s="200"/>
      <c r="M2" s="200"/>
      <c r="N2" s="200"/>
      <c r="O2" s="200"/>
      <c r="P2" s="200"/>
      <c r="Q2" s="200"/>
      <c r="R2" s="200"/>
      <c r="S2" s="200"/>
      <c r="T2" s="200"/>
      <c r="U2" s="161"/>
      <c r="V2" s="161"/>
      <c r="W2" s="161"/>
      <c r="X2" s="160"/>
      <c r="Y2" s="160"/>
    </row>
    <row r="3" spans="1:25" ht="15.75" customHeight="1" x14ac:dyDescent="0.3">
      <c r="A3" s="164"/>
      <c r="B3" s="168" t="s">
        <v>4</v>
      </c>
      <c r="C3" s="210" t="s">
        <v>1315</v>
      </c>
      <c r="D3" s="210"/>
      <c r="E3" s="211" t="s">
        <v>1316</v>
      </c>
      <c r="F3" s="168"/>
      <c r="G3" s="168"/>
      <c r="H3" s="168"/>
      <c r="I3" s="168"/>
      <c r="J3" s="168"/>
      <c r="K3" s="168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</row>
    <row r="4" spans="1:25" ht="15.75" customHeight="1" x14ac:dyDescent="0.3">
      <c r="A4" s="175">
        <v>4</v>
      </c>
      <c r="B4" s="176" t="s">
        <v>10</v>
      </c>
      <c r="C4" s="176" t="s">
        <v>11</v>
      </c>
      <c r="D4" s="180">
        <v>50</v>
      </c>
      <c r="E4" s="180">
        <v>50</v>
      </c>
      <c r="F4" s="180">
        <v>100</v>
      </c>
      <c r="G4" s="180">
        <v>100</v>
      </c>
      <c r="H4" s="180" t="s">
        <v>12</v>
      </c>
      <c r="I4" s="180" t="s">
        <v>13</v>
      </c>
      <c r="J4" s="180" t="s">
        <v>14</v>
      </c>
      <c r="K4" s="181" t="s">
        <v>15</v>
      </c>
      <c r="L4" s="202"/>
      <c r="M4" s="202"/>
      <c r="N4" s="202"/>
      <c r="O4" s="202"/>
      <c r="P4" s="202"/>
      <c r="Q4" s="202"/>
      <c r="R4" s="202"/>
      <c r="S4" s="202"/>
      <c r="T4" s="202"/>
      <c r="U4" s="202"/>
      <c r="V4" s="202"/>
      <c r="W4" s="202"/>
      <c r="X4" s="202"/>
      <c r="Y4" s="202"/>
    </row>
    <row r="5" spans="1:25" ht="15.75" customHeight="1" x14ac:dyDescent="0.3">
      <c r="A5" s="182">
        <v>1</v>
      </c>
      <c r="B5" s="183" t="s">
        <v>1310</v>
      </c>
      <c r="C5" s="183" t="s">
        <v>159</v>
      </c>
      <c r="D5" s="184">
        <v>98</v>
      </c>
      <c r="E5" s="184">
        <v>98</v>
      </c>
      <c r="F5" s="184">
        <v>97</v>
      </c>
      <c r="G5" s="184">
        <v>96</v>
      </c>
      <c r="H5" s="184">
        <v>389</v>
      </c>
      <c r="I5" s="184">
        <v>5</v>
      </c>
      <c r="J5" s="185">
        <v>1541</v>
      </c>
      <c r="K5" s="186">
        <v>20</v>
      </c>
      <c r="L5" s="202"/>
      <c r="M5" s="202"/>
      <c r="N5" s="202"/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</row>
    <row r="6" spans="1:25" ht="15.75" customHeight="1" x14ac:dyDescent="0.3">
      <c r="A6" s="203">
        <v>2</v>
      </c>
      <c r="B6" s="204" t="s">
        <v>1295</v>
      </c>
      <c r="C6" s="204" t="s">
        <v>688</v>
      </c>
      <c r="D6" s="205">
        <v>93</v>
      </c>
      <c r="E6" s="205">
        <v>97</v>
      </c>
      <c r="F6" s="205">
        <v>97</v>
      </c>
      <c r="G6" s="205">
        <v>95</v>
      </c>
      <c r="H6" s="189">
        <v>382</v>
      </c>
      <c r="I6" s="189">
        <v>4</v>
      </c>
      <c r="J6" s="205">
        <v>1519</v>
      </c>
      <c r="K6" s="206">
        <v>15</v>
      </c>
      <c r="L6" s="202"/>
      <c r="M6" s="202"/>
      <c r="N6" s="202"/>
      <c r="O6" s="202"/>
      <c r="P6" s="202"/>
      <c r="Q6" s="202"/>
      <c r="R6" s="202"/>
      <c r="S6" s="202"/>
      <c r="T6" s="202"/>
      <c r="U6" s="202"/>
      <c r="V6" s="202"/>
      <c r="W6" s="202"/>
      <c r="X6" s="202"/>
      <c r="Y6" s="202"/>
    </row>
    <row r="7" spans="1:25" ht="15.75" customHeight="1" x14ac:dyDescent="0.3">
      <c r="A7" s="187">
        <v>5</v>
      </c>
      <c r="B7" s="204" t="s">
        <v>1017</v>
      </c>
      <c r="C7" s="204" t="s">
        <v>688</v>
      </c>
      <c r="D7" s="205">
        <v>95</v>
      </c>
      <c r="E7" s="205">
        <v>96</v>
      </c>
      <c r="F7" s="205">
        <v>96</v>
      </c>
      <c r="G7" s="205">
        <v>92</v>
      </c>
      <c r="H7" s="189">
        <v>379</v>
      </c>
      <c r="I7" s="189">
        <v>3</v>
      </c>
      <c r="J7" s="205">
        <v>1513</v>
      </c>
      <c r="K7" s="206">
        <v>13</v>
      </c>
      <c r="L7" s="202"/>
      <c r="M7" s="202"/>
      <c r="N7" s="202"/>
      <c r="O7" s="202"/>
      <c r="P7" s="202"/>
      <c r="Q7" s="202"/>
      <c r="R7" s="202"/>
      <c r="S7" s="202"/>
      <c r="T7" s="202"/>
      <c r="U7" s="202"/>
      <c r="V7" s="202"/>
      <c r="W7" s="202"/>
      <c r="X7" s="202"/>
      <c r="Y7" s="202"/>
    </row>
    <row r="8" spans="1:25" ht="15.75" customHeight="1" x14ac:dyDescent="0.3">
      <c r="A8" s="203">
        <v>4</v>
      </c>
      <c r="B8" s="204" t="s">
        <v>520</v>
      </c>
      <c r="C8" s="204" t="s">
        <v>108</v>
      </c>
      <c r="D8" s="205">
        <v>94</v>
      </c>
      <c r="E8" s="205">
        <v>97</v>
      </c>
      <c r="F8" s="205">
        <v>92</v>
      </c>
      <c r="G8" s="205">
        <v>94</v>
      </c>
      <c r="H8" s="189">
        <v>377</v>
      </c>
      <c r="I8" s="189">
        <v>2</v>
      </c>
      <c r="J8" s="205">
        <v>1479</v>
      </c>
      <c r="K8" s="206">
        <v>7</v>
      </c>
      <c r="L8" s="202"/>
      <c r="M8" s="202"/>
      <c r="N8" s="202"/>
      <c r="O8" s="202"/>
      <c r="P8" s="202"/>
      <c r="Q8" s="202"/>
      <c r="R8" s="202"/>
      <c r="S8" s="202"/>
      <c r="T8" s="202"/>
      <c r="U8" s="202"/>
      <c r="V8" s="202"/>
      <c r="W8" s="202"/>
      <c r="X8" s="202"/>
      <c r="Y8" s="202"/>
    </row>
    <row r="9" spans="1:25" ht="15.75" customHeight="1" x14ac:dyDescent="0.3">
      <c r="A9" s="194">
        <v>3</v>
      </c>
      <c r="B9" s="207" t="s">
        <v>1312</v>
      </c>
      <c r="C9" s="207" t="s">
        <v>688</v>
      </c>
      <c r="D9" s="208">
        <v>93</v>
      </c>
      <c r="E9" s="208">
        <v>90</v>
      </c>
      <c r="F9" s="208">
        <v>93</v>
      </c>
      <c r="G9" s="208">
        <v>92</v>
      </c>
      <c r="H9" s="196">
        <v>368</v>
      </c>
      <c r="I9" s="196">
        <v>1</v>
      </c>
      <c r="J9" s="208">
        <v>1461</v>
      </c>
      <c r="K9" s="209">
        <v>5</v>
      </c>
      <c r="L9" s="202"/>
      <c r="M9" s="202"/>
      <c r="N9" s="202"/>
      <c r="O9" s="202"/>
      <c r="P9" s="202"/>
      <c r="Q9" s="202"/>
      <c r="R9" s="202"/>
      <c r="S9" s="202"/>
      <c r="T9" s="202"/>
      <c r="U9" s="202"/>
      <c r="V9" s="202"/>
      <c r="W9" s="202"/>
      <c r="X9" s="202"/>
      <c r="Y9" s="202"/>
    </row>
    <row r="10" spans="1:25" ht="15.75" customHeight="1" x14ac:dyDescent="0.3">
      <c r="A10" s="202"/>
      <c r="B10" s="202"/>
      <c r="C10" s="202"/>
      <c r="D10" s="202"/>
      <c r="E10" s="202"/>
      <c r="F10" s="202"/>
      <c r="G10" s="202"/>
      <c r="H10" s="202"/>
      <c r="I10" s="202"/>
      <c r="J10" s="202"/>
      <c r="K10" s="202"/>
      <c r="L10" s="202"/>
      <c r="M10" s="202"/>
      <c r="N10" s="202"/>
      <c r="O10" s="202"/>
      <c r="P10" s="202"/>
      <c r="Q10" s="202"/>
      <c r="R10" s="202"/>
      <c r="S10" s="202"/>
      <c r="T10" s="202"/>
      <c r="U10" s="202"/>
      <c r="V10" s="202"/>
      <c r="W10" s="202"/>
      <c r="X10" s="202"/>
      <c r="Y10" s="202"/>
    </row>
    <row r="11" spans="1:25" ht="15.75" customHeight="1" x14ac:dyDescent="0.3">
      <c r="A11" s="202"/>
      <c r="B11" s="169" t="s">
        <v>277</v>
      </c>
      <c r="F11" s="199" t="s">
        <v>167</v>
      </c>
      <c r="H11" s="202"/>
      <c r="I11" s="202"/>
      <c r="J11" s="202"/>
      <c r="K11" s="202"/>
      <c r="L11" s="202"/>
      <c r="M11" s="202"/>
      <c r="N11" s="202"/>
      <c r="O11" s="202"/>
      <c r="P11" s="202"/>
      <c r="Q11" s="202"/>
      <c r="R11" s="202"/>
      <c r="S11" s="202"/>
      <c r="T11" s="202"/>
      <c r="U11" s="202"/>
      <c r="V11" s="202"/>
      <c r="W11" s="202"/>
      <c r="X11" s="202"/>
      <c r="Y11" s="202"/>
    </row>
    <row r="12" spans="1:25" ht="15.75" customHeight="1" x14ac:dyDescent="0.3">
      <c r="A12" s="202"/>
      <c r="B12" s="169" t="s">
        <v>168</v>
      </c>
      <c r="H12" s="202"/>
      <c r="I12" s="202"/>
      <c r="J12" s="202"/>
      <c r="K12" s="202"/>
      <c r="L12" s="202"/>
      <c r="M12" s="202"/>
      <c r="N12" s="202"/>
      <c r="O12" s="202"/>
      <c r="P12" s="202"/>
      <c r="Q12" s="202"/>
      <c r="R12" s="202"/>
      <c r="S12" s="202"/>
      <c r="T12" s="202"/>
      <c r="U12" s="202"/>
      <c r="V12" s="202"/>
      <c r="W12" s="202"/>
      <c r="X12" s="202"/>
      <c r="Y12" s="202"/>
    </row>
    <row r="13" spans="1:25" ht="15.75" customHeight="1" x14ac:dyDescent="0.3">
      <c r="A13" s="202"/>
      <c r="B13" s="202"/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202"/>
      <c r="Q13" s="202"/>
      <c r="R13" s="202"/>
      <c r="S13" s="202"/>
      <c r="T13" s="202"/>
      <c r="U13" s="202"/>
      <c r="V13" s="202"/>
      <c r="W13" s="202"/>
      <c r="X13" s="202"/>
      <c r="Y13" s="202"/>
    </row>
    <row r="14" spans="1:25" ht="15.75" customHeight="1" x14ac:dyDescent="0.3">
      <c r="A14" s="202"/>
      <c r="B14" s="202"/>
      <c r="C14" s="202"/>
      <c r="D14" s="202"/>
      <c r="E14" s="202"/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2"/>
      <c r="Q14" s="202"/>
      <c r="R14" s="202"/>
      <c r="S14" s="202"/>
      <c r="T14" s="202"/>
      <c r="U14" s="202"/>
      <c r="V14" s="202"/>
      <c r="W14" s="202"/>
      <c r="X14" s="202"/>
      <c r="Y14" s="202"/>
    </row>
    <row r="15" spans="1:25" ht="15.75" customHeight="1" x14ac:dyDescent="0.3">
      <c r="A15" s="202"/>
      <c r="B15" s="202"/>
      <c r="C15" s="202"/>
      <c r="D15" s="202"/>
      <c r="E15" s="202"/>
      <c r="F15" s="202"/>
      <c r="G15" s="202"/>
      <c r="H15" s="202"/>
      <c r="I15" s="202"/>
      <c r="J15" s="202"/>
      <c r="K15" s="202"/>
      <c r="L15" s="202"/>
      <c r="M15" s="202"/>
      <c r="N15" s="202"/>
      <c r="O15" s="202"/>
      <c r="P15" s="202"/>
      <c r="Q15" s="202"/>
      <c r="R15" s="202"/>
      <c r="S15" s="202"/>
      <c r="T15" s="202"/>
      <c r="U15" s="202"/>
      <c r="V15" s="202"/>
      <c r="W15" s="202"/>
      <c r="X15" s="202"/>
      <c r="Y15" s="202"/>
    </row>
    <row r="16" spans="1:25" ht="15.75" customHeight="1" x14ac:dyDescent="0.3">
      <c r="A16" s="202"/>
      <c r="B16" s="202"/>
      <c r="C16" s="202"/>
      <c r="D16" s="202"/>
      <c r="E16" s="202"/>
      <c r="F16" s="202"/>
      <c r="G16" s="202"/>
      <c r="H16" s="202"/>
      <c r="I16" s="202"/>
      <c r="J16" s="202"/>
      <c r="K16" s="202"/>
      <c r="L16" s="202"/>
      <c r="M16" s="202"/>
      <c r="N16" s="202"/>
      <c r="O16" s="202"/>
      <c r="P16" s="202"/>
      <c r="Q16" s="202"/>
      <c r="R16" s="202"/>
      <c r="S16" s="202"/>
      <c r="T16" s="202"/>
      <c r="U16" s="202"/>
      <c r="V16" s="202"/>
      <c r="W16" s="202"/>
      <c r="X16" s="202"/>
      <c r="Y16" s="202"/>
    </row>
    <row r="17" spans="1:25" ht="15.75" customHeight="1" x14ac:dyDescent="0.3">
      <c r="A17" s="202"/>
      <c r="B17" s="202"/>
      <c r="C17" s="202"/>
      <c r="D17" s="202"/>
      <c r="E17" s="202"/>
      <c r="F17" s="202"/>
      <c r="G17" s="202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2"/>
      <c r="S17" s="202"/>
      <c r="T17" s="202"/>
      <c r="U17" s="202"/>
      <c r="V17" s="202"/>
      <c r="W17" s="202"/>
      <c r="X17" s="202"/>
      <c r="Y17" s="202"/>
    </row>
    <row r="18" spans="1:25" ht="15.75" customHeight="1" x14ac:dyDescent="0.3">
      <c r="A18" s="202"/>
      <c r="B18" s="202"/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U18" s="202"/>
      <c r="V18" s="202"/>
      <c r="W18" s="202"/>
      <c r="X18" s="202"/>
      <c r="Y18" s="202"/>
    </row>
    <row r="19" spans="1:25" ht="15.75" customHeight="1" x14ac:dyDescent="0.3">
      <c r="A19" s="202"/>
      <c r="B19" s="202"/>
      <c r="C19" s="202"/>
      <c r="D19" s="202"/>
      <c r="E19" s="202"/>
      <c r="F19" s="202"/>
      <c r="G19" s="202"/>
      <c r="H19" s="202"/>
      <c r="I19" s="202"/>
      <c r="J19" s="202"/>
      <c r="K19" s="202"/>
      <c r="L19" s="202"/>
      <c r="M19" s="202"/>
      <c r="N19" s="202"/>
      <c r="O19" s="202"/>
      <c r="P19" s="202"/>
      <c r="Q19" s="202"/>
      <c r="R19" s="202"/>
      <c r="S19" s="202"/>
      <c r="T19" s="202"/>
      <c r="U19" s="202"/>
      <c r="V19" s="202"/>
      <c r="W19" s="202"/>
      <c r="X19" s="202"/>
      <c r="Y19" s="202"/>
    </row>
    <row r="20" spans="1:25" ht="15.75" customHeight="1" x14ac:dyDescent="0.3">
      <c r="A20" s="202"/>
      <c r="B20" s="202"/>
      <c r="C20" s="202"/>
      <c r="D20" s="202"/>
      <c r="E20" s="202"/>
      <c r="F20" s="202"/>
      <c r="G20" s="202"/>
      <c r="H20" s="202"/>
      <c r="I20" s="202"/>
      <c r="J20" s="202"/>
      <c r="K20" s="202"/>
      <c r="L20" s="202"/>
      <c r="M20" s="202"/>
      <c r="N20" s="202"/>
      <c r="O20" s="202"/>
      <c r="P20" s="202"/>
      <c r="Q20" s="202"/>
      <c r="R20" s="202"/>
      <c r="S20" s="202"/>
      <c r="T20" s="202"/>
      <c r="U20" s="202"/>
      <c r="V20" s="202"/>
      <c r="W20" s="202"/>
      <c r="X20" s="202"/>
      <c r="Y20" s="202"/>
    </row>
    <row r="21" spans="1:25" ht="15.75" customHeight="1" x14ac:dyDescent="0.3">
      <c r="A21" s="202"/>
      <c r="B21" s="202"/>
      <c r="C21" s="202"/>
      <c r="D21" s="202"/>
      <c r="E21" s="202"/>
      <c r="F21" s="202"/>
      <c r="G21" s="202"/>
      <c r="H21" s="202"/>
      <c r="I21" s="202"/>
      <c r="J21" s="202"/>
      <c r="K21" s="202"/>
      <c r="L21" s="202"/>
      <c r="M21" s="202"/>
      <c r="N21" s="202"/>
      <c r="O21" s="202"/>
      <c r="P21" s="202"/>
      <c r="Q21" s="202"/>
      <c r="R21" s="202"/>
      <c r="S21" s="202"/>
      <c r="T21" s="202"/>
      <c r="U21" s="202"/>
      <c r="V21" s="202"/>
      <c r="W21" s="202"/>
      <c r="X21" s="202"/>
      <c r="Y21" s="202"/>
    </row>
    <row r="22" spans="1:25" ht="15.75" customHeight="1" x14ac:dyDescent="0.3">
      <c r="A22" s="202"/>
      <c r="B22" s="202"/>
      <c r="C22" s="202"/>
      <c r="D22" s="202"/>
      <c r="E22" s="202"/>
      <c r="F22" s="202"/>
      <c r="G22" s="202"/>
      <c r="H22" s="202"/>
      <c r="I22" s="202"/>
      <c r="J22" s="202"/>
      <c r="K22" s="202"/>
      <c r="L22" s="202"/>
      <c r="M22" s="202"/>
      <c r="N22" s="202"/>
      <c r="O22" s="202"/>
      <c r="P22" s="202"/>
      <c r="Q22" s="202"/>
      <c r="R22" s="202"/>
      <c r="S22" s="202"/>
      <c r="T22" s="202"/>
      <c r="U22" s="202"/>
      <c r="V22" s="202"/>
      <c r="W22" s="202"/>
      <c r="X22" s="202"/>
      <c r="Y22" s="202"/>
    </row>
    <row r="23" spans="1:25" ht="15.75" customHeight="1" x14ac:dyDescent="0.3">
      <c r="A23" s="169"/>
    </row>
    <row r="24" spans="1:25" ht="15.75" customHeight="1" x14ac:dyDescent="0.3">
      <c r="A24" s="169"/>
    </row>
    <row r="25" spans="1:25" ht="15.75" customHeight="1" x14ac:dyDescent="0.3">
      <c r="A25" s="169"/>
    </row>
    <row r="26" spans="1:25" ht="15.75" customHeight="1" x14ac:dyDescent="0.3">
      <c r="A26" s="169"/>
    </row>
    <row r="27" spans="1:25" ht="15.75" customHeight="1" x14ac:dyDescent="0.3">
      <c r="A27" s="169"/>
    </row>
    <row r="28" spans="1:25" ht="15.75" customHeight="1" x14ac:dyDescent="0.3">
      <c r="A28" s="169"/>
    </row>
    <row r="29" spans="1:25" ht="15.75" customHeight="1" x14ac:dyDescent="0.3">
      <c r="A29" s="169"/>
    </row>
    <row r="30" spans="1:25" ht="15.75" customHeight="1" x14ac:dyDescent="0.3">
      <c r="A30" s="169"/>
    </row>
    <row r="31" spans="1:25" ht="15.75" customHeight="1" x14ac:dyDescent="0.3">
      <c r="A31" s="169"/>
    </row>
    <row r="32" spans="1:25" ht="15.75" customHeight="1" x14ac:dyDescent="0.3">
      <c r="A32" s="169"/>
    </row>
    <row r="33" spans="1:1" ht="15.75" customHeight="1" x14ac:dyDescent="0.3">
      <c r="A33" s="169"/>
    </row>
    <row r="34" spans="1:1" ht="15.75" customHeight="1" x14ac:dyDescent="0.3">
      <c r="A34" s="169"/>
    </row>
    <row r="35" spans="1:1" ht="15.75" customHeight="1" x14ac:dyDescent="0.3">
      <c r="A35" s="169"/>
    </row>
    <row r="36" spans="1:1" ht="15.75" customHeight="1" x14ac:dyDescent="0.3">
      <c r="A36" s="169"/>
    </row>
    <row r="37" spans="1:1" ht="15.75" customHeight="1" x14ac:dyDescent="0.3">
      <c r="A37" s="169"/>
    </row>
    <row r="38" spans="1:1" ht="15.75" customHeight="1" x14ac:dyDescent="0.3">
      <c r="A38" s="169"/>
    </row>
    <row r="39" spans="1:1" ht="15.75" customHeight="1" x14ac:dyDescent="0.3">
      <c r="A39" s="169"/>
    </row>
    <row r="40" spans="1:1" ht="15.75" customHeight="1" x14ac:dyDescent="0.3">
      <c r="A40" s="169"/>
    </row>
    <row r="41" spans="1:1" ht="15.75" customHeight="1" x14ac:dyDescent="0.3">
      <c r="A41" s="169"/>
    </row>
    <row r="42" spans="1:1" ht="15.75" customHeight="1" x14ac:dyDescent="0.3">
      <c r="A42" s="169"/>
    </row>
    <row r="43" spans="1:1" ht="15.75" customHeight="1" x14ac:dyDescent="0.3">
      <c r="A43" s="169"/>
    </row>
    <row r="44" spans="1:1" ht="15.75" customHeight="1" x14ac:dyDescent="0.3">
      <c r="A44" s="169"/>
    </row>
    <row r="45" spans="1:1" ht="15.75" customHeight="1" x14ac:dyDescent="0.3">
      <c r="A45" s="169"/>
    </row>
    <row r="46" spans="1:1" ht="15.75" customHeight="1" x14ac:dyDescent="0.3">
      <c r="A46" s="169"/>
    </row>
    <row r="47" spans="1:1" ht="15.75" customHeight="1" x14ac:dyDescent="0.3">
      <c r="A47" s="169"/>
    </row>
    <row r="48" spans="1:1" ht="15.75" customHeight="1" x14ac:dyDescent="0.3">
      <c r="A48" s="169"/>
    </row>
    <row r="49" spans="1:1" ht="15.75" customHeight="1" x14ac:dyDescent="0.3">
      <c r="A49" s="169"/>
    </row>
    <row r="50" spans="1:1" ht="15.75" customHeight="1" x14ac:dyDescent="0.3">
      <c r="A50" s="169"/>
    </row>
    <row r="51" spans="1:1" ht="15.75" customHeight="1" x14ac:dyDescent="0.3">
      <c r="A51" s="169"/>
    </row>
    <row r="52" spans="1:1" ht="15.75" customHeight="1" x14ac:dyDescent="0.3">
      <c r="A52" s="169"/>
    </row>
    <row r="53" spans="1:1" ht="15.75" customHeight="1" x14ac:dyDescent="0.3">
      <c r="A53" s="169"/>
    </row>
    <row r="54" spans="1:1" ht="15.75" customHeight="1" x14ac:dyDescent="0.3">
      <c r="A54" s="169"/>
    </row>
    <row r="55" spans="1:1" ht="15.75" customHeight="1" x14ac:dyDescent="0.3">
      <c r="A55" s="169"/>
    </row>
    <row r="56" spans="1:1" ht="15.75" customHeight="1" x14ac:dyDescent="0.3">
      <c r="A56" s="169"/>
    </row>
    <row r="57" spans="1:1" ht="15.75" customHeight="1" x14ac:dyDescent="0.3">
      <c r="A57" s="169"/>
    </row>
    <row r="58" spans="1:1" ht="15.75" customHeight="1" x14ac:dyDescent="0.3">
      <c r="A58" s="169"/>
    </row>
    <row r="59" spans="1:1" ht="15.75" customHeight="1" x14ac:dyDescent="0.3">
      <c r="A59" s="169"/>
    </row>
    <row r="60" spans="1:1" ht="15.75" customHeight="1" x14ac:dyDescent="0.3">
      <c r="A60" s="169"/>
    </row>
    <row r="61" spans="1:1" ht="15.75" customHeight="1" x14ac:dyDescent="0.3">
      <c r="A61" s="169"/>
    </row>
    <row r="62" spans="1:1" ht="15.75" customHeight="1" x14ac:dyDescent="0.3">
      <c r="A62" s="169"/>
    </row>
    <row r="63" spans="1:1" ht="15.75" customHeight="1" x14ac:dyDescent="0.3">
      <c r="A63" s="169"/>
    </row>
    <row r="64" spans="1:1" ht="15.75" customHeight="1" x14ac:dyDescent="0.3">
      <c r="A64" s="169"/>
    </row>
    <row r="65" spans="1:1" ht="15.75" customHeight="1" x14ac:dyDescent="0.3">
      <c r="A65" s="169"/>
    </row>
    <row r="66" spans="1:1" ht="15.75" customHeight="1" x14ac:dyDescent="0.3">
      <c r="A66" s="169"/>
    </row>
    <row r="67" spans="1:1" ht="15.75" customHeight="1" x14ac:dyDescent="0.3">
      <c r="A67" s="169"/>
    </row>
    <row r="68" spans="1:1" ht="15.75" customHeight="1" x14ac:dyDescent="0.3">
      <c r="A68" s="169"/>
    </row>
    <row r="69" spans="1:1" ht="15.75" customHeight="1" x14ac:dyDescent="0.3">
      <c r="A69" s="169"/>
    </row>
    <row r="70" spans="1:1" ht="15.75" customHeight="1" x14ac:dyDescent="0.3">
      <c r="A70" s="169"/>
    </row>
    <row r="71" spans="1:1" ht="15.75" customHeight="1" x14ac:dyDescent="0.3">
      <c r="A71" s="169"/>
    </row>
    <row r="72" spans="1:1" ht="15.75" customHeight="1" x14ac:dyDescent="0.3">
      <c r="A72" s="169"/>
    </row>
    <row r="73" spans="1:1" ht="15.75" customHeight="1" x14ac:dyDescent="0.3">
      <c r="A73" s="169"/>
    </row>
    <row r="74" spans="1:1" ht="15.75" customHeight="1" x14ac:dyDescent="0.3">
      <c r="A74" s="169"/>
    </row>
    <row r="75" spans="1:1" ht="15.75" customHeight="1" x14ac:dyDescent="0.3">
      <c r="A75" s="169"/>
    </row>
    <row r="76" spans="1:1" ht="15.75" customHeight="1" x14ac:dyDescent="0.3">
      <c r="A76" s="169"/>
    </row>
    <row r="77" spans="1:1" ht="15.75" customHeight="1" x14ac:dyDescent="0.3">
      <c r="A77" s="169"/>
    </row>
    <row r="78" spans="1:1" ht="15.75" customHeight="1" x14ac:dyDescent="0.3">
      <c r="A78" s="169"/>
    </row>
    <row r="79" spans="1:1" ht="15.75" customHeight="1" x14ac:dyDescent="0.3">
      <c r="A79" s="169"/>
    </row>
    <row r="80" spans="1:1" ht="15.75" customHeight="1" x14ac:dyDescent="0.3">
      <c r="A80" s="169"/>
    </row>
    <row r="81" spans="1:1" ht="15.75" customHeight="1" x14ac:dyDescent="0.3">
      <c r="A81" s="169"/>
    </row>
    <row r="82" spans="1:1" ht="15.75" customHeight="1" x14ac:dyDescent="0.3">
      <c r="A82" s="169"/>
    </row>
    <row r="83" spans="1:1" ht="15.75" customHeight="1" x14ac:dyDescent="0.3">
      <c r="A83" s="169"/>
    </row>
    <row r="84" spans="1:1" ht="15.75" customHeight="1" x14ac:dyDescent="0.3">
      <c r="A84" s="169"/>
    </row>
    <row r="85" spans="1:1" ht="15.75" customHeight="1" x14ac:dyDescent="0.3">
      <c r="A85" s="169"/>
    </row>
    <row r="86" spans="1:1" ht="15.75" customHeight="1" x14ac:dyDescent="0.3">
      <c r="A86" s="169"/>
    </row>
    <row r="87" spans="1:1" ht="15.75" customHeight="1" x14ac:dyDescent="0.3">
      <c r="A87" s="169"/>
    </row>
    <row r="88" spans="1:1" ht="15.75" customHeight="1" x14ac:dyDescent="0.3">
      <c r="A88" s="169"/>
    </row>
    <row r="89" spans="1:1" ht="15.75" customHeight="1" x14ac:dyDescent="0.3">
      <c r="A89" s="169"/>
    </row>
    <row r="90" spans="1:1" ht="15.75" customHeight="1" x14ac:dyDescent="0.3">
      <c r="A90" s="169"/>
    </row>
    <row r="91" spans="1:1" ht="15.75" customHeight="1" x14ac:dyDescent="0.3">
      <c r="A91" s="169"/>
    </row>
    <row r="92" spans="1:1" ht="15.75" customHeight="1" x14ac:dyDescent="0.3">
      <c r="A92" s="169"/>
    </row>
    <row r="93" spans="1:1" ht="15.75" customHeight="1" x14ac:dyDescent="0.3">
      <c r="A93" s="169"/>
    </row>
    <row r="94" spans="1:1" ht="15.75" customHeight="1" x14ac:dyDescent="0.3">
      <c r="A94" s="169"/>
    </row>
    <row r="95" spans="1:1" ht="15.75" customHeight="1" x14ac:dyDescent="0.3">
      <c r="A95" s="169"/>
    </row>
    <row r="96" spans="1:1" ht="15.75" customHeight="1" x14ac:dyDescent="0.3">
      <c r="A96" s="169"/>
    </row>
    <row r="97" spans="1:1" ht="15.75" customHeight="1" x14ac:dyDescent="0.3">
      <c r="A97" s="169"/>
    </row>
    <row r="98" spans="1:1" ht="15.75" customHeight="1" x14ac:dyDescent="0.3">
      <c r="A98" s="169"/>
    </row>
    <row r="99" spans="1:1" ht="15.75" customHeight="1" x14ac:dyDescent="0.3">
      <c r="A99" s="169"/>
    </row>
    <row r="100" spans="1:1" ht="15.75" customHeight="1" x14ac:dyDescent="0.3">
      <c r="A100" s="169"/>
    </row>
    <row r="101" spans="1:1" ht="15.75" customHeight="1" x14ac:dyDescent="0.3">
      <c r="A101" s="169"/>
    </row>
    <row r="102" spans="1:1" ht="15.75" customHeight="1" x14ac:dyDescent="0.3">
      <c r="A102" s="169"/>
    </row>
    <row r="103" spans="1:1" ht="15.75" customHeight="1" x14ac:dyDescent="0.3">
      <c r="A103" s="169"/>
    </row>
    <row r="104" spans="1:1" ht="15.75" customHeight="1" x14ac:dyDescent="0.3">
      <c r="A104" s="169"/>
    </row>
    <row r="105" spans="1:1" ht="15.75" customHeight="1" x14ac:dyDescent="0.3">
      <c r="A105" s="169"/>
    </row>
    <row r="106" spans="1:1" ht="15.75" customHeight="1" x14ac:dyDescent="0.3">
      <c r="A106" s="169"/>
    </row>
    <row r="107" spans="1:1" ht="15.75" customHeight="1" x14ac:dyDescent="0.3">
      <c r="A107" s="169"/>
    </row>
    <row r="108" spans="1:1" ht="15.75" customHeight="1" x14ac:dyDescent="0.3">
      <c r="A108" s="169"/>
    </row>
    <row r="109" spans="1:1" ht="15.75" customHeight="1" x14ac:dyDescent="0.3">
      <c r="A109" s="169"/>
    </row>
    <row r="110" spans="1:1" ht="15.75" customHeight="1" x14ac:dyDescent="0.3">
      <c r="A110" s="169"/>
    </row>
    <row r="111" spans="1:1" ht="15.75" customHeight="1" x14ac:dyDescent="0.3">
      <c r="A111" s="169"/>
    </row>
    <row r="112" spans="1:1" ht="15.75" customHeight="1" x14ac:dyDescent="0.3">
      <c r="A112" s="169"/>
    </row>
    <row r="113" spans="1:1" ht="15.75" customHeight="1" x14ac:dyDescent="0.3">
      <c r="A113" s="169"/>
    </row>
    <row r="114" spans="1:1" ht="15.75" customHeight="1" x14ac:dyDescent="0.3">
      <c r="A114" s="169"/>
    </row>
    <row r="115" spans="1:1" ht="15.75" customHeight="1" x14ac:dyDescent="0.3">
      <c r="A115" s="169"/>
    </row>
    <row r="116" spans="1:1" ht="15.75" customHeight="1" x14ac:dyDescent="0.3">
      <c r="A116" s="169"/>
    </row>
    <row r="117" spans="1:1" ht="15.75" customHeight="1" x14ac:dyDescent="0.3">
      <c r="A117" s="169"/>
    </row>
    <row r="118" spans="1:1" ht="15.75" customHeight="1" x14ac:dyDescent="0.3">
      <c r="A118" s="169"/>
    </row>
    <row r="119" spans="1:1" ht="15.75" customHeight="1" x14ac:dyDescent="0.3">
      <c r="A119" s="169"/>
    </row>
    <row r="120" spans="1:1" ht="15.75" customHeight="1" x14ac:dyDescent="0.3">
      <c r="A120" s="169"/>
    </row>
    <row r="121" spans="1:1" ht="15.75" customHeight="1" x14ac:dyDescent="0.3">
      <c r="A121" s="169"/>
    </row>
    <row r="122" spans="1:1" ht="15.75" customHeight="1" x14ac:dyDescent="0.3">
      <c r="A122" s="169"/>
    </row>
    <row r="123" spans="1:1" ht="15.75" customHeight="1" x14ac:dyDescent="0.3">
      <c r="A123" s="169"/>
    </row>
    <row r="124" spans="1:1" ht="15.75" customHeight="1" x14ac:dyDescent="0.3">
      <c r="A124" s="169"/>
    </row>
    <row r="125" spans="1:1" ht="15.75" customHeight="1" x14ac:dyDescent="0.3">
      <c r="A125" s="169"/>
    </row>
    <row r="126" spans="1:1" ht="15.75" customHeight="1" x14ac:dyDescent="0.3">
      <c r="A126" s="169"/>
    </row>
    <row r="127" spans="1:1" ht="15.75" customHeight="1" x14ac:dyDescent="0.3">
      <c r="A127" s="169"/>
    </row>
    <row r="128" spans="1:1" ht="15.75" customHeight="1" x14ac:dyDescent="0.3">
      <c r="A128" s="169"/>
    </row>
    <row r="129" spans="1:1" ht="15.75" customHeight="1" x14ac:dyDescent="0.3">
      <c r="A129" s="169"/>
    </row>
    <row r="130" spans="1:1" ht="15.75" customHeight="1" x14ac:dyDescent="0.3">
      <c r="A130" s="169"/>
    </row>
    <row r="131" spans="1:1" ht="15.75" customHeight="1" x14ac:dyDescent="0.3">
      <c r="A131" s="169"/>
    </row>
    <row r="132" spans="1:1" ht="15.75" customHeight="1" x14ac:dyDescent="0.3">
      <c r="A132" s="169"/>
    </row>
    <row r="133" spans="1:1" ht="15.75" customHeight="1" x14ac:dyDescent="0.3">
      <c r="A133" s="169"/>
    </row>
    <row r="134" spans="1:1" ht="15.75" customHeight="1" x14ac:dyDescent="0.3">
      <c r="A134" s="169"/>
    </row>
    <row r="135" spans="1:1" ht="15.75" customHeight="1" x14ac:dyDescent="0.3">
      <c r="A135" s="169"/>
    </row>
    <row r="136" spans="1:1" ht="15.75" customHeight="1" x14ac:dyDescent="0.3">
      <c r="A136" s="169"/>
    </row>
    <row r="137" spans="1:1" ht="15.75" customHeight="1" x14ac:dyDescent="0.3">
      <c r="A137" s="169"/>
    </row>
    <row r="138" spans="1:1" ht="15.75" customHeight="1" x14ac:dyDescent="0.3">
      <c r="A138" s="169"/>
    </row>
    <row r="139" spans="1:1" ht="15.75" customHeight="1" x14ac:dyDescent="0.3">
      <c r="A139" s="169"/>
    </row>
    <row r="140" spans="1:1" ht="15.75" customHeight="1" x14ac:dyDescent="0.3">
      <c r="A140" s="169"/>
    </row>
    <row r="141" spans="1:1" ht="15.75" customHeight="1" x14ac:dyDescent="0.3">
      <c r="A141" s="169"/>
    </row>
    <row r="142" spans="1:1" ht="15.75" customHeight="1" x14ac:dyDescent="0.3">
      <c r="A142" s="169"/>
    </row>
    <row r="143" spans="1:1" ht="15.75" customHeight="1" x14ac:dyDescent="0.3">
      <c r="A143" s="169"/>
    </row>
    <row r="144" spans="1:1" ht="15.75" customHeight="1" x14ac:dyDescent="0.3">
      <c r="A144" s="169"/>
    </row>
    <row r="145" spans="1:1" ht="15.75" customHeight="1" x14ac:dyDescent="0.3">
      <c r="A145" s="169"/>
    </row>
    <row r="146" spans="1:1" ht="15.75" customHeight="1" x14ac:dyDescent="0.3">
      <c r="A146" s="169"/>
    </row>
    <row r="147" spans="1:1" ht="15.75" customHeight="1" x14ac:dyDescent="0.3">
      <c r="A147" s="169"/>
    </row>
    <row r="148" spans="1:1" ht="15.75" customHeight="1" x14ac:dyDescent="0.3">
      <c r="A148" s="169"/>
    </row>
    <row r="149" spans="1:1" ht="15.75" customHeight="1" x14ac:dyDescent="0.3">
      <c r="A149" s="169"/>
    </row>
    <row r="150" spans="1:1" ht="15.75" customHeight="1" x14ac:dyDescent="0.3">
      <c r="A150" s="169"/>
    </row>
    <row r="151" spans="1:1" ht="15.75" customHeight="1" x14ac:dyDescent="0.3">
      <c r="A151" s="169"/>
    </row>
    <row r="152" spans="1:1" ht="15.75" customHeight="1" x14ac:dyDescent="0.3">
      <c r="A152" s="169"/>
    </row>
    <row r="153" spans="1:1" ht="15.75" customHeight="1" x14ac:dyDescent="0.3">
      <c r="A153" s="169"/>
    </row>
    <row r="154" spans="1:1" ht="15.75" customHeight="1" x14ac:dyDescent="0.3">
      <c r="A154" s="169"/>
    </row>
    <row r="155" spans="1:1" ht="15.75" customHeight="1" x14ac:dyDescent="0.3">
      <c r="A155" s="169"/>
    </row>
    <row r="156" spans="1:1" ht="15.75" customHeight="1" x14ac:dyDescent="0.3">
      <c r="A156" s="169"/>
    </row>
    <row r="157" spans="1:1" ht="15.75" customHeight="1" x14ac:dyDescent="0.3">
      <c r="A157" s="169"/>
    </row>
    <row r="158" spans="1:1" ht="15.75" customHeight="1" x14ac:dyDescent="0.3">
      <c r="A158" s="169"/>
    </row>
    <row r="159" spans="1:1" ht="15.75" customHeight="1" x14ac:dyDescent="0.3">
      <c r="A159" s="169"/>
    </row>
    <row r="160" spans="1:1" ht="15.75" customHeight="1" x14ac:dyDescent="0.3">
      <c r="A160" s="169"/>
    </row>
    <row r="161" spans="1:1" ht="15.75" customHeight="1" x14ac:dyDescent="0.3">
      <c r="A161" s="169"/>
    </row>
    <row r="162" spans="1:1" ht="15.75" customHeight="1" x14ac:dyDescent="0.3">
      <c r="A162" s="169"/>
    </row>
    <row r="163" spans="1:1" ht="15.75" customHeight="1" x14ac:dyDescent="0.3">
      <c r="A163" s="169"/>
    </row>
    <row r="164" spans="1:1" ht="15.75" customHeight="1" x14ac:dyDescent="0.3">
      <c r="A164" s="169"/>
    </row>
    <row r="165" spans="1:1" ht="15.75" customHeight="1" x14ac:dyDescent="0.3">
      <c r="A165" s="169"/>
    </row>
    <row r="166" spans="1:1" ht="15.75" customHeight="1" x14ac:dyDescent="0.3">
      <c r="A166" s="169"/>
    </row>
    <row r="167" spans="1:1" ht="15.75" customHeight="1" x14ac:dyDescent="0.3">
      <c r="A167" s="169"/>
    </row>
    <row r="168" spans="1:1" ht="15.75" customHeight="1" x14ac:dyDescent="0.3">
      <c r="A168" s="169"/>
    </row>
    <row r="169" spans="1:1" ht="15.75" customHeight="1" x14ac:dyDescent="0.3">
      <c r="A169" s="169"/>
    </row>
    <row r="170" spans="1:1" ht="15.75" customHeight="1" x14ac:dyDescent="0.3">
      <c r="A170" s="169"/>
    </row>
    <row r="171" spans="1:1" ht="15.75" customHeight="1" x14ac:dyDescent="0.3">
      <c r="A171" s="169"/>
    </row>
    <row r="172" spans="1:1" ht="15.75" customHeight="1" x14ac:dyDescent="0.3">
      <c r="A172" s="169"/>
    </row>
    <row r="173" spans="1:1" ht="15.75" customHeight="1" x14ac:dyDescent="0.3">
      <c r="A173" s="169"/>
    </row>
    <row r="174" spans="1:1" ht="15.75" customHeight="1" x14ac:dyDescent="0.3">
      <c r="A174" s="169"/>
    </row>
    <row r="175" spans="1:1" ht="15.75" customHeight="1" x14ac:dyDescent="0.3">
      <c r="A175" s="169"/>
    </row>
    <row r="176" spans="1:1" ht="15.75" customHeight="1" x14ac:dyDescent="0.3">
      <c r="A176" s="169"/>
    </row>
    <row r="177" spans="1:1" ht="15.75" customHeight="1" x14ac:dyDescent="0.3">
      <c r="A177" s="169"/>
    </row>
    <row r="178" spans="1:1" ht="15.75" customHeight="1" x14ac:dyDescent="0.3">
      <c r="A178" s="169"/>
    </row>
    <row r="179" spans="1:1" ht="15.75" customHeight="1" x14ac:dyDescent="0.3">
      <c r="A179" s="169"/>
    </row>
    <row r="180" spans="1:1" ht="15.75" customHeight="1" x14ac:dyDescent="0.3">
      <c r="A180" s="169"/>
    </row>
    <row r="181" spans="1:1" ht="15.75" customHeight="1" x14ac:dyDescent="0.3">
      <c r="A181" s="169"/>
    </row>
    <row r="182" spans="1:1" ht="15.75" customHeight="1" x14ac:dyDescent="0.3">
      <c r="A182" s="169"/>
    </row>
    <row r="183" spans="1:1" ht="15.75" customHeight="1" x14ac:dyDescent="0.3">
      <c r="A183" s="169"/>
    </row>
    <row r="184" spans="1:1" ht="15.75" customHeight="1" x14ac:dyDescent="0.3">
      <c r="A184" s="169"/>
    </row>
    <row r="185" spans="1:1" ht="15.75" customHeight="1" x14ac:dyDescent="0.3">
      <c r="A185" s="169"/>
    </row>
    <row r="186" spans="1:1" ht="15.75" customHeight="1" x14ac:dyDescent="0.3">
      <c r="A186" s="169"/>
    </row>
    <row r="187" spans="1:1" ht="15.75" customHeight="1" x14ac:dyDescent="0.3">
      <c r="A187" s="169"/>
    </row>
    <row r="188" spans="1:1" ht="15.75" customHeight="1" x14ac:dyDescent="0.3">
      <c r="A188" s="169"/>
    </row>
    <row r="189" spans="1:1" ht="15.75" customHeight="1" x14ac:dyDescent="0.3">
      <c r="A189" s="169"/>
    </row>
    <row r="190" spans="1:1" ht="15.75" customHeight="1" x14ac:dyDescent="0.3">
      <c r="A190" s="169"/>
    </row>
    <row r="191" spans="1:1" ht="15.75" customHeight="1" x14ac:dyDescent="0.3">
      <c r="A191" s="169"/>
    </row>
    <row r="192" spans="1:1" ht="15.75" customHeight="1" x14ac:dyDescent="0.3">
      <c r="A192" s="169"/>
    </row>
  </sheetData>
  <sheetProtection selectLockedCells="1" selectUnlockedCells="1"/>
  <mergeCells count="1">
    <mergeCell ref="F2:K2"/>
  </mergeCells>
  <hyperlinks>
    <hyperlink ref="B2" location="'Index'!A3" display="á" xr:uid="{48B71C58-D545-4FAF-A1FE-B28E68E776AA}"/>
  </hyperlinks>
  <printOptions horizontalCentered="1"/>
  <pageMargins left="0.31527777777777799" right="0.31527777777777799" top="1.10208333333333" bottom="0.59027777777777801" header="0.39374999999999999" footer="0.39374999999999999"/>
  <pageSetup paperSize="9" orientation="portrait" horizontalDpi="300" verticalDpi="300" r:id="rId1"/>
  <headerFooter>
    <oddHeader>&amp;C&amp;"Aptos Narrow,Bold"&amp;18Cumbria &amp;&amp; Northumbria TSA Leagues
Winter 2025-26&amp;L&amp;G&amp;R&amp;G</oddHeader>
    <oddFooter>&amp;Cwww.cntsa2.org.uk</oddFooter>
  </headerFooter>
  <legacyDrawingHF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27455-FF66-437F-A8CE-6A9F023C38B2}">
  <sheetPr>
    <tabColor theme="4" tint="-0.499984740745262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14" customWidth="1"/>
    <col min="2" max="3" width="20.7109375" style="214" customWidth="1"/>
    <col min="4" max="7" width="5" style="214" customWidth="1"/>
    <col min="8" max="8" width="1.7109375" style="214" customWidth="1"/>
    <col min="9" max="9" width="2.7109375" style="214" customWidth="1"/>
    <col min="10" max="11" width="20.7109375" style="214" customWidth="1"/>
    <col min="12" max="15" width="5" style="214" customWidth="1"/>
    <col min="16" max="25" width="11.7109375" style="214"/>
  </cols>
  <sheetData>
    <row r="1" spans="1:25" ht="18" x14ac:dyDescent="0.35">
      <c r="A1" s="213"/>
      <c r="B1" s="213" t="s">
        <v>1317</v>
      </c>
      <c r="C1" s="213"/>
      <c r="D1" s="3"/>
      <c r="E1" s="3"/>
      <c r="F1" s="3"/>
      <c r="G1" s="3"/>
      <c r="H1" s="3"/>
      <c r="I1" s="4" t="s">
        <v>1318</v>
      </c>
      <c r="J1" s="213"/>
      <c r="K1" s="3"/>
      <c r="L1" s="4"/>
      <c r="M1" s="213"/>
      <c r="N1" s="3"/>
      <c r="O1" s="3"/>
      <c r="P1" s="3"/>
      <c r="Q1" s="3"/>
      <c r="R1" s="3"/>
      <c r="S1" s="3"/>
      <c r="T1" s="3"/>
      <c r="U1" s="3"/>
      <c r="V1" s="3"/>
      <c r="W1" s="3"/>
      <c r="X1" s="213"/>
      <c r="Y1" s="213"/>
    </row>
    <row r="2" spans="1:25" ht="20.100000000000001" customHeight="1" x14ac:dyDescent="0.3">
      <c r="B2" s="5" t="s">
        <v>2</v>
      </c>
      <c r="C2" s="88" t="s">
        <v>3</v>
      </c>
      <c r="D2" s="88"/>
      <c r="E2" s="88"/>
      <c r="F2" s="88"/>
      <c r="G2" s="88"/>
    </row>
    <row r="3" spans="1:25" ht="15.75" customHeight="1" x14ac:dyDescent="0.3">
      <c r="A3" s="215"/>
      <c r="B3" s="215" t="s">
        <v>4</v>
      </c>
      <c r="C3" s="216" t="s">
        <v>1319</v>
      </c>
      <c r="D3" s="216"/>
      <c r="E3" s="216" t="s">
        <v>1320</v>
      </c>
      <c r="F3" s="215"/>
      <c r="G3" s="215"/>
      <c r="H3" s="215"/>
      <c r="Q3" s="215"/>
      <c r="R3" s="215"/>
      <c r="S3" s="215"/>
      <c r="T3" s="215"/>
      <c r="U3" s="215"/>
      <c r="V3" s="215"/>
      <c r="W3" s="215"/>
      <c r="X3" s="215"/>
      <c r="Y3" s="215"/>
    </row>
    <row r="4" spans="1:25" ht="15.75" customHeight="1" x14ac:dyDescent="0.3">
      <c r="A4" s="11">
        <v>1</v>
      </c>
      <c r="B4" s="217" t="s">
        <v>10</v>
      </c>
      <c r="C4" s="217" t="s">
        <v>11</v>
      </c>
      <c r="D4" s="218" t="s">
        <v>12</v>
      </c>
      <c r="E4" s="218" t="s">
        <v>13</v>
      </c>
      <c r="F4" s="218" t="s">
        <v>14</v>
      </c>
      <c r="G4" s="219" t="s">
        <v>15</v>
      </c>
    </row>
    <row r="5" spans="1:25" ht="15.75" customHeight="1" x14ac:dyDescent="0.3">
      <c r="A5" s="220">
        <v>3</v>
      </c>
      <c r="B5" s="16" t="s">
        <v>1141</v>
      </c>
      <c r="C5" s="16" t="s">
        <v>41</v>
      </c>
      <c r="D5" s="17">
        <v>93</v>
      </c>
      <c r="E5" s="221">
        <v>5</v>
      </c>
      <c r="F5" s="18">
        <v>365</v>
      </c>
      <c r="G5" s="19">
        <v>18</v>
      </c>
      <c r="V5" s="10"/>
      <c r="W5" s="10"/>
    </row>
    <row r="6" spans="1:25" ht="15.75" customHeight="1" x14ac:dyDescent="0.3">
      <c r="A6" s="222">
        <v>2</v>
      </c>
      <c r="B6" s="223" t="s">
        <v>1321</v>
      </c>
      <c r="C6" s="223" t="s">
        <v>110</v>
      </c>
      <c r="D6" s="23">
        <v>87</v>
      </c>
      <c r="E6" s="224">
        <v>4</v>
      </c>
      <c r="F6" s="225">
        <v>356</v>
      </c>
      <c r="G6" s="226">
        <v>17</v>
      </c>
      <c r="V6" s="10"/>
      <c r="W6" s="10"/>
    </row>
    <row r="7" spans="1:25" ht="15.75" customHeight="1" x14ac:dyDescent="0.3">
      <c r="A7" s="222">
        <v>5</v>
      </c>
      <c r="B7" s="27" t="s">
        <v>1322</v>
      </c>
      <c r="C7" s="27" t="s">
        <v>41</v>
      </c>
      <c r="D7" s="23">
        <v>77</v>
      </c>
      <c r="E7" s="224">
        <v>3</v>
      </c>
      <c r="F7" s="225">
        <v>336</v>
      </c>
      <c r="G7" s="226">
        <v>12</v>
      </c>
      <c r="H7" s="10"/>
      <c r="I7" s="10"/>
      <c r="J7" s="89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X7" s="10"/>
      <c r="Y7" s="10"/>
    </row>
    <row r="8" spans="1:25" ht="15.75" customHeight="1" x14ac:dyDescent="0.3">
      <c r="A8" s="222">
        <v>1</v>
      </c>
      <c r="B8" s="223" t="s">
        <v>1153</v>
      </c>
      <c r="C8" s="223" t="s">
        <v>41</v>
      </c>
      <c r="D8" s="23">
        <v>76</v>
      </c>
      <c r="E8" s="224">
        <v>2</v>
      </c>
      <c r="F8" s="25">
        <v>327</v>
      </c>
      <c r="G8" s="26">
        <v>9</v>
      </c>
      <c r="H8" s="10"/>
      <c r="I8" s="10"/>
      <c r="J8" s="10"/>
      <c r="K8" s="36"/>
      <c r="L8" s="10"/>
      <c r="M8" s="10"/>
      <c r="N8" s="10"/>
      <c r="O8" s="10"/>
      <c r="P8" s="10"/>
      <c r="Q8" s="10"/>
      <c r="R8" s="10"/>
      <c r="S8" s="10"/>
      <c r="T8" s="10"/>
      <c r="U8" s="10"/>
      <c r="X8" s="10"/>
      <c r="Y8" s="10"/>
    </row>
    <row r="9" spans="1:25" ht="15.75" customHeight="1" x14ac:dyDescent="0.3">
      <c r="A9" s="227">
        <v>4</v>
      </c>
      <c r="B9" s="31" t="s">
        <v>1145</v>
      </c>
      <c r="C9" s="31" t="s">
        <v>41</v>
      </c>
      <c r="D9" s="32" t="s">
        <v>79</v>
      </c>
      <c r="E9" s="228">
        <v>0</v>
      </c>
      <c r="F9" s="34">
        <v>215</v>
      </c>
      <c r="G9" s="35">
        <v>3</v>
      </c>
    </row>
    <row r="10" spans="1:25" ht="15.75" customHeight="1" x14ac:dyDescent="0.3">
      <c r="B10" s="10"/>
      <c r="C10" s="10"/>
    </row>
    <row r="11" spans="1:25" ht="15.75" customHeight="1" x14ac:dyDescent="0.3">
      <c r="B11" s="215" t="s">
        <v>1183</v>
      </c>
    </row>
    <row r="12" spans="1:25" ht="15.75" customHeight="1" x14ac:dyDescent="0.35">
      <c r="B12" s="229" t="s">
        <v>1184</v>
      </c>
    </row>
    <row r="13" spans="1:25" ht="15.75" customHeight="1" x14ac:dyDescent="0.3"/>
    <row r="14" spans="1:25" ht="15.75" customHeight="1" x14ac:dyDescent="0.3">
      <c r="B14" s="10" t="s">
        <v>1323</v>
      </c>
      <c r="C14" s="10"/>
      <c r="D14" s="10"/>
      <c r="E14" s="10"/>
      <c r="F14" s="41" t="s">
        <v>167</v>
      </c>
      <c r="G14" s="10"/>
    </row>
    <row r="15" spans="1:25" ht="15.75" customHeight="1" x14ac:dyDescent="0.3">
      <c r="B15" s="10" t="s">
        <v>168</v>
      </c>
      <c r="C15" s="10"/>
      <c r="D15" s="10"/>
      <c r="E15" s="10"/>
      <c r="F15" s="10"/>
      <c r="G15" s="10"/>
    </row>
    <row r="16" spans="1:25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mergeCells count="1">
    <mergeCell ref="C2:G2"/>
  </mergeCells>
  <hyperlinks>
    <hyperlink ref="B2" location="'Index'!A3" tooltip="Go to the Index sheet" display="á" xr:uid="{FD9AC31D-6256-4513-8C52-5F9A7DE8600E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FCFE6-FF7D-4173-A4DF-395BC68DC509}">
  <sheetPr>
    <tabColor theme="4" tint="-0.499984740745262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14" customWidth="1"/>
    <col min="2" max="3" width="20.7109375" style="214" customWidth="1"/>
    <col min="4" max="7" width="5" style="214" customWidth="1"/>
    <col min="8" max="8" width="1.7109375" style="214" customWidth="1"/>
    <col min="9" max="9" width="2.7109375" style="214" customWidth="1"/>
    <col min="10" max="11" width="20.7109375" style="214" customWidth="1"/>
    <col min="12" max="15" width="5" style="214" customWidth="1"/>
    <col min="16" max="25" width="11.7109375" style="214"/>
  </cols>
  <sheetData>
    <row r="1" spans="1:25" ht="18" x14ac:dyDescent="0.35">
      <c r="A1" s="213"/>
      <c r="B1" s="213" t="s">
        <v>1324</v>
      </c>
      <c r="C1" s="213"/>
      <c r="D1" s="3"/>
      <c r="E1" s="3"/>
      <c r="F1" s="3"/>
      <c r="G1" s="3"/>
      <c r="H1" s="3"/>
      <c r="I1" s="4" t="s">
        <v>1318</v>
      </c>
      <c r="J1" s="213"/>
      <c r="K1" s="3"/>
      <c r="L1" s="4"/>
      <c r="M1" s="213"/>
      <c r="N1" s="3"/>
      <c r="O1" s="3"/>
      <c r="P1" s="3"/>
      <c r="Q1" s="3"/>
      <c r="R1" s="3"/>
      <c r="S1" s="3"/>
      <c r="T1" s="3"/>
      <c r="U1" s="3"/>
      <c r="V1" s="3"/>
      <c r="W1" s="3"/>
      <c r="X1" s="213"/>
      <c r="Y1" s="213"/>
    </row>
    <row r="2" spans="1:25" ht="20.100000000000001" customHeight="1" x14ac:dyDescent="0.3">
      <c r="B2" s="5" t="s">
        <v>2</v>
      </c>
      <c r="C2" s="88" t="s">
        <v>3</v>
      </c>
      <c r="D2" s="88"/>
      <c r="E2" s="88"/>
      <c r="F2" s="88"/>
      <c r="G2" s="88"/>
    </row>
    <row r="3" spans="1:25" ht="15.75" customHeight="1" x14ac:dyDescent="0.3">
      <c r="A3" s="215"/>
      <c r="B3" s="215" t="s">
        <v>4</v>
      </c>
      <c r="C3" s="216" t="s">
        <v>1325</v>
      </c>
      <c r="D3" s="216"/>
      <c r="E3" s="216" t="s">
        <v>1326</v>
      </c>
      <c r="F3" s="215"/>
      <c r="G3" s="215"/>
      <c r="H3" s="215"/>
      <c r="Q3" s="215"/>
      <c r="R3" s="215"/>
      <c r="S3" s="215"/>
      <c r="T3" s="215"/>
      <c r="U3" s="215"/>
      <c r="V3" s="215"/>
      <c r="W3" s="215"/>
      <c r="X3" s="215"/>
      <c r="Y3" s="215"/>
    </row>
    <row r="4" spans="1:25" ht="15.75" customHeight="1" x14ac:dyDescent="0.3">
      <c r="A4" s="11">
        <v>1</v>
      </c>
      <c r="B4" s="217" t="s">
        <v>10</v>
      </c>
      <c r="C4" s="217" t="s">
        <v>11</v>
      </c>
      <c r="D4" s="218" t="s">
        <v>12</v>
      </c>
      <c r="E4" s="218" t="s">
        <v>13</v>
      </c>
      <c r="F4" s="218" t="s">
        <v>14</v>
      </c>
      <c r="G4" s="219" t="s">
        <v>15</v>
      </c>
    </row>
    <row r="5" spans="1:25" ht="15.75" customHeight="1" x14ac:dyDescent="0.3">
      <c r="A5" s="220">
        <v>5</v>
      </c>
      <c r="B5" s="16" t="s">
        <v>448</v>
      </c>
      <c r="C5" s="16" t="s">
        <v>68</v>
      </c>
      <c r="D5" s="17">
        <v>90</v>
      </c>
      <c r="E5" s="221">
        <v>9</v>
      </c>
      <c r="F5" s="221">
        <v>358</v>
      </c>
      <c r="G5" s="230">
        <v>37</v>
      </c>
    </row>
    <row r="6" spans="1:25" ht="15.75" customHeight="1" x14ac:dyDescent="0.3">
      <c r="A6" s="222">
        <v>3</v>
      </c>
      <c r="B6" s="27" t="s">
        <v>94</v>
      </c>
      <c r="C6" s="27" t="s">
        <v>68</v>
      </c>
      <c r="D6" s="23">
        <v>89</v>
      </c>
      <c r="E6" s="224">
        <v>8</v>
      </c>
      <c r="F6" s="28">
        <v>358</v>
      </c>
      <c r="G6" s="29">
        <v>36</v>
      </c>
    </row>
    <row r="7" spans="1:25" ht="15.75" customHeight="1" x14ac:dyDescent="0.3">
      <c r="A7" s="222">
        <v>2</v>
      </c>
      <c r="B7" s="223" t="s">
        <v>67</v>
      </c>
      <c r="C7" s="223" t="s">
        <v>68</v>
      </c>
      <c r="D7" s="23">
        <v>94</v>
      </c>
      <c r="E7" s="224">
        <v>10</v>
      </c>
      <c r="F7" s="225">
        <v>356</v>
      </c>
      <c r="G7" s="226">
        <v>33</v>
      </c>
      <c r="H7" s="10"/>
      <c r="I7" s="10"/>
      <c r="J7" s="89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X7" s="10"/>
      <c r="Y7" s="10"/>
    </row>
    <row r="8" spans="1:25" ht="15.75" customHeight="1" x14ac:dyDescent="0.3">
      <c r="A8" s="222">
        <v>8</v>
      </c>
      <c r="B8" s="223" t="s">
        <v>519</v>
      </c>
      <c r="C8" s="223" t="s">
        <v>500</v>
      </c>
      <c r="D8" s="23">
        <v>84</v>
      </c>
      <c r="E8" s="224">
        <v>6</v>
      </c>
      <c r="F8" s="225">
        <v>344</v>
      </c>
      <c r="G8" s="226">
        <v>29</v>
      </c>
      <c r="H8" s="10"/>
      <c r="I8" s="10"/>
      <c r="J8" s="10"/>
      <c r="K8" s="36"/>
      <c r="L8" s="10"/>
      <c r="M8" s="10"/>
      <c r="N8" s="10"/>
      <c r="O8" s="10"/>
      <c r="P8" s="10"/>
      <c r="Q8" s="10"/>
      <c r="R8" s="10"/>
      <c r="S8" s="10"/>
      <c r="T8" s="10"/>
      <c r="U8" s="10"/>
      <c r="X8" s="10"/>
      <c r="Y8" s="10"/>
    </row>
    <row r="9" spans="1:25" ht="15.75" customHeight="1" x14ac:dyDescent="0.3">
      <c r="A9" s="222">
        <v>6</v>
      </c>
      <c r="B9" s="27" t="s">
        <v>1322</v>
      </c>
      <c r="C9" s="27" t="s">
        <v>41</v>
      </c>
      <c r="D9" s="23">
        <v>80</v>
      </c>
      <c r="E9" s="224">
        <v>4</v>
      </c>
      <c r="F9" s="225">
        <v>338</v>
      </c>
      <c r="G9" s="226">
        <v>24</v>
      </c>
      <c r="V9" s="10"/>
      <c r="W9" s="10"/>
    </row>
    <row r="10" spans="1:25" ht="15.75" customHeight="1" x14ac:dyDescent="0.3">
      <c r="A10" s="222">
        <v>1</v>
      </c>
      <c r="B10" s="223" t="s">
        <v>499</v>
      </c>
      <c r="C10" s="223" t="s">
        <v>500</v>
      </c>
      <c r="D10" s="23">
        <v>81</v>
      </c>
      <c r="E10" s="224">
        <v>5</v>
      </c>
      <c r="F10" s="25">
        <v>335</v>
      </c>
      <c r="G10" s="26">
        <v>21</v>
      </c>
    </row>
    <row r="11" spans="1:25" ht="15.75" customHeight="1" x14ac:dyDescent="0.3">
      <c r="A11" s="222">
        <v>4</v>
      </c>
      <c r="B11" s="27" t="s">
        <v>1327</v>
      </c>
      <c r="C11" s="27" t="s">
        <v>41</v>
      </c>
      <c r="D11" s="23">
        <v>86</v>
      </c>
      <c r="E11" s="224">
        <v>7</v>
      </c>
      <c r="F11" s="28">
        <v>335</v>
      </c>
      <c r="G11" s="29">
        <v>20</v>
      </c>
    </row>
    <row r="12" spans="1:25" ht="15.75" customHeight="1" x14ac:dyDescent="0.3">
      <c r="A12" s="222">
        <v>7</v>
      </c>
      <c r="B12" s="223" t="s">
        <v>1328</v>
      </c>
      <c r="C12" s="223" t="s">
        <v>41</v>
      </c>
      <c r="D12" s="23">
        <v>71</v>
      </c>
      <c r="E12" s="224">
        <v>1</v>
      </c>
      <c r="F12" s="225">
        <v>296</v>
      </c>
      <c r="G12" s="226">
        <v>10</v>
      </c>
      <c r="V12" s="10"/>
      <c r="W12" s="10"/>
    </row>
    <row r="13" spans="1:25" ht="15.75" customHeight="1" x14ac:dyDescent="0.3">
      <c r="A13" s="222">
        <v>10</v>
      </c>
      <c r="B13" s="223" t="s">
        <v>202</v>
      </c>
      <c r="C13" s="223" t="s">
        <v>55</v>
      </c>
      <c r="D13" s="23">
        <v>79</v>
      </c>
      <c r="E13" s="224">
        <v>3</v>
      </c>
      <c r="F13" s="225">
        <v>304</v>
      </c>
      <c r="G13" s="226">
        <v>9</v>
      </c>
    </row>
    <row r="14" spans="1:25" ht="15.75" customHeight="1" x14ac:dyDescent="0.3">
      <c r="A14" s="227">
        <v>9</v>
      </c>
      <c r="B14" s="231" t="s">
        <v>1152</v>
      </c>
      <c r="C14" s="231" t="s">
        <v>500</v>
      </c>
      <c r="D14" s="32">
        <v>72</v>
      </c>
      <c r="E14" s="228">
        <v>2</v>
      </c>
      <c r="F14" s="232">
        <v>282</v>
      </c>
      <c r="G14" s="233">
        <v>7</v>
      </c>
    </row>
    <row r="15" spans="1:25" ht="15.75" customHeight="1" x14ac:dyDescent="0.3"/>
    <row r="16" spans="1:25" ht="15.75" customHeight="1" x14ac:dyDescent="0.3">
      <c r="B16" s="215" t="s">
        <v>1183</v>
      </c>
    </row>
    <row r="17" spans="2:7" ht="15.75" customHeight="1" x14ac:dyDescent="0.35">
      <c r="B17" s="229" t="s">
        <v>1184</v>
      </c>
    </row>
    <row r="18" spans="2:7" ht="15.75" customHeight="1" x14ac:dyDescent="0.3"/>
    <row r="19" spans="2:7" ht="15.75" customHeight="1" x14ac:dyDescent="0.3">
      <c r="B19" s="10" t="s">
        <v>1323</v>
      </c>
      <c r="C19" s="10"/>
      <c r="D19" s="10"/>
      <c r="E19" s="10"/>
      <c r="F19" s="41" t="s">
        <v>167</v>
      </c>
      <c r="G19" s="10"/>
    </row>
    <row r="20" spans="2:7" ht="15.75" customHeight="1" x14ac:dyDescent="0.3">
      <c r="B20" s="10" t="s">
        <v>168</v>
      </c>
      <c r="C20" s="10"/>
      <c r="D20" s="10"/>
      <c r="E20" s="10"/>
      <c r="F20" s="10"/>
      <c r="G20" s="10"/>
    </row>
    <row r="21" spans="2:7" ht="15.75" customHeight="1" x14ac:dyDescent="0.3"/>
    <row r="22" spans="2:7" ht="15.75" customHeight="1" x14ac:dyDescent="0.3"/>
    <row r="23" spans="2:7" ht="15.75" customHeight="1" x14ac:dyDescent="0.3"/>
    <row r="24" spans="2:7" ht="15.75" customHeight="1" x14ac:dyDescent="0.3"/>
    <row r="25" spans="2:7" ht="15.75" customHeight="1" x14ac:dyDescent="0.3"/>
    <row r="26" spans="2:7" ht="15.75" customHeight="1" x14ac:dyDescent="0.3"/>
    <row r="27" spans="2:7" ht="15.75" customHeight="1" x14ac:dyDescent="0.3"/>
    <row r="28" spans="2:7" ht="15.75" customHeight="1" x14ac:dyDescent="0.3"/>
    <row r="29" spans="2:7" ht="15.75" customHeight="1" x14ac:dyDescent="0.3"/>
    <row r="30" spans="2:7" ht="15.75" customHeight="1" x14ac:dyDescent="0.3"/>
    <row r="31" spans="2:7" ht="15.75" customHeight="1" x14ac:dyDescent="0.3"/>
    <row r="32" spans="2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mergeCells count="1">
    <mergeCell ref="C2:G2"/>
  </mergeCells>
  <hyperlinks>
    <hyperlink ref="B2" location="'Index'!A3" tooltip="Go to the Index sheet" display="á" xr:uid="{2F02A2A4-74E2-438B-B4F1-4FE424E8D8DA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704C8-CD93-4029-B6C2-D0F5400939A7}">
  <sheetPr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6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288</v>
      </c>
      <c r="B1" s="2"/>
      <c r="C1" s="2"/>
      <c r="D1" s="3"/>
      <c r="E1" s="3"/>
      <c r="F1" s="3"/>
      <c r="G1" s="57"/>
      <c r="H1" s="3"/>
      <c r="I1" s="4" t="s">
        <v>1</v>
      </c>
      <c r="J1" s="58">
        <v>4</v>
      </c>
      <c r="K1" s="2"/>
      <c r="L1" s="4">
        <v>3057486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B2" s="59"/>
      <c r="C2" s="60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4</v>
      </c>
      <c r="B3" s="8"/>
      <c r="C3" s="8"/>
      <c r="D3" s="8"/>
      <c r="E3" s="8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1" t="s">
        <v>289</v>
      </c>
      <c r="B4" s="62"/>
      <c r="C4" s="63">
        <v>533</v>
      </c>
      <c r="D4" s="62"/>
      <c r="E4" s="64" t="s">
        <v>15</v>
      </c>
      <c r="F4" s="65">
        <f>SUM(F5:F7)</f>
        <v>535</v>
      </c>
      <c r="G4" s="66" t="s">
        <v>290</v>
      </c>
      <c r="H4" s="61" t="s">
        <v>291</v>
      </c>
      <c r="I4" s="62"/>
      <c r="J4" s="63">
        <v>506</v>
      </c>
      <c r="K4" s="62"/>
      <c r="L4" s="64" t="s">
        <v>15</v>
      </c>
      <c r="M4" s="65">
        <f>SUM(M5:M7)</f>
        <v>512</v>
      </c>
      <c r="N4"/>
    </row>
    <row r="5" spans="1:25" ht="15.75" customHeight="1" x14ac:dyDescent="0.3">
      <c r="A5" s="67" t="s">
        <v>75</v>
      </c>
      <c r="B5" s="68">
        <v>44</v>
      </c>
      <c r="C5" s="68">
        <v>45</v>
      </c>
      <c r="D5" s="68">
        <v>44</v>
      </c>
      <c r="E5" s="68">
        <v>43</v>
      </c>
      <c r="F5" s="69">
        <f>SUM(B5:E5)</f>
        <v>176</v>
      </c>
      <c r="G5"/>
      <c r="H5" s="67" t="s">
        <v>22</v>
      </c>
      <c r="I5" s="68">
        <v>46</v>
      </c>
      <c r="J5" s="68">
        <v>44</v>
      </c>
      <c r="K5" s="68">
        <v>42</v>
      </c>
      <c r="L5" s="68">
        <v>43</v>
      </c>
      <c r="M5" s="69">
        <f>SUM(I5:L5)</f>
        <v>175</v>
      </c>
      <c r="N5"/>
    </row>
    <row r="6" spans="1:25" ht="15.75" customHeight="1" x14ac:dyDescent="0.3">
      <c r="A6" s="70" t="s">
        <v>18</v>
      </c>
      <c r="B6" s="23">
        <v>45</v>
      </c>
      <c r="C6" s="23">
        <v>41</v>
      </c>
      <c r="D6" s="23">
        <v>49</v>
      </c>
      <c r="E6" s="23">
        <v>48</v>
      </c>
      <c r="F6" s="29">
        <f>SUM(B6:E6)</f>
        <v>183</v>
      </c>
      <c r="G6"/>
      <c r="H6" s="70" t="s">
        <v>151</v>
      </c>
      <c r="I6" s="23">
        <v>40</v>
      </c>
      <c r="J6" s="23">
        <v>42</v>
      </c>
      <c r="K6" s="23">
        <v>38</v>
      </c>
      <c r="L6" s="23">
        <v>38</v>
      </c>
      <c r="M6" s="29">
        <f>SUM(I6:L6)</f>
        <v>158</v>
      </c>
      <c r="N6"/>
    </row>
    <row r="7" spans="1:25" ht="15.75" customHeight="1" x14ac:dyDescent="0.3">
      <c r="A7" s="71" t="s">
        <v>29</v>
      </c>
      <c r="B7" s="32">
        <v>47</v>
      </c>
      <c r="C7" s="32">
        <v>45</v>
      </c>
      <c r="D7" s="32">
        <v>45</v>
      </c>
      <c r="E7" s="32">
        <v>39</v>
      </c>
      <c r="F7" s="35">
        <f>SUM(B7:E7)</f>
        <v>176</v>
      </c>
      <c r="G7"/>
      <c r="H7" s="71" t="s">
        <v>118</v>
      </c>
      <c r="I7" s="32">
        <v>47</v>
      </c>
      <c r="J7" s="32">
        <v>41</v>
      </c>
      <c r="K7" s="32">
        <v>46</v>
      </c>
      <c r="L7" s="32">
        <v>45</v>
      </c>
      <c r="M7" s="35">
        <f>SUM(I7:L7)</f>
        <v>179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2"/>
    </row>
    <row r="9" spans="1:25" ht="15.75" customHeight="1" x14ac:dyDescent="0.3">
      <c r="A9" s="61" t="s">
        <v>292</v>
      </c>
      <c r="B9" s="62"/>
      <c r="C9" s="63">
        <v>559</v>
      </c>
      <c r="D9" s="62"/>
      <c r="E9" s="64" t="s">
        <v>15</v>
      </c>
      <c r="F9" s="65">
        <f>SUM(F10:F12)</f>
        <v>557</v>
      </c>
      <c r="G9" s="66" t="s">
        <v>290</v>
      </c>
      <c r="H9" s="61" t="s">
        <v>293</v>
      </c>
      <c r="I9" s="62"/>
      <c r="J9" s="63">
        <v>525</v>
      </c>
      <c r="K9" s="62"/>
      <c r="L9" s="64" t="s">
        <v>15</v>
      </c>
      <c r="M9" s="65">
        <f>SUM(M10:M12)</f>
        <v>509</v>
      </c>
      <c r="N9"/>
    </row>
    <row r="10" spans="1:25" ht="15.75" customHeight="1" x14ac:dyDescent="0.3">
      <c r="A10" s="67" t="s">
        <v>16</v>
      </c>
      <c r="B10" s="68">
        <v>48</v>
      </c>
      <c r="C10" s="68">
        <v>50</v>
      </c>
      <c r="D10" s="68">
        <v>47</v>
      </c>
      <c r="E10" s="68">
        <v>48</v>
      </c>
      <c r="F10" s="69">
        <f>SUM(B10:E10)</f>
        <v>193</v>
      </c>
      <c r="G10"/>
      <c r="H10" s="67" t="s">
        <v>105</v>
      </c>
      <c r="I10" s="68">
        <v>44</v>
      </c>
      <c r="J10" s="68">
        <v>43</v>
      </c>
      <c r="K10" s="68">
        <v>42</v>
      </c>
      <c r="L10" s="68">
        <v>41</v>
      </c>
      <c r="M10" s="69">
        <f>SUM(I10:L10)</f>
        <v>170</v>
      </c>
      <c r="N10"/>
    </row>
    <row r="11" spans="1:25" ht="15.75" customHeight="1" x14ac:dyDescent="0.3">
      <c r="A11" s="70" t="s">
        <v>31</v>
      </c>
      <c r="B11" s="23">
        <v>43</v>
      </c>
      <c r="C11" s="23">
        <v>41</v>
      </c>
      <c r="D11" s="23">
        <v>42</v>
      </c>
      <c r="E11" s="23">
        <v>47</v>
      </c>
      <c r="F11" s="29">
        <f>SUM(B11:E11)</f>
        <v>173</v>
      </c>
      <c r="G11"/>
      <c r="H11" s="70" t="s">
        <v>60</v>
      </c>
      <c r="I11" s="23">
        <v>43</v>
      </c>
      <c r="J11" s="23">
        <v>43</v>
      </c>
      <c r="K11" s="23">
        <v>43</v>
      </c>
      <c r="L11" s="23">
        <v>46</v>
      </c>
      <c r="M11" s="29">
        <f>SUM(I11:L11)</f>
        <v>175</v>
      </c>
      <c r="N11"/>
    </row>
    <row r="12" spans="1:25" ht="15.75" customHeight="1" x14ac:dyDescent="0.3">
      <c r="A12" s="71" t="s">
        <v>24</v>
      </c>
      <c r="B12" s="32">
        <v>49</v>
      </c>
      <c r="C12" s="32">
        <v>48</v>
      </c>
      <c r="D12" s="32">
        <v>46</v>
      </c>
      <c r="E12" s="32">
        <v>48</v>
      </c>
      <c r="F12" s="35">
        <f>SUM(B12:E12)</f>
        <v>191</v>
      </c>
      <c r="G12"/>
      <c r="H12" s="71" t="s">
        <v>44</v>
      </c>
      <c r="I12" s="32">
        <v>41</v>
      </c>
      <c r="J12" s="32">
        <v>37</v>
      </c>
      <c r="K12" s="32">
        <v>42</v>
      </c>
      <c r="L12" s="32">
        <v>44</v>
      </c>
      <c r="M12" s="35">
        <f>SUM(I12:L12)</f>
        <v>164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1" t="s">
        <v>294</v>
      </c>
      <c r="B14" s="62"/>
      <c r="C14" s="63">
        <v>500</v>
      </c>
      <c r="D14" s="62"/>
      <c r="E14" s="64" t="s">
        <v>15</v>
      </c>
      <c r="F14" s="65">
        <f>SUM(F15:F17)</f>
        <v>515</v>
      </c>
      <c r="G14" s="66" t="s">
        <v>290</v>
      </c>
      <c r="H14" s="61" t="s">
        <v>295</v>
      </c>
      <c r="I14" s="62"/>
      <c r="J14" s="63">
        <v>508</v>
      </c>
      <c r="K14" s="62"/>
      <c r="L14" s="64" t="s">
        <v>15</v>
      </c>
      <c r="M14" s="65">
        <f>SUM(M15:M17)</f>
        <v>529</v>
      </c>
      <c r="N14"/>
    </row>
    <row r="15" spans="1:25" ht="15.75" customHeight="1" x14ac:dyDescent="0.3">
      <c r="A15" s="67" t="s">
        <v>92</v>
      </c>
      <c r="B15" s="68">
        <v>40</v>
      </c>
      <c r="C15" s="68">
        <v>43</v>
      </c>
      <c r="D15" s="68">
        <v>50</v>
      </c>
      <c r="E15" s="68">
        <v>37</v>
      </c>
      <c r="F15" s="69">
        <f>SUM(B15:E15)</f>
        <v>170</v>
      </c>
      <c r="G15"/>
      <c r="H15" s="67" t="s">
        <v>132</v>
      </c>
      <c r="I15" s="68">
        <v>45</v>
      </c>
      <c r="J15" s="68">
        <v>44</v>
      </c>
      <c r="K15" s="68">
        <v>46</v>
      </c>
      <c r="L15" s="68">
        <v>43</v>
      </c>
      <c r="M15" s="69">
        <f>SUM(I15:L15)</f>
        <v>178</v>
      </c>
      <c r="N15"/>
    </row>
    <row r="16" spans="1:25" ht="15.75" customHeight="1" x14ac:dyDescent="0.3">
      <c r="A16" s="70" t="s">
        <v>130</v>
      </c>
      <c r="B16" s="23">
        <v>44</v>
      </c>
      <c r="C16" s="23">
        <v>42</v>
      </c>
      <c r="D16" s="23">
        <v>41</v>
      </c>
      <c r="E16" s="23">
        <v>44</v>
      </c>
      <c r="F16" s="29">
        <f>SUM(B16:E16)</f>
        <v>171</v>
      </c>
      <c r="G16"/>
      <c r="H16" s="70" t="s">
        <v>67</v>
      </c>
      <c r="I16" s="23">
        <v>44</v>
      </c>
      <c r="J16" s="23">
        <v>42</v>
      </c>
      <c r="K16" s="23">
        <v>46</v>
      </c>
      <c r="L16" s="23">
        <v>43</v>
      </c>
      <c r="M16" s="29">
        <f>SUM(I16:L16)</f>
        <v>175</v>
      </c>
      <c r="N16"/>
    </row>
    <row r="17" spans="1:20" ht="15.75" customHeight="1" x14ac:dyDescent="0.3">
      <c r="A17" s="71" t="s">
        <v>122</v>
      </c>
      <c r="B17" s="32">
        <v>41</v>
      </c>
      <c r="C17" s="32">
        <v>44</v>
      </c>
      <c r="D17" s="32">
        <v>45</v>
      </c>
      <c r="E17" s="32">
        <v>44</v>
      </c>
      <c r="F17" s="35">
        <f>SUM(B17:E17)</f>
        <v>174</v>
      </c>
      <c r="G17"/>
      <c r="H17" s="71" t="s">
        <v>94</v>
      </c>
      <c r="I17" s="32">
        <v>44</v>
      </c>
      <c r="J17" s="32">
        <v>44</v>
      </c>
      <c r="K17" s="32">
        <v>42</v>
      </c>
      <c r="L17" s="32">
        <v>46</v>
      </c>
      <c r="M17" s="35">
        <f>SUM(I17:L17)</f>
        <v>176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73" t="s">
        <v>4</v>
      </c>
      <c r="I19" s="13" t="s">
        <v>296</v>
      </c>
      <c r="J19" s="13" t="s">
        <v>297</v>
      </c>
      <c r="K19" s="13" t="s">
        <v>298</v>
      </c>
      <c r="L19" s="13" t="s">
        <v>299</v>
      </c>
      <c r="M19" s="13" t="s">
        <v>14</v>
      </c>
      <c r="N19" s="14" t="s">
        <v>300</v>
      </c>
    </row>
    <row r="20" spans="1:20" ht="15.75" customHeight="1" x14ac:dyDescent="0.3">
      <c r="B20" s="10" t="s">
        <v>301</v>
      </c>
      <c r="H20" s="74" t="s">
        <v>292</v>
      </c>
      <c r="I20" s="24">
        <v>4</v>
      </c>
      <c r="J20" s="24">
        <v>4</v>
      </c>
      <c r="K20" s="24"/>
      <c r="L20" s="24"/>
      <c r="M20" s="24">
        <v>2231</v>
      </c>
      <c r="N20" s="69">
        <v>8</v>
      </c>
    </row>
    <row r="21" spans="1:20" ht="15.75" customHeight="1" x14ac:dyDescent="0.3">
      <c r="B21" s="75" t="s">
        <v>302</v>
      </c>
      <c r="H21" s="70" t="s">
        <v>289</v>
      </c>
      <c r="I21" s="25">
        <v>4</v>
      </c>
      <c r="J21" s="25">
        <v>4</v>
      </c>
      <c r="K21" s="25"/>
      <c r="L21" s="25"/>
      <c r="M21" s="25">
        <v>2142</v>
      </c>
      <c r="N21" s="26">
        <v>8</v>
      </c>
    </row>
    <row r="22" spans="1:20" ht="15.75" customHeight="1" x14ac:dyDescent="0.3">
      <c r="B22" s="9" t="s">
        <v>303</v>
      </c>
      <c r="H22" s="70" t="s">
        <v>291</v>
      </c>
      <c r="I22" s="28">
        <v>4</v>
      </c>
      <c r="J22" s="28">
        <v>2</v>
      </c>
      <c r="K22" s="28"/>
      <c r="L22" s="28">
        <v>2</v>
      </c>
      <c r="M22" s="28">
        <v>2090</v>
      </c>
      <c r="N22" s="29">
        <v>4</v>
      </c>
    </row>
    <row r="23" spans="1:20" ht="15.75" customHeight="1" x14ac:dyDescent="0.3">
      <c r="H23" s="70" t="s">
        <v>293</v>
      </c>
      <c r="I23" s="28">
        <v>4</v>
      </c>
      <c r="J23" s="28">
        <v>1</v>
      </c>
      <c r="K23" s="28"/>
      <c r="L23" s="28">
        <v>3</v>
      </c>
      <c r="M23" s="28">
        <v>2042</v>
      </c>
      <c r="N23" s="29">
        <v>2</v>
      </c>
    </row>
    <row r="24" spans="1:20" ht="15.75" customHeight="1" x14ac:dyDescent="0.3">
      <c r="H24" s="70" t="s">
        <v>295</v>
      </c>
      <c r="I24" s="28">
        <v>4</v>
      </c>
      <c r="J24" s="28">
        <v>1</v>
      </c>
      <c r="K24" s="28"/>
      <c r="L24" s="28">
        <v>3</v>
      </c>
      <c r="M24" s="28">
        <v>2027</v>
      </c>
      <c r="N24" s="29">
        <v>2</v>
      </c>
    </row>
    <row r="25" spans="1:20" ht="15.75" customHeight="1" x14ac:dyDescent="0.3">
      <c r="H25" s="71" t="s">
        <v>294</v>
      </c>
      <c r="I25" s="34">
        <v>4</v>
      </c>
      <c r="J25" s="34"/>
      <c r="K25" s="34"/>
      <c r="L25" s="34">
        <v>4</v>
      </c>
      <c r="M25" s="34">
        <v>2017</v>
      </c>
      <c r="N25" s="35">
        <v>0</v>
      </c>
    </row>
    <row r="26" spans="1:20" ht="15.75" customHeight="1" x14ac:dyDescent="0.3">
      <c r="H26" s="76"/>
    </row>
    <row r="27" spans="1:20" ht="15.75" customHeight="1" x14ac:dyDescent="0.3">
      <c r="A27" s="77"/>
      <c r="B27" s="77"/>
      <c r="C27" s="77"/>
      <c r="D27" s="77"/>
      <c r="E27" s="77"/>
      <c r="F27" s="77"/>
      <c r="G27" s="78"/>
      <c r="H27" s="77"/>
      <c r="I27" s="77"/>
      <c r="J27" s="77"/>
      <c r="K27" s="77"/>
      <c r="L27" s="77"/>
      <c r="M27" s="77"/>
      <c r="N27" s="77"/>
      <c r="P27" s="79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8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1" t="s">
        <v>304</v>
      </c>
      <c r="B30" s="62"/>
      <c r="C30" s="63">
        <v>497</v>
      </c>
      <c r="D30" s="62"/>
      <c r="E30" s="64" t="s">
        <v>15</v>
      </c>
      <c r="F30" s="65">
        <f>SUM(F31:F33)</f>
        <v>486</v>
      </c>
      <c r="G30" s="66" t="s">
        <v>290</v>
      </c>
      <c r="H30" s="61" t="s">
        <v>305</v>
      </c>
      <c r="I30" s="62"/>
      <c r="J30" s="63">
        <v>494</v>
      </c>
      <c r="K30" s="62"/>
      <c r="L30" s="64" t="s">
        <v>15</v>
      </c>
      <c r="M30" s="65">
        <f>SUM(M31:M33)</f>
        <v>470</v>
      </c>
      <c r="N30"/>
      <c r="O30" s="44"/>
      <c r="P30" s="44"/>
      <c r="Q30" s="44"/>
      <c r="R30" s="44"/>
      <c r="S30" s="44"/>
      <c r="T30" s="44"/>
    </row>
    <row r="31" spans="1:20" ht="15.75" customHeight="1" x14ac:dyDescent="0.3">
      <c r="A31" s="67" t="s">
        <v>134</v>
      </c>
      <c r="B31" s="68">
        <v>35</v>
      </c>
      <c r="C31" s="68">
        <v>42</v>
      </c>
      <c r="D31" s="68">
        <v>42</v>
      </c>
      <c r="E31" s="68">
        <v>35</v>
      </c>
      <c r="F31" s="69">
        <f>SUM(B31:E31)</f>
        <v>154</v>
      </c>
      <c r="G31"/>
      <c r="H31" s="67" t="s">
        <v>156</v>
      </c>
      <c r="I31" s="68">
        <v>37</v>
      </c>
      <c r="J31" s="68">
        <v>40</v>
      </c>
      <c r="K31" s="68">
        <v>34</v>
      </c>
      <c r="L31" s="68">
        <v>36</v>
      </c>
      <c r="M31" s="69">
        <f>SUM(I31:L31)</f>
        <v>147</v>
      </c>
      <c r="N31"/>
      <c r="O31" s="44"/>
      <c r="P31" s="44"/>
      <c r="Q31" s="44"/>
      <c r="R31" s="44"/>
      <c r="S31" s="44"/>
      <c r="T31" s="44"/>
    </row>
    <row r="32" spans="1:20" ht="15.75" customHeight="1" x14ac:dyDescent="0.3">
      <c r="A32" s="70" t="s">
        <v>123</v>
      </c>
      <c r="B32" s="23">
        <v>40</v>
      </c>
      <c r="C32" s="23">
        <v>44</v>
      </c>
      <c r="D32" s="23">
        <v>44</v>
      </c>
      <c r="E32" s="23">
        <v>38</v>
      </c>
      <c r="F32" s="29">
        <f>SUM(B32:E32)</f>
        <v>166</v>
      </c>
      <c r="G32"/>
      <c r="H32" s="70" t="s">
        <v>126</v>
      </c>
      <c r="I32" s="23">
        <v>38</v>
      </c>
      <c r="J32" s="23">
        <v>38</v>
      </c>
      <c r="K32" s="23">
        <v>46</v>
      </c>
      <c r="L32" s="23">
        <v>45</v>
      </c>
      <c r="M32" s="29">
        <f>SUM(I32:L32)</f>
        <v>167</v>
      </c>
      <c r="N32"/>
      <c r="O32" s="44"/>
      <c r="P32" s="44"/>
      <c r="Q32" s="44"/>
      <c r="R32" s="44"/>
      <c r="S32" s="44"/>
      <c r="T32" s="44"/>
    </row>
    <row r="33" spans="1:20" ht="15.75" customHeight="1" x14ac:dyDescent="0.3">
      <c r="A33" s="71" t="s">
        <v>124</v>
      </c>
      <c r="B33" s="32">
        <v>40</v>
      </c>
      <c r="C33" s="32">
        <v>48</v>
      </c>
      <c r="D33" s="32">
        <v>36</v>
      </c>
      <c r="E33" s="32">
        <v>42</v>
      </c>
      <c r="F33" s="35">
        <f>SUM(B33:E33)</f>
        <v>166</v>
      </c>
      <c r="G33"/>
      <c r="H33" s="71" t="s">
        <v>129</v>
      </c>
      <c r="I33" s="32">
        <v>43</v>
      </c>
      <c r="J33" s="32">
        <v>39</v>
      </c>
      <c r="K33" s="32">
        <v>44</v>
      </c>
      <c r="L33" s="32">
        <v>30</v>
      </c>
      <c r="M33" s="35">
        <f>SUM(I33:L33)</f>
        <v>156</v>
      </c>
      <c r="N33"/>
      <c r="O33" s="44"/>
      <c r="P33" s="44"/>
      <c r="Q33" s="44"/>
      <c r="R33" s="44"/>
      <c r="S33" s="44"/>
      <c r="T33" s="44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4"/>
      <c r="P34" s="44"/>
      <c r="Q34" s="44"/>
      <c r="R34" s="44"/>
      <c r="S34" s="44"/>
      <c r="T34" s="44"/>
    </row>
    <row r="35" spans="1:20" ht="15.75" customHeight="1" x14ac:dyDescent="0.3">
      <c r="A35" s="61" t="s">
        <v>306</v>
      </c>
      <c r="B35" s="62"/>
      <c r="C35" s="63">
        <v>482</v>
      </c>
      <c r="D35" s="62"/>
      <c r="E35" s="64" t="s">
        <v>15</v>
      </c>
      <c r="F35" s="65">
        <f>SUM(F36:F38)</f>
        <v>505</v>
      </c>
      <c r="G35" s="66" t="s">
        <v>290</v>
      </c>
      <c r="H35" s="61" t="s">
        <v>307</v>
      </c>
      <c r="I35" s="62"/>
      <c r="J35" s="63">
        <v>494</v>
      </c>
      <c r="K35" s="62"/>
      <c r="L35" s="64" t="s">
        <v>15</v>
      </c>
      <c r="M35" s="65">
        <f>SUM(M36:M38)</f>
        <v>506</v>
      </c>
      <c r="N35"/>
      <c r="O35" s="44"/>
      <c r="P35" s="44"/>
      <c r="Q35" s="44"/>
      <c r="R35" s="44"/>
      <c r="S35" s="44"/>
      <c r="T35" s="44"/>
    </row>
    <row r="36" spans="1:20" ht="15.75" customHeight="1" x14ac:dyDescent="0.3">
      <c r="A36" s="67" t="s">
        <v>207</v>
      </c>
      <c r="B36" s="68">
        <v>36</v>
      </c>
      <c r="C36" s="68">
        <v>36</v>
      </c>
      <c r="D36" s="68">
        <v>35</v>
      </c>
      <c r="E36" s="68">
        <v>41</v>
      </c>
      <c r="F36" s="69">
        <f>SUM(B36:E36)</f>
        <v>148</v>
      </c>
      <c r="G36"/>
      <c r="H36" s="67" t="s">
        <v>148</v>
      </c>
      <c r="I36" s="68">
        <v>38</v>
      </c>
      <c r="J36" s="68">
        <v>42</v>
      </c>
      <c r="K36" s="68">
        <v>45</v>
      </c>
      <c r="L36" s="68">
        <v>40</v>
      </c>
      <c r="M36" s="69">
        <f>SUM(I36:L36)</f>
        <v>165</v>
      </c>
      <c r="N36"/>
      <c r="O36" s="44"/>
      <c r="P36" s="44"/>
      <c r="Q36" s="44"/>
      <c r="R36" s="44"/>
      <c r="S36" s="44"/>
      <c r="T36" s="44"/>
    </row>
    <row r="37" spans="1:20" ht="15.75" customHeight="1" x14ac:dyDescent="0.3">
      <c r="A37" s="70" t="s">
        <v>54</v>
      </c>
      <c r="B37" s="23">
        <v>43</v>
      </c>
      <c r="C37" s="23">
        <v>44</v>
      </c>
      <c r="D37" s="23">
        <v>47</v>
      </c>
      <c r="E37" s="23">
        <v>45</v>
      </c>
      <c r="F37" s="29">
        <f>SUM(B37:E37)</f>
        <v>179</v>
      </c>
      <c r="G37"/>
      <c r="H37" s="70" t="s">
        <v>179</v>
      </c>
      <c r="I37" s="23">
        <v>41</v>
      </c>
      <c r="J37" s="23">
        <v>38</v>
      </c>
      <c r="K37" s="23">
        <v>41</v>
      </c>
      <c r="L37" s="23">
        <v>43</v>
      </c>
      <c r="M37" s="29">
        <f>SUM(I37:L37)</f>
        <v>163</v>
      </c>
      <c r="N37"/>
      <c r="O37" s="44"/>
      <c r="P37" s="44"/>
      <c r="Q37" s="44"/>
      <c r="R37" s="44"/>
      <c r="S37" s="44"/>
      <c r="T37" s="44"/>
    </row>
    <row r="38" spans="1:20" ht="15.75" customHeight="1" x14ac:dyDescent="0.3">
      <c r="A38" s="71" t="s">
        <v>202</v>
      </c>
      <c r="B38" s="32">
        <v>41</v>
      </c>
      <c r="C38" s="32">
        <v>45</v>
      </c>
      <c r="D38" s="32">
        <v>45</v>
      </c>
      <c r="E38" s="32">
        <v>47</v>
      </c>
      <c r="F38" s="35">
        <f>SUM(B38:E38)</f>
        <v>178</v>
      </c>
      <c r="G38"/>
      <c r="H38" s="71" t="s">
        <v>65</v>
      </c>
      <c r="I38" s="32">
        <v>44</v>
      </c>
      <c r="J38" s="32">
        <v>44</v>
      </c>
      <c r="K38" s="32">
        <v>44</v>
      </c>
      <c r="L38" s="32">
        <v>46</v>
      </c>
      <c r="M38" s="35">
        <f>SUM(I38:L38)</f>
        <v>178</v>
      </c>
      <c r="N38"/>
      <c r="O38" s="44"/>
      <c r="P38" s="44"/>
      <c r="Q38" s="44"/>
      <c r="R38" s="44"/>
      <c r="S38" s="44"/>
      <c r="T38" s="44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4"/>
      <c r="P39" s="44"/>
      <c r="Q39" s="44"/>
      <c r="R39" s="44"/>
      <c r="S39" s="44"/>
      <c r="T39" s="44"/>
    </row>
    <row r="40" spans="1:20" ht="15.75" customHeight="1" x14ac:dyDescent="0.3">
      <c r="A40" s="61" t="s">
        <v>308</v>
      </c>
      <c r="B40" s="62"/>
      <c r="C40" s="63">
        <v>486</v>
      </c>
      <c r="D40" s="62"/>
      <c r="E40" s="64" t="s">
        <v>15</v>
      </c>
      <c r="F40" s="65">
        <f>SUM(F41:F43)</f>
        <v>457</v>
      </c>
      <c r="G40" s="66" t="s">
        <v>290</v>
      </c>
      <c r="H40" s="61" t="s">
        <v>309</v>
      </c>
      <c r="I40" s="62"/>
      <c r="J40" s="63">
        <v>478</v>
      </c>
      <c r="K40" s="62"/>
      <c r="L40" s="64" t="s">
        <v>15</v>
      </c>
      <c r="M40" s="65">
        <f>SUM(M41:M43)</f>
        <v>470</v>
      </c>
      <c r="N40"/>
      <c r="O40" s="44"/>
      <c r="P40" s="44"/>
      <c r="Q40" s="44"/>
      <c r="R40" s="44"/>
      <c r="S40" s="44"/>
      <c r="T40" s="44"/>
    </row>
    <row r="41" spans="1:20" ht="15.75" customHeight="1" x14ac:dyDescent="0.3">
      <c r="A41" s="67" t="s">
        <v>219</v>
      </c>
      <c r="B41" s="68">
        <v>31</v>
      </c>
      <c r="C41" s="68">
        <v>37</v>
      </c>
      <c r="D41" s="68">
        <v>31</v>
      </c>
      <c r="E41" s="68">
        <v>34</v>
      </c>
      <c r="F41" s="69">
        <f>SUM(B41:E41)</f>
        <v>133</v>
      </c>
      <c r="G41"/>
      <c r="H41" s="67" t="s">
        <v>187</v>
      </c>
      <c r="I41" s="68">
        <v>40</v>
      </c>
      <c r="J41" s="68">
        <v>41</v>
      </c>
      <c r="K41" s="68">
        <v>33</v>
      </c>
      <c r="L41" s="68">
        <v>35</v>
      </c>
      <c r="M41" s="69">
        <f>SUM(I41:L41)</f>
        <v>149</v>
      </c>
      <c r="N41"/>
      <c r="O41" s="44"/>
      <c r="P41" s="44"/>
      <c r="Q41" s="44"/>
      <c r="R41" s="44"/>
      <c r="S41" s="44"/>
      <c r="T41" s="44"/>
    </row>
    <row r="42" spans="1:20" ht="15.75" customHeight="1" x14ac:dyDescent="0.3">
      <c r="A42" s="70" t="s">
        <v>35</v>
      </c>
      <c r="B42" s="23">
        <v>46</v>
      </c>
      <c r="C42" s="23">
        <v>43</v>
      </c>
      <c r="D42" s="23">
        <v>44</v>
      </c>
      <c r="E42" s="23">
        <v>44</v>
      </c>
      <c r="F42" s="29">
        <f>SUM(B42:E42)</f>
        <v>177</v>
      </c>
      <c r="G42"/>
      <c r="H42" s="70" t="s">
        <v>183</v>
      </c>
      <c r="I42" s="23">
        <v>40</v>
      </c>
      <c r="J42" s="23">
        <v>43</v>
      </c>
      <c r="K42" s="23">
        <v>45</v>
      </c>
      <c r="L42" s="23">
        <v>40</v>
      </c>
      <c r="M42" s="29">
        <f>SUM(I42:L42)</f>
        <v>168</v>
      </c>
      <c r="N42"/>
      <c r="O42" s="44"/>
      <c r="P42" s="44"/>
      <c r="Q42" s="44"/>
      <c r="R42" s="44"/>
      <c r="S42" s="44"/>
      <c r="T42" s="44"/>
    </row>
    <row r="43" spans="1:20" ht="15.75" customHeight="1" x14ac:dyDescent="0.3">
      <c r="A43" s="71" t="s">
        <v>215</v>
      </c>
      <c r="B43" s="32">
        <v>40</v>
      </c>
      <c r="C43" s="32">
        <v>35</v>
      </c>
      <c r="D43" s="32">
        <v>35</v>
      </c>
      <c r="E43" s="32">
        <v>37</v>
      </c>
      <c r="F43" s="35">
        <f>SUM(B43:E43)</f>
        <v>147</v>
      </c>
      <c r="G43"/>
      <c r="H43" s="71" t="s">
        <v>185</v>
      </c>
      <c r="I43" s="32">
        <v>39</v>
      </c>
      <c r="J43" s="32">
        <v>39</v>
      </c>
      <c r="K43" s="32">
        <v>39</v>
      </c>
      <c r="L43" s="32">
        <v>36</v>
      </c>
      <c r="M43" s="35">
        <f>SUM(I43:L43)</f>
        <v>153</v>
      </c>
      <c r="N43"/>
      <c r="O43" s="44"/>
      <c r="P43" s="44"/>
      <c r="Q43" s="44"/>
      <c r="R43" s="44"/>
      <c r="S43" s="44"/>
      <c r="T43" s="44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4"/>
      <c r="P44" s="44"/>
      <c r="Q44" s="44"/>
      <c r="R44" s="44"/>
      <c r="S44" s="44"/>
      <c r="T44" s="44"/>
    </row>
    <row r="45" spans="1:20" ht="15.75" customHeight="1" x14ac:dyDescent="0.3">
      <c r="H45" s="73" t="s">
        <v>7</v>
      </c>
      <c r="I45" s="13" t="s">
        <v>296</v>
      </c>
      <c r="J45" s="13" t="s">
        <v>297</v>
      </c>
      <c r="K45" s="13" t="s">
        <v>298</v>
      </c>
      <c r="L45" s="13" t="s">
        <v>299</v>
      </c>
      <c r="M45" s="13" t="s">
        <v>14</v>
      </c>
      <c r="N45" s="14" t="s">
        <v>300</v>
      </c>
    </row>
    <row r="46" spans="1:20" ht="15.75" customHeight="1" x14ac:dyDescent="0.3">
      <c r="B46" s="9" t="s">
        <v>310</v>
      </c>
      <c r="H46" s="80" t="s">
        <v>307</v>
      </c>
      <c r="I46" s="68">
        <v>4</v>
      </c>
      <c r="J46" s="68">
        <v>4</v>
      </c>
      <c r="K46" s="68"/>
      <c r="L46" s="68"/>
      <c r="M46" s="68">
        <v>2054</v>
      </c>
      <c r="N46" s="81">
        <v>8</v>
      </c>
      <c r="O46" s="44"/>
      <c r="P46" s="44"/>
    </row>
    <row r="47" spans="1:20" ht="15.75" customHeight="1" x14ac:dyDescent="0.3">
      <c r="B47" s="82" t="s">
        <v>311</v>
      </c>
      <c r="H47" s="83" t="s">
        <v>306</v>
      </c>
      <c r="I47" s="23">
        <v>4</v>
      </c>
      <c r="J47" s="23">
        <v>3</v>
      </c>
      <c r="K47" s="23"/>
      <c r="L47" s="23">
        <v>1</v>
      </c>
      <c r="M47" s="23">
        <v>2005</v>
      </c>
      <c r="N47" s="50">
        <v>6</v>
      </c>
      <c r="O47" s="44"/>
      <c r="P47" s="44"/>
    </row>
    <row r="48" spans="1:20" ht="15.75" customHeight="1" x14ac:dyDescent="0.3">
      <c r="B48" s="9" t="s">
        <v>303</v>
      </c>
      <c r="H48" s="83" t="s">
        <v>304</v>
      </c>
      <c r="I48" s="23">
        <v>4</v>
      </c>
      <c r="J48" s="23">
        <v>3</v>
      </c>
      <c r="K48" s="23"/>
      <c r="L48" s="23">
        <v>1</v>
      </c>
      <c r="M48" s="23">
        <v>1945</v>
      </c>
      <c r="N48" s="50">
        <v>6</v>
      </c>
      <c r="O48" s="44"/>
      <c r="P48" s="44"/>
    </row>
    <row r="49" spans="1:16" ht="15.75" customHeight="1" x14ac:dyDescent="0.3">
      <c r="H49" s="83" t="s">
        <v>305</v>
      </c>
      <c r="I49" s="23">
        <v>4</v>
      </c>
      <c r="J49" s="23">
        <v>1</v>
      </c>
      <c r="K49" s="23"/>
      <c r="L49" s="23">
        <v>3</v>
      </c>
      <c r="M49" s="23">
        <v>1929</v>
      </c>
      <c r="N49" s="50">
        <v>2</v>
      </c>
      <c r="O49" s="44"/>
      <c r="P49" s="44"/>
    </row>
    <row r="50" spans="1:16" ht="15.75" customHeight="1" x14ac:dyDescent="0.3">
      <c r="H50" s="83" t="s">
        <v>309</v>
      </c>
      <c r="I50" s="23">
        <v>4</v>
      </c>
      <c r="J50" s="23">
        <v>1</v>
      </c>
      <c r="K50" s="23"/>
      <c r="L50" s="23">
        <v>3</v>
      </c>
      <c r="M50" s="23">
        <v>1866</v>
      </c>
      <c r="N50" s="50">
        <v>2</v>
      </c>
      <c r="O50" s="44"/>
      <c r="P50" s="44"/>
    </row>
    <row r="51" spans="1:16" ht="15.75" customHeight="1" x14ac:dyDescent="0.3">
      <c r="H51" s="84" t="s">
        <v>308</v>
      </c>
      <c r="I51" s="32">
        <v>4</v>
      </c>
      <c r="J51" s="32"/>
      <c r="K51" s="32"/>
      <c r="L51" s="32">
        <v>4</v>
      </c>
      <c r="M51" s="32">
        <v>1869</v>
      </c>
      <c r="N51" s="53">
        <v>0</v>
      </c>
      <c r="O51" s="44"/>
      <c r="P51" s="44"/>
    </row>
    <row r="52" spans="1:16" ht="15.75" customHeight="1" x14ac:dyDescent="0.3"/>
    <row r="53" spans="1:16" ht="15.75" customHeight="1" x14ac:dyDescent="0.3">
      <c r="A53" s="10" t="s">
        <v>166</v>
      </c>
      <c r="E53" s="36"/>
      <c r="G53" s="85" t="s">
        <v>167</v>
      </c>
    </row>
    <row r="54" spans="1:16" ht="15.75" customHeight="1" x14ac:dyDescent="0.3">
      <c r="A54" s="10" t="s">
        <v>168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I2:N2"/>
  </mergeCells>
  <hyperlinks>
    <hyperlink ref="A2" location="'Index'!A3" tooltip="Go to the Index sheet" display="á" xr:uid="{02E17147-A712-4FB4-9E9C-133E48520E3E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83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587CC-097D-41EB-A6DD-B0944A913803}">
  <sheetPr>
    <tabColor theme="4" tint="-0.499984740745262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14" customWidth="1"/>
    <col min="2" max="3" width="20.7109375" style="214" customWidth="1"/>
    <col min="4" max="7" width="5" style="214" customWidth="1"/>
    <col min="8" max="8" width="1.7109375" style="214" customWidth="1"/>
    <col min="9" max="9" width="2.7109375" style="214" customWidth="1"/>
    <col min="10" max="11" width="20.7109375" style="214" customWidth="1"/>
    <col min="12" max="15" width="5" style="214" customWidth="1"/>
    <col min="16" max="25" width="11.7109375" style="214"/>
  </cols>
  <sheetData>
    <row r="1" spans="1:25" ht="18" x14ac:dyDescent="0.35">
      <c r="A1" s="213"/>
      <c r="B1" s="213" t="s">
        <v>1324</v>
      </c>
      <c r="C1" s="213"/>
      <c r="D1" s="3"/>
      <c r="E1" s="3"/>
      <c r="F1" s="3" t="s">
        <v>278</v>
      </c>
      <c r="G1" s="3"/>
      <c r="H1" s="3"/>
      <c r="I1" s="4" t="s">
        <v>1318</v>
      </c>
      <c r="J1" s="213"/>
      <c r="K1" s="3"/>
      <c r="L1" s="4"/>
      <c r="M1" s="213"/>
      <c r="N1" s="3"/>
      <c r="O1" s="3"/>
      <c r="P1" s="3"/>
      <c r="Q1" s="3"/>
      <c r="R1" s="3"/>
      <c r="S1" s="3"/>
      <c r="T1" s="3"/>
      <c r="U1" s="3"/>
      <c r="V1" s="3"/>
      <c r="W1" s="3"/>
      <c r="X1" s="213"/>
      <c r="Y1" s="213"/>
    </row>
    <row r="2" spans="1:25" ht="20.100000000000001" customHeight="1" x14ac:dyDescent="0.35">
      <c r="B2" s="5" t="s">
        <v>2</v>
      </c>
      <c r="C2" s="43" t="s">
        <v>3</v>
      </c>
      <c r="D2" s="43"/>
      <c r="E2" s="43"/>
      <c r="F2" s="43"/>
      <c r="G2" s="43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215"/>
      <c r="B3" s="215" t="s">
        <v>4</v>
      </c>
      <c r="C3" s="216" t="s">
        <v>1329</v>
      </c>
      <c r="D3" s="216"/>
      <c r="E3" s="216" t="s">
        <v>1330</v>
      </c>
      <c r="F3" s="215"/>
      <c r="G3" s="215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1</v>
      </c>
      <c r="B4" s="217" t="s">
        <v>10</v>
      </c>
      <c r="C4" s="217" t="s">
        <v>11</v>
      </c>
      <c r="D4" s="218" t="s">
        <v>12</v>
      </c>
      <c r="E4" s="218" t="s">
        <v>13</v>
      </c>
      <c r="F4" s="218" t="s">
        <v>14</v>
      </c>
      <c r="G4" s="219" t="s">
        <v>15</v>
      </c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45">
        <v>2</v>
      </c>
      <c r="B5" s="46" t="s">
        <v>94</v>
      </c>
      <c r="C5" s="46" t="s">
        <v>68</v>
      </c>
      <c r="D5" s="17">
        <v>89</v>
      </c>
      <c r="E5" s="221">
        <v>4</v>
      </c>
      <c r="F5" s="17">
        <v>358</v>
      </c>
      <c r="G5" s="47">
        <v>21</v>
      </c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48">
        <v>4</v>
      </c>
      <c r="B6" s="49" t="s">
        <v>448</v>
      </c>
      <c r="C6" s="49" t="s">
        <v>68</v>
      </c>
      <c r="D6" s="23">
        <v>90</v>
      </c>
      <c r="E6" s="225">
        <v>5</v>
      </c>
      <c r="F6" s="23">
        <v>358</v>
      </c>
      <c r="G6" s="50">
        <v>21</v>
      </c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222">
        <v>1</v>
      </c>
      <c r="B7" s="223" t="s">
        <v>67</v>
      </c>
      <c r="C7" s="223" t="s">
        <v>68</v>
      </c>
      <c r="D7" s="225">
        <v>94</v>
      </c>
      <c r="E7" s="225">
        <v>6</v>
      </c>
      <c r="F7" s="25">
        <v>356</v>
      </c>
      <c r="G7" s="26">
        <v>19</v>
      </c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222">
        <v>5</v>
      </c>
      <c r="B8" s="49" t="s">
        <v>1322</v>
      </c>
      <c r="C8" s="49" t="s">
        <v>41</v>
      </c>
      <c r="D8" s="23">
        <v>80</v>
      </c>
      <c r="E8" s="225">
        <v>2</v>
      </c>
      <c r="F8" s="23">
        <v>338</v>
      </c>
      <c r="G8" s="50">
        <v>12</v>
      </c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222">
        <v>3</v>
      </c>
      <c r="B9" s="49" t="s">
        <v>1327</v>
      </c>
      <c r="C9" s="49" t="s">
        <v>41</v>
      </c>
      <c r="D9" s="23">
        <v>86</v>
      </c>
      <c r="E9" s="225">
        <v>3</v>
      </c>
      <c r="F9" s="23">
        <v>335</v>
      </c>
      <c r="G9" s="50">
        <v>9</v>
      </c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51">
        <v>6</v>
      </c>
      <c r="B10" s="52" t="s">
        <v>202</v>
      </c>
      <c r="C10" s="52" t="s">
        <v>55</v>
      </c>
      <c r="D10" s="32">
        <v>79</v>
      </c>
      <c r="E10" s="232">
        <v>1</v>
      </c>
      <c r="F10" s="32">
        <v>304</v>
      </c>
      <c r="G10" s="53">
        <v>4</v>
      </c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44"/>
      <c r="B12" s="154" t="s">
        <v>1183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5">
      <c r="A13" s="44"/>
      <c r="B13" s="155" t="s">
        <v>1184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44"/>
      <c r="B15" s="10" t="s">
        <v>277</v>
      </c>
      <c r="C15" s="10"/>
      <c r="D15" s="10"/>
      <c r="E15" s="10"/>
      <c r="F15" s="41" t="s">
        <v>167</v>
      </c>
      <c r="G15" s="10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44"/>
      <c r="B16" s="10" t="s">
        <v>168</v>
      </c>
      <c r="C16" s="10"/>
      <c r="D16" s="10"/>
      <c r="E16" s="10"/>
      <c r="F16" s="10"/>
      <c r="G16" s="10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/>
    <row r="26" spans="1:25" ht="15.75" customHeight="1" x14ac:dyDescent="0.3"/>
    <row r="27" spans="1:25" ht="15.75" customHeight="1" x14ac:dyDescent="0.3"/>
    <row r="28" spans="1:25" ht="15.75" customHeight="1" x14ac:dyDescent="0.3"/>
    <row r="29" spans="1:25" ht="15.75" customHeight="1" x14ac:dyDescent="0.3"/>
    <row r="30" spans="1:25" ht="15.75" customHeight="1" x14ac:dyDescent="0.3"/>
    <row r="31" spans="1:25" ht="15.75" customHeight="1" x14ac:dyDescent="0.3"/>
    <row r="32" spans="1:25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sheetProtection selectLockedCells="1" selectUnlockedCells="1"/>
  <mergeCells count="1">
    <mergeCell ref="C2:G2"/>
  </mergeCells>
  <hyperlinks>
    <hyperlink ref="B2" location="'Index'!A3" tooltip="Go to the Index sheet" display="á" xr:uid="{AF532D4E-C286-4352-B0C3-87884978A806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7DFFC-6B7D-49D9-8DA0-509ADC7DD6E0}">
  <sheetPr>
    <tabColor theme="4" tint="-0.499984740745262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14" customWidth="1"/>
    <col min="2" max="3" width="20.7109375" style="214" customWidth="1"/>
    <col min="4" max="7" width="5" style="214" customWidth="1"/>
    <col min="8" max="8" width="1.7109375" style="214" customWidth="1"/>
    <col min="9" max="9" width="2.7109375" style="214" customWidth="1"/>
    <col min="10" max="11" width="20.7109375" style="214" customWidth="1"/>
    <col min="12" max="15" width="5" style="214" customWidth="1"/>
    <col min="16" max="25" width="11.7109375" style="214"/>
  </cols>
  <sheetData>
    <row r="1" spans="1:25" ht="18" x14ac:dyDescent="0.35">
      <c r="A1" s="213"/>
      <c r="B1" s="213" t="s">
        <v>1331</v>
      </c>
      <c r="C1" s="213"/>
      <c r="D1" s="3"/>
      <c r="E1" s="3"/>
      <c r="F1" s="3"/>
      <c r="G1" s="3"/>
      <c r="H1" s="3"/>
      <c r="I1" s="4" t="s">
        <v>1318</v>
      </c>
      <c r="J1" s="213"/>
      <c r="K1" s="3"/>
      <c r="L1" s="4"/>
      <c r="M1" s="213"/>
      <c r="N1" s="3"/>
      <c r="O1" s="3"/>
      <c r="P1" s="3"/>
      <c r="Q1" s="3"/>
      <c r="R1" s="3"/>
      <c r="S1" s="3"/>
      <c r="T1" s="3"/>
      <c r="U1" s="3"/>
      <c r="V1" s="3"/>
      <c r="W1" s="3"/>
      <c r="X1" s="213"/>
      <c r="Y1" s="213"/>
    </row>
    <row r="2" spans="1:25" ht="20.100000000000001" customHeight="1" x14ac:dyDescent="0.3">
      <c r="B2" s="5" t="s">
        <v>2</v>
      </c>
      <c r="C2" s="88" t="s">
        <v>3</v>
      </c>
      <c r="D2" s="88"/>
      <c r="E2" s="88"/>
      <c r="F2" s="88"/>
      <c r="G2" s="88"/>
    </row>
    <row r="3" spans="1:25" ht="15.75" customHeight="1" x14ac:dyDescent="0.3">
      <c r="A3" s="215"/>
      <c r="B3" s="215" t="s">
        <v>4</v>
      </c>
      <c r="C3" s="216" t="s">
        <v>1332</v>
      </c>
      <c r="D3" s="216"/>
      <c r="E3" s="216" t="s">
        <v>1333</v>
      </c>
      <c r="F3" s="215"/>
      <c r="G3" s="215"/>
      <c r="H3" s="215"/>
      <c r="Q3" s="215"/>
      <c r="R3" s="215"/>
      <c r="S3" s="215"/>
      <c r="T3" s="215"/>
      <c r="U3" s="215"/>
      <c r="V3" s="215"/>
      <c r="W3" s="215"/>
      <c r="X3" s="215"/>
      <c r="Y3" s="215"/>
    </row>
    <row r="4" spans="1:25" ht="15.75" customHeight="1" x14ac:dyDescent="0.3">
      <c r="A4" s="11">
        <v>1</v>
      </c>
      <c r="B4" s="217" t="s">
        <v>10</v>
      </c>
      <c r="C4" s="217" t="s">
        <v>11</v>
      </c>
      <c r="D4" s="218" t="s">
        <v>12</v>
      </c>
      <c r="E4" s="218" t="s">
        <v>13</v>
      </c>
      <c r="F4" s="218" t="s">
        <v>14</v>
      </c>
      <c r="G4" s="219" t="s">
        <v>15</v>
      </c>
    </row>
    <row r="5" spans="1:25" ht="15.75" customHeight="1" x14ac:dyDescent="0.3">
      <c r="A5" s="220">
        <v>7</v>
      </c>
      <c r="B5" s="234" t="s">
        <v>585</v>
      </c>
      <c r="C5" s="234" t="s">
        <v>586</v>
      </c>
      <c r="D5" s="17">
        <v>83</v>
      </c>
      <c r="E5" s="221">
        <v>9</v>
      </c>
      <c r="F5" s="221">
        <v>332</v>
      </c>
      <c r="G5" s="230">
        <v>34</v>
      </c>
    </row>
    <row r="6" spans="1:25" ht="15.75" customHeight="1" x14ac:dyDescent="0.3">
      <c r="A6" s="222">
        <v>8</v>
      </c>
      <c r="B6" s="223" t="s">
        <v>1016</v>
      </c>
      <c r="C6" s="223" t="s">
        <v>495</v>
      </c>
      <c r="D6" s="23">
        <v>82</v>
      </c>
      <c r="E6" s="224">
        <v>8</v>
      </c>
      <c r="F6" s="225">
        <v>328</v>
      </c>
      <c r="G6" s="226">
        <v>33</v>
      </c>
    </row>
    <row r="7" spans="1:25" ht="15.75" customHeight="1" x14ac:dyDescent="0.3">
      <c r="A7" s="222">
        <v>6</v>
      </c>
      <c r="B7" s="27" t="s">
        <v>182</v>
      </c>
      <c r="C7" s="27" t="s">
        <v>155</v>
      </c>
      <c r="D7" s="23">
        <v>92</v>
      </c>
      <c r="E7" s="224">
        <v>10</v>
      </c>
      <c r="F7" s="225">
        <v>333</v>
      </c>
      <c r="G7" s="226">
        <v>32</v>
      </c>
      <c r="H7" s="10"/>
      <c r="I7" s="10"/>
      <c r="J7" s="89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X7" s="10"/>
      <c r="Y7" s="10"/>
    </row>
    <row r="8" spans="1:25" ht="15.75" customHeight="1" x14ac:dyDescent="0.3">
      <c r="A8" s="222">
        <v>1</v>
      </c>
      <c r="B8" s="223" t="s">
        <v>1153</v>
      </c>
      <c r="C8" s="223" t="s">
        <v>41</v>
      </c>
      <c r="D8" s="23">
        <v>79</v>
      </c>
      <c r="E8" s="224">
        <v>7</v>
      </c>
      <c r="F8" s="25">
        <v>313</v>
      </c>
      <c r="G8" s="26">
        <v>26</v>
      </c>
      <c r="H8" s="10"/>
      <c r="I8" s="10"/>
      <c r="J8" s="10"/>
      <c r="K8" s="36"/>
      <c r="L8" s="10"/>
      <c r="M8" s="10"/>
      <c r="N8" s="10"/>
      <c r="O8" s="10"/>
      <c r="P8" s="10"/>
      <c r="Q8" s="10"/>
      <c r="R8" s="10"/>
      <c r="S8" s="10"/>
      <c r="T8" s="10"/>
      <c r="U8" s="10"/>
      <c r="X8" s="10"/>
      <c r="Y8" s="10"/>
    </row>
    <row r="9" spans="1:25" ht="15.75" customHeight="1" x14ac:dyDescent="0.3">
      <c r="A9" s="222">
        <v>2</v>
      </c>
      <c r="B9" s="223" t="s">
        <v>1334</v>
      </c>
      <c r="C9" s="223" t="s">
        <v>273</v>
      </c>
      <c r="D9" s="23">
        <v>76</v>
      </c>
      <c r="E9" s="224">
        <v>6</v>
      </c>
      <c r="F9" s="225">
        <v>304</v>
      </c>
      <c r="G9" s="226">
        <v>23</v>
      </c>
    </row>
    <row r="10" spans="1:25" ht="15.75" customHeight="1" x14ac:dyDescent="0.3">
      <c r="A10" s="222">
        <v>4</v>
      </c>
      <c r="B10" s="27" t="s">
        <v>1335</v>
      </c>
      <c r="C10" s="27" t="s">
        <v>155</v>
      </c>
      <c r="D10" s="23">
        <v>74</v>
      </c>
      <c r="E10" s="224">
        <v>5</v>
      </c>
      <c r="F10" s="28">
        <v>302</v>
      </c>
      <c r="G10" s="29">
        <v>21</v>
      </c>
    </row>
    <row r="11" spans="1:25" ht="15.75" customHeight="1" x14ac:dyDescent="0.3">
      <c r="A11" s="222">
        <v>5</v>
      </c>
      <c r="B11" s="27" t="s">
        <v>1157</v>
      </c>
      <c r="C11" s="27" t="s">
        <v>273</v>
      </c>
      <c r="D11" s="23">
        <v>72</v>
      </c>
      <c r="E11" s="224">
        <v>4</v>
      </c>
      <c r="F11" s="225">
        <v>295</v>
      </c>
      <c r="G11" s="226">
        <v>19</v>
      </c>
    </row>
    <row r="12" spans="1:25" ht="15.75" customHeight="1" x14ac:dyDescent="0.3">
      <c r="A12" s="222">
        <v>9</v>
      </c>
      <c r="B12" s="223" t="s">
        <v>1152</v>
      </c>
      <c r="C12" s="223" t="s">
        <v>500</v>
      </c>
      <c r="D12" s="23">
        <v>58</v>
      </c>
      <c r="E12" s="224">
        <v>3</v>
      </c>
      <c r="F12" s="225">
        <v>269</v>
      </c>
      <c r="G12" s="226">
        <v>16</v>
      </c>
      <c r="V12" s="10"/>
      <c r="W12" s="10"/>
    </row>
    <row r="13" spans="1:25" ht="15.75" customHeight="1" x14ac:dyDescent="0.3">
      <c r="A13" s="222">
        <v>10</v>
      </c>
      <c r="B13" s="223" t="s">
        <v>202</v>
      </c>
      <c r="C13" s="223" t="s">
        <v>55</v>
      </c>
      <c r="D13" s="23">
        <v>45</v>
      </c>
      <c r="E13" s="224">
        <v>1</v>
      </c>
      <c r="F13" s="225">
        <v>265</v>
      </c>
      <c r="G13" s="226">
        <v>15</v>
      </c>
    </row>
    <row r="14" spans="1:25" ht="15.75" customHeight="1" x14ac:dyDescent="0.3">
      <c r="A14" s="227">
        <v>3</v>
      </c>
      <c r="B14" s="31" t="s">
        <v>1336</v>
      </c>
      <c r="C14" s="31" t="s">
        <v>500</v>
      </c>
      <c r="D14" s="32">
        <v>54</v>
      </c>
      <c r="E14" s="228">
        <v>2</v>
      </c>
      <c r="F14" s="34">
        <v>226</v>
      </c>
      <c r="G14" s="35">
        <v>6</v>
      </c>
      <c r="V14" s="10"/>
      <c r="W14" s="10"/>
    </row>
    <row r="15" spans="1:25" ht="15.75" customHeight="1" x14ac:dyDescent="0.3"/>
    <row r="16" spans="1:25" ht="15.75" customHeight="1" x14ac:dyDescent="0.3">
      <c r="B16" s="215" t="s">
        <v>1183</v>
      </c>
    </row>
    <row r="17" spans="2:7" ht="15.75" customHeight="1" x14ac:dyDescent="0.35">
      <c r="B17" s="229" t="s">
        <v>1184</v>
      </c>
    </row>
    <row r="18" spans="2:7" ht="15.75" customHeight="1" x14ac:dyDescent="0.3"/>
    <row r="19" spans="2:7" ht="15.75" customHeight="1" x14ac:dyDescent="0.3">
      <c r="B19" s="10" t="s">
        <v>1323</v>
      </c>
      <c r="C19" s="10"/>
      <c r="D19" s="10"/>
      <c r="E19" s="10"/>
      <c r="F19" s="41" t="s">
        <v>167</v>
      </c>
      <c r="G19" s="10"/>
    </row>
    <row r="20" spans="2:7" ht="15.75" customHeight="1" x14ac:dyDescent="0.3">
      <c r="B20" s="10" t="s">
        <v>168</v>
      </c>
      <c r="C20" s="10"/>
      <c r="D20" s="10"/>
      <c r="E20" s="10"/>
      <c r="F20" s="10"/>
      <c r="G20" s="10"/>
    </row>
    <row r="21" spans="2:7" ht="15.75" customHeight="1" x14ac:dyDescent="0.3"/>
    <row r="22" spans="2:7" ht="15.75" customHeight="1" x14ac:dyDescent="0.3"/>
    <row r="23" spans="2:7" ht="15.75" customHeight="1" x14ac:dyDescent="0.3"/>
    <row r="24" spans="2:7" ht="15.75" customHeight="1" x14ac:dyDescent="0.3"/>
    <row r="25" spans="2:7" ht="15.75" customHeight="1" x14ac:dyDescent="0.3"/>
    <row r="26" spans="2:7" ht="15.75" customHeight="1" x14ac:dyDescent="0.3"/>
    <row r="27" spans="2:7" ht="15.75" customHeight="1" x14ac:dyDescent="0.3"/>
    <row r="28" spans="2:7" ht="15.75" customHeight="1" x14ac:dyDescent="0.3"/>
    <row r="29" spans="2:7" ht="15.75" customHeight="1" x14ac:dyDescent="0.3"/>
    <row r="30" spans="2:7" ht="15.75" customHeight="1" x14ac:dyDescent="0.3"/>
    <row r="31" spans="2:7" ht="15.75" customHeight="1" x14ac:dyDescent="0.3"/>
    <row r="32" spans="2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mergeCells count="1">
    <mergeCell ref="C2:G2"/>
  </mergeCells>
  <hyperlinks>
    <hyperlink ref="B2" location="'Index'!A3" tooltip="Go to the Index sheet" display="á" xr:uid="{4CF30D86-1D43-450C-929F-838487D6C2FC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18346-BD65-4D1C-AA4D-56D313CB0E39}">
  <sheetPr>
    <tabColor theme="4" tint="-0.499984740745262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14" customWidth="1"/>
    <col min="2" max="3" width="20.7109375" style="214" customWidth="1"/>
    <col min="4" max="7" width="5" style="214" customWidth="1"/>
    <col min="8" max="8" width="1.7109375" style="214" customWidth="1"/>
    <col min="9" max="9" width="2.7109375" style="214" customWidth="1"/>
    <col min="10" max="11" width="20.7109375" style="214" customWidth="1"/>
    <col min="12" max="15" width="5" style="214" customWidth="1"/>
    <col min="16" max="25" width="11.7109375" style="214"/>
  </cols>
  <sheetData>
    <row r="1" spans="1:25" ht="18" x14ac:dyDescent="0.35">
      <c r="A1" s="213"/>
      <c r="B1" s="213" t="s">
        <v>1331</v>
      </c>
      <c r="C1" s="213"/>
      <c r="D1" s="3"/>
      <c r="E1" s="3"/>
      <c r="F1" s="3" t="s">
        <v>278</v>
      </c>
      <c r="G1" s="3"/>
      <c r="H1" s="3"/>
      <c r="I1" s="4" t="s">
        <v>1318</v>
      </c>
      <c r="J1" s="213"/>
      <c r="K1" s="3"/>
      <c r="L1" s="4"/>
      <c r="M1" s="213"/>
      <c r="N1" s="3"/>
      <c r="O1" s="3"/>
      <c r="P1" s="3"/>
      <c r="Q1" s="3"/>
      <c r="R1" s="3"/>
      <c r="S1" s="3"/>
      <c r="T1" s="3"/>
      <c r="U1" s="3"/>
      <c r="V1" s="3"/>
      <c r="W1" s="3"/>
      <c r="X1" s="213"/>
      <c r="Y1" s="213"/>
    </row>
    <row r="2" spans="1:25" ht="20.100000000000001" customHeight="1" x14ac:dyDescent="0.35">
      <c r="B2" s="5" t="s">
        <v>2</v>
      </c>
      <c r="C2" s="43" t="s">
        <v>3</v>
      </c>
      <c r="D2" s="43"/>
      <c r="E2" s="43"/>
      <c r="F2" s="43"/>
      <c r="G2" s="43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215"/>
      <c r="B3" s="215" t="s">
        <v>4</v>
      </c>
      <c r="C3" s="216" t="s">
        <v>1337</v>
      </c>
      <c r="D3" s="216"/>
      <c r="E3" s="216" t="s">
        <v>1338</v>
      </c>
      <c r="F3" s="215"/>
      <c r="G3" s="215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1</v>
      </c>
      <c r="B4" s="217" t="s">
        <v>10</v>
      </c>
      <c r="C4" s="217" t="s">
        <v>11</v>
      </c>
      <c r="D4" s="218" t="s">
        <v>12</v>
      </c>
      <c r="E4" s="218" t="s">
        <v>13</v>
      </c>
      <c r="F4" s="218" t="s">
        <v>14</v>
      </c>
      <c r="G4" s="219" t="s">
        <v>15</v>
      </c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45">
        <v>4</v>
      </c>
      <c r="B5" s="46" t="s">
        <v>1016</v>
      </c>
      <c r="C5" s="46" t="s">
        <v>495</v>
      </c>
      <c r="D5" s="17">
        <v>82</v>
      </c>
      <c r="E5" s="221">
        <v>4</v>
      </c>
      <c r="F5" s="17">
        <v>328</v>
      </c>
      <c r="G5" s="47">
        <v>17</v>
      </c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222">
        <v>3</v>
      </c>
      <c r="B6" s="49" t="s">
        <v>182</v>
      </c>
      <c r="C6" s="49" t="s">
        <v>155</v>
      </c>
      <c r="D6" s="23">
        <v>92</v>
      </c>
      <c r="E6" s="225">
        <v>5</v>
      </c>
      <c r="F6" s="23">
        <v>333</v>
      </c>
      <c r="G6" s="50">
        <v>16</v>
      </c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222">
        <v>1</v>
      </c>
      <c r="B7" s="223" t="s">
        <v>1153</v>
      </c>
      <c r="C7" s="223" t="s">
        <v>41</v>
      </c>
      <c r="D7" s="225">
        <v>79</v>
      </c>
      <c r="E7" s="225">
        <v>3</v>
      </c>
      <c r="F7" s="25">
        <v>313</v>
      </c>
      <c r="G7" s="26">
        <v>12</v>
      </c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48">
        <v>2</v>
      </c>
      <c r="B8" s="49" t="s">
        <v>1335</v>
      </c>
      <c r="C8" s="49" t="s">
        <v>155</v>
      </c>
      <c r="D8" s="23">
        <v>74</v>
      </c>
      <c r="E8" s="225">
        <v>2</v>
      </c>
      <c r="F8" s="23">
        <v>302</v>
      </c>
      <c r="G8" s="50">
        <v>10</v>
      </c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227">
        <v>5</v>
      </c>
      <c r="B9" s="52" t="s">
        <v>202</v>
      </c>
      <c r="C9" s="52" t="s">
        <v>55</v>
      </c>
      <c r="D9" s="32">
        <v>45</v>
      </c>
      <c r="E9" s="232">
        <v>1</v>
      </c>
      <c r="F9" s="32">
        <v>265</v>
      </c>
      <c r="G9" s="53">
        <v>7</v>
      </c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44"/>
      <c r="B11" s="154" t="s">
        <v>1183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5">
      <c r="A12" s="44"/>
      <c r="B12" s="155" t="s">
        <v>1184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44"/>
      <c r="B14" s="10" t="s">
        <v>277</v>
      </c>
      <c r="C14" s="10"/>
      <c r="D14" s="10"/>
      <c r="E14" s="10"/>
      <c r="F14" s="41" t="s">
        <v>167</v>
      </c>
      <c r="G14" s="10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44"/>
      <c r="B15" s="10" t="s">
        <v>168</v>
      </c>
      <c r="C15" s="10"/>
      <c r="D15" s="10"/>
      <c r="E15" s="10"/>
      <c r="F15" s="10"/>
      <c r="G15" s="10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/>
    <row r="26" spans="1:25" ht="15.75" customHeight="1" x14ac:dyDescent="0.3"/>
    <row r="27" spans="1:25" ht="15.75" customHeight="1" x14ac:dyDescent="0.3"/>
    <row r="28" spans="1:25" ht="15.75" customHeight="1" x14ac:dyDescent="0.3"/>
    <row r="29" spans="1:25" ht="15.75" customHeight="1" x14ac:dyDescent="0.3"/>
    <row r="30" spans="1:25" ht="15.75" customHeight="1" x14ac:dyDescent="0.3"/>
    <row r="31" spans="1:25" ht="15.75" customHeight="1" x14ac:dyDescent="0.3"/>
    <row r="32" spans="1:25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sheetProtection selectLockedCells="1" selectUnlockedCells="1"/>
  <mergeCells count="1">
    <mergeCell ref="C2:G2"/>
  </mergeCells>
  <hyperlinks>
    <hyperlink ref="B2" location="'Index'!A3" tooltip="Go to the Index sheet" display="á" xr:uid="{418AA0BA-B665-4931-ADAE-ACDF0BFB37A3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F97D3-EA46-4FD8-8B15-24854E112746}">
  <sheetPr>
    <tabColor rgb="FF7030A0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11" width="5" style="10" customWidth="1"/>
    <col min="12" max="12" width="1.7109375" style="10" customWidth="1"/>
    <col min="13" max="13" width="2.7109375" style="10" customWidth="1"/>
    <col min="14" max="15" width="20.7109375" style="10" customWidth="1"/>
    <col min="16" max="22" width="5" style="10" customWidth="1"/>
    <col min="23" max="25" width="4.140625" style="10" customWidth="1"/>
    <col min="26" max="27" width="4.140625" customWidth="1"/>
  </cols>
  <sheetData>
    <row r="1" spans="1:25" ht="18" x14ac:dyDescent="0.35">
      <c r="A1" s="87"/>
      <c r="B1" s="2" t="s">
        <v>1339</v>
      </c>
      <c r="C1" s="2"/>
      <c r="D1" s="3"/>
      <c r="E1" s="3"/>
      <c r="F1" s="3"/>
      <c r="G1" s="3"/>
      <c r="H1" s="3"/>
      <c r="I1" s="4" t="s">
        <v>1340</v>
      </c>
      <c r="J1" s="2"/>
      <c r="K1" s="3"/>
      <c r="L1" s="4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20.100000000000001" customHeight="1" x14ac:dyDescent="0.35">
      <c r="B2" s="5" t="s">
        <v>2</v>
      </c>
      <c r="C2" s="60"/>
      <c r="F2" s="7" t="s">
        <v>3</v>
      </c>
      <c r="G2" s="7"/>
      <c r="H2" s="7"/>
      <c r="I2" s="7"/>
      <c r="J2" s="7"/>
      <c r="K2" s="7"/>
    </row>
    <row r="3" spans="1:25" ht="15.75" customHeight="1" x14ac:dyDescent="0.3">
      <c r="A3" s="1"/>
      <c r="B3" s="8" t="s">
        <v>4</v>
      </c>
      <c r="C3" s="9" t="s">
        <v>1341</v>
      </c>
      <c r="D3" s="9"/>
      <c r="E3" s="9" t="s">
        <v>1342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4</v>
      </c>
      <c r="B4" s="12" t="s">
        <v>10</v>
      </c>
      <c r="C4" s="93" t="s">
        <v>11</v>
      </c>
      <c r="D4" s="64"/>
      <c r="E4" s="64"/>
      <c r="F4" s="64"/>
      <c r="G4" s="235"/>
      <c r="H4" s="13" t="s">
        <v>12</v>
      </c>
      <c r="I4" s="13" t="s">
        <v>13</v>
      </c>
      <c r="J4" s="13" t="s">
        <v>14</v>
      </c>
      <c r="K4" s="14" t="s">
        <v>15</v>
      </c>
    </row>
    <row r="5" spans="1:25" ht="15.75" customHeight="1" x14ac:dyDescent="0.3">
      <c r="A5" s="15">
        <v>7</v>
      </c>
      <c r="B5" s="16" t="s">
        <v>42</v>
      </c>
      <c r="C5" s="16" t="s">
        <v>43</v>
      </c>
      <c r="D5" s="18">
        <v>42</v>
      </c>
      <c r="E5" s="18">
        <v>44</v>
      </c>
      <c r="F5" s="18">
        <v>45</v>
      </c>
      <c r="G5" s="18">
        <v>47</v>
      </c>
      <c r="H5" s="18">
        <f t="shared" ref="H5:H12" si="0">SUM(D5:G5)</f>
        <v>178</v>
      </c>
      <c r="I5" s="18">
        <v>8</v>
      </c>
      <c r="J5" s="18">
        <v>706</v>
      </c>
      <c r="K5" s="19">
        <v>31</v>
      </c>
    </row>
    <row r="6" spans="1:25" ht="15.75" customHeight="1" x14ac:dyDescent="0.3">
      <c r="A6" s="21">
        <v>3</v>
      </c>
      <c r="B6" s="27" t="s">
        <v>35</v>
      </c>
      <c r="C6" s="27" t="s">
        <v>36</v>
      </c>
      <c r="D6" s="28">
        <v>41</v>
      </c>
      <c r="E6" s="28">
        <v>44</v>
      </c>
      <c r="F6" s="28">
        <v>43</v>
      </c>
      <c r="G6" s="28">
        <v>41</v>
      </c>
      <c r="H6" s="28">
        <f t="shared" si="0"/>
        <v>169</v>
      </c>
      <c r="I6" s="24">
        <v>7</v>
      </c>
      <c r="J6" s="28">
        <v>692</v>
      </c>
      <c r="K6" s="29">
        <v>29</v>
      </c>
    </row>
    <row r="7" spans="1:25" ht="15.75" customHeight="1" x14ac:dyDescent="0.3">
      <c r="A7" s="21">
        <v>4</v>
      </c>
      <c r="B7" s="27" t="s">
        <v>896</v>
      </c>
      <c r="C7" s="27" t="s">
        <v>78</v>
      </c>
      <c r="D7" s="28">
        <v>41</v>
      </c>
      <c r="E7" s="28">
        <v>42</v>
      </c>
      <c r="F7" s="28">
        <v>42</v>
      </c>
      <c r="G7" s="28">
        <v>44</v>
      </c>
      <c r="H7" s="28">
        <f t="shared" si="0"/>
        <v>169</v>
      </c>
      <c r="I7" s="24">
        <v>7</v>
      </c>
      <c r="J7" s="28">
        <v>661</v>
      </c>
      <c r="K7" s="29">
        <v>25</v>
      </c>
    </row>
    <row r="8" spans="1:25" ht="15.75" customHeight="1" x14ac:dyDescent="0.3">
      <c r="A8" s="21">
        <v>8</v>
      </c>
      <c r="B8" s="27" t="s">
        <v>1343</v>
      </c>
      <c r="C8" s="27" t="s">
        <v>268</v>
      </c>
      <c r="D8" s="28">
        <v>41</v>
      </c>
      <c r="E8" s="28">
        <v>37</v>
      </c>
      <c r="F8" s="28">
        <v>38</v>
      </c>
      <c r="G8" s="28">
        <v>43</v>
      </c>
      <c r="H8" s="28">
        <f t="shared" si="0"/>
        <v>159</v>
      </c>
      <c r="I8" s="24">
        <v>4</v>
      </c>
      <c r="J8" s="28">
        <v>632</v>
      </c>
      <c r="K8" s="29">
        <v>18</v>
      </c>
    </row>
    <row r="9" spans="1:25" ht="15.75" customHeight="1" x14ac:dyDescent="0.3">
      <c r="A9" s="21">
        <v>1</v>
      </c>
      <c r="B9" s="27" t="s">
        <v>1058</v>
      </c>
      <c r="C9" s="27" t="s">
        <v>43</v>
      </c>
      <c r="D9" s="28">
        <v>42</v>
      </c>
      <c r="E9" s="28">
        <v>40</v>
      </c>
      <c r="F9" s="28">
        <v>40</v>
      </c>
      <c r="G9" s="28">
        <v>41</v>
      </c>
      <c r="H9" s="28">
        <f t="shared" si="0"/>
        <v>163</v>
      </c>
      <c r="I9" s="24">
        <v>5</v>
      </c>
      <c r="J9" s="25">
        <v>618</v>
      </c>
      <c r="K9" s="26">
        <v>17</v>
      </c>
    </row>
    <row r="10" spans="1:25" ht="15.75" customHeight="1" x14ac:dyDescent="0.3">
      <c r="A10" s="21">
        <v>2</v>
      </c>
      <c r="B10" s="27" t="s">
        <v>219</v>
      </c>
      <c r="C10" s="27" t="s">
        <v>36</v>
      </c>
      <c r="D10" s="28">
        <v>37</v>
      </c>
      <c r="E10" s="28">
        <v>33</v>
      </c>
      <c r="F10" s="28">
        <v>40</v>
      </c>
      <c r="G10" s="28">
        <v>31</v>
      </c>
      <c r="H10" s="28">
        <f t="shared" si="0"/>
        <v>141</v>
      </c>
      <c r="I10" s="24">
        <v>3</v>
      </c>
      <c r="J10" s="28">
        <v>553</v>
      </c>
      <c r="K10" s="29">
        <v>10</v>
      </c>
    </row>
    <row r="11" spans="1:25" ht="15.75" customHeight="1" x14ac:dyDescent="0.3">
      <c r="A11" s="21">
        <v>5</v>
      </c>
      <c r="B11" s="27" t="s">
        <v>257</v>
      </c>
      <c r="C11" s="27" t="s">
        <v>78</v>
      </c>
      <c r="D11" s="28">
        <v>37</v>
      </c>
      <c r="E11" s="28">
        <v>36</v>
      </c>
      <c r="F11" s="28">
        <v>27</v>
      </c>
      <c r="G11" s="28">
        <v>34</v>
      </c>
      <c r="H11" s="28">
        <f t="shared" si="0"/>
        <v>134</v>
      </c>
      <c r="I11" s="24">
        <v>1</v>
      </c>
      <c r="J11" s="28">
        <v>557</v>
      </c>
      <c r="K11" s="29">
        <v>8</v>
      </c>
    </row>
    <row r="12" spans="1:25" ht="15.75" customHeight="1" x14ac:dyDescent="0.3">
      <c r="A12" s="30">
        <v>6</v>
      </c>
      <c r="B12" s="31" t="s">
        <v>215</v>
      </c>
      <c r="C12" s="31" t="s">
        <v>36</v>
      </c>
      <c r="D12" s="34">
        <v>39</v>
      </c>
      <c r="E12" s="34">
        <v>34</v>
      </c>
      <c r="F12" s="34">
        <v>32</v>
      </c>
      <c r="G12" s="34">
        <v>32</v>
      </c>
      <c r="H12" s="34">
        <f t="shared" si="0"/>
        <v>137</v>
      </c>
      <c r="I12" s="33">
        <v>2</v>
      </c>
      <c r="J12" s="34">
        <v>553</v>
      </c>
      <c r="K12" s="35">
        <v>7</v>
      </c>
    </row>
    <row r="13" spans="1:25" ht="15.75" customHeight="1" x14ac:dyDescent="0.3">
      <c r="A13" s="10"/>
    </row>
    <row r="14" spans="1:25" ht="15.75" customHeight="1" x14ac:dyDescent="0.35">
      <c r="A14" s="10"/>
      <c r="B14" s="153" t="s">
        <v>1344</v>
      </c>
    </row>
    <row r="15" spans="1:25" ht="15.75" customHeight="1" x14ac:dyDescent="0.3">
      <c r="A15" s="10"/>
    </row>
    <row r="16" spans="1:25" ht="15.75" customHeight="1" x14ac:dyDescent="0.3">
      <c r="A16" s="10"/>
      <c r="B16" s="10" t="s">
        <v>1345</v>
      </c>
      <c r="F16" s="41" t="s">
        <v>167</v>
      </c>
    </row>
    <row r="17" spans="1:13" ht="15.75" customHeight="1" x14ac:dyDescent="0.3">
      <c r="A17" s="10"/>
      <c r="B17" s="10" t="s">
        <v>168</v>
      </c>
      <c r="M17" s="236" t="s">
        <v>1346</v>
      </c>
    </row>
    <row r="18" spans="1:13" ht="15.75" customHeight="1" x14ac:dyDescent="0.3">
      <c r="A18" s="10"/>
    </row>
    <row r="19" spans="1:13" ht="15.75" customHeight="1" x14ac:dyDescent="0.3">
      <c r="A19" s="10"/>
    </row>
    <row r="20" spans="1:13" ht="15.75" customHeight="1" x14ac:dyDescent="0.3">
      <c r="A20" s="10"/>
    </row>
    <row r="21" spans="1:13" ht="15.75" customHeight="1" x14ac:dyDescent="0.3">
      <c r="A21" s="10"/>
    </row>
    <row r="22" spans="1:13" ht="15.75" customHeight="1" x14ac:dyDescent="0.3">
      <c r="A22" s="10"/>
    </row>
    <row r="23" spans="1:13" ht="15.75" customHeight="1" x14ac:dyDescent="0.3">
      <c r="A23" s="10"/>
    </row>
    <row r="24" spans="1:13" ht="15.75" customHeight="1" x14ac:dyDescent="0.3">
      <c r="A24" s="10"/>
    </row>
    <row r="25" spans="1:13" ht="15.75" customHeight="1" x14ac:dyDescent="0.3">
      <c r="A25" s="10"/>
    </row>
    <row r="26" spans="1:13" ht="15.75" customHeight="1" x14ac:dyDescent="0.3">
      <c r="A26" s="10"/>
    </row>
    <row r="27" spans="1:13" ht="15.75" customHeight="1" x14ac:dyDescent="0.3">
      <c r="A27" s="10"/>
    </row>
    <row r="28" spans="1:13" ht="15.75" customHeight="1" x14ac:dyDescent="0.3">
      <c r="A28" s="10"/>
    </row>
    <row r="29" spans="1:13" ht="15.75" customHeight="1" x14ac:dyDescent="0.3">
      <c r="A29" s="10"/>
    </row>
    <row r="30" spans="1:13" ht="15.75" customHeight="1" x14ac:dyDescent="0.3">
      <c r="A30" s="10"/>
    </row>
    <row r="31" spans="1:13" ht="15.75" customHeight="1" x14ac:dyDescent="0.3">
      <c r="A31" s="10"/>
    </row>
    <row r="32" spans="1:13" ht="15.75" customHeight="1" x14ac:dyDescent="0.3">
      <c r="A32" s="10"/>
    </row>
    <row r="33" spans="1:1" ht="15.75" customHeight="1" x14ac:dyDescent="0.3">
      <c r="A33" s="10"/>
    </row>
    <row r="34" spans="1:1" ht="15.75" customHeight="1" x14ac:dyDescent="0.3">
      <c r="A34" s="10"/>
    </row>
    <row r="35" spans="1:1" ht="15.75" customHeight="1" x14ac:dyDescent="0.3">
      <c r="A35" s="10"/>
    </row>
    <row r="36" spans="1:1" ht="15.75" customHeight="1" x14ac:dyDescent="0.3">
      <c r="A36" s="10"/>
    </row>
    <row r="37" spans="1:1" ht="15.75" customHeight="1" x14ac:dyDescent="0.3">
      <c r="A37" s="10"/>
    </row>
    <row r="38" spans="1:1" ht="15.75" customHeight="1" x14ac:dyDescent="0.3">
      <c r="A38" s="10"/>
    </row>
    <row r="39" spans="1:1" ht="15.75" customHeight="1" x14ac:dyDescent="0.3">
      <c r="A39" s="10"/>
    </row>
    <row r="40" spans="1:1" ht="15.75" customHeight="1" x14ac:dyDescent="0.3">
      <c r="A40" s="10"/>
    </row>
    <row r="41" spans="1:1" ht="15.75" customHeight="1" x14ac:dyDescent="0.3">
      <c r="A41" s="10"/>
    </row>
    <row r="42" spans="1:1" ht="15.75" customHeight="1" x14ac:dyDescent="0.3">
      <c r="A42" s="10"/>
    </row>
    <row r="43" spans="1:1" ht="15.75" customHeight="1" x14ac:dyDescent="0.3">
      <c r="A43" s="10"/>
    </row>
    <row r="44" spans="1:1" ht="15.75" customHeight="1" x14ac:dyDescent="0.3">
      <c r="A44" s="10"/>
    </row>
    <row r="45" spans="1:1" ht="15.75" customHeight="1" x14ac:dyDescent="0.3">
      <c r="A45" s="10"/>
    </row>
    <row r="46" spans="1:1" ht="15.75" customHeight="1" x14ac:dyDescent="0.3">
      <c r="A46" s="10"/>
    </row>
    <row r="47" spans="1:1" ht="15.75" customHeight="1" x14ac:dyDescent="0.3">
      <c r="A47" s="10"/>
    </row>
    <row r="48" spans="1:1" ht="15.75" customHeight="1" x14ac:dyDescent="0.3">
      <c r="A48" s="10"/>
    </row>
    <row r="49" spans="1:1" ht="15.75" customHeight="1" x14ac:dyDescent="0.3">
      <c r="A49" s="10"/>
    </row>
    <row r="50" spans="1:1" ht="15.75" customHeight="1" x14ac:dyDescent="0.3">
      <c r="A50" s="10"/>
    </row>
    <row r="51" spans="1:1" ht="15.75" customHeight="1" x14ac:dyDescent="0.3">
      <c r="A51" s="10"/>
    </row>
    <row r="52" spans="1:1" ht="15.75" customHeight="1" x14ac:dyDescent="0.3">
      <c r="A52" s="10"/>
    </row>
    <row r="53" spans="1:1" ht="15.75" customHeight="1" x14ac:dyDescent="0.3">
      <c r="A53" s="10"/>
    </row>
    <row r="54" spans="1:1" ht="15.75" customHeight="1" x14ac:dyDescent="0.3">
      <c r="A54" s="10"/>
    </row>
    <row r="55" spans="1:1" ht="15.75" customHeight="1" x14ac:dyDescent="0.3">
      <c r="A55" s="10"/>
    </row>
    <row r="56" spans="1:1" ht="15.75" customHeight="1" x14ac:dyDescent="0.3">
      <c r="A56" s="10"/>
    </row>
    <row r="57" spans="1:1" ht="15.75" customHeight="1" x14ac:dyDescent="0.3">
      <c r="A57" s="10"/>
    </row>
    <row r="58" spans="1:1" ht="15.75" customHeight="1" x14ac:dyDescent="0.3">
      <c r="A58" s="10"/>
    </row>
    <row r="59" spans="1:1" ht="15.75" customHeight="1" x14ac:dyDescent="0.3">
      <c r="A59" s="10"/>
    </row>
    <row r="60" spans="1:1" ht="15.75" customHeight="1" x14ac:dyDescent="0.3">
      <c r="A60" s="10"/>
    </row>
    <row r="61" spans="1:1" ht="15.75" customHeight="1" x14ac:dyDescent="0.3">
      <c r="A61" s="10"/>
    </row>
    <row r="62" spans="1:1" ht="15.75" customHeight="1" x14ac:dyDescent="0.3">
      <c r="A62" s="10"/>
    </row>
    <row r="63" spans="1:1" ht="15.75" customHeight="1" x14ac:dyDescent="0.3">
      <c r="A63" s="10"/>
    </row>
    <row r="64" spans="1:1" ht="15.75" customHeight="1" x14ac:dyDescent="0.3">
      <c r="A64" s="10"/>
    </row>
    <row r="65" spans="1:1" ht="15.75" customHeight="1" x14ac:dyDescent="0.3">
      <c r="A65" s="10"/>
    </row>
    <row r="66" spans="1:1" ht="15.75" customHeight="1" x14ac:dyDescent="0.3">
      <c r="A66" s="10"/>
    </row>
    <row r="67" spans="1:1" ht="15.75" customHeight="1" x14ac:dyDescent="0.3">
      <c r="A67" s="10"/>
    </row>
    <row r="68" spans="1:1" ht="15.75" customHeight="1" x14ac:dyDescent="0.3">
      <c r="A68" s="10"/>
    </row>
    <row r="69" spans="1:1" ht="15.75" customHeight="1" x14ac:dyDescent="0.3">
      <c r="A69" s="10"/>
    </row>
    <row r="70" spans="1:1" ht="15.75" customHeight="1" x14ac:dyDescent="0.3">
      <c r="A70" s="10"/>
    </row>
    <row r="71" spans="1:1" ht="15.75" customHeight="1" x14ac:dyDescent="0.3">
      <c r="A71" s="10"/>
    </row>
    <row r="72" spans="1:1" ht="15.75" customHeight="1" x14ac:dyDescent="0.3">
      <c r="A72" s="10"/>
    </row>
    <row r="73" spans="1:1" ht="15.75" customHeight="1" x14ac:dyDescent="0.3">
      <c r="A73" s="10"/>
    </row>
    <row r="74" spans="1:1" ht="15.75" customHeight="1" x14ac:dyDescent="0.3">
      <c r="A74" s="10"/>
    </row>
    <row r="75" spans="1:1" ht="15.75" customHeight="1" x14ac:dyDescent="0.3">
      <c r="A75" s="10"/>
    </row>
    <row r="76" spans="1:1" ht="15.75" customHeight="1" x14ac:dyDescent="0.3">
      <c r="A76" s="10"/>
    </row>
    <row r="77" spans="1:1" ht="15.75" customHeight="1" x14ac:dyDescent="0.3">
      <c r="A77" s="10"/>
    </row>
    <row r="78" spans="1:1" ht="15.75" customHeight="1" x14ac:dyDescent="0.3">
      <c r="A78" s="10"/>
    </row>
    <row r="79" spans="1:1" ht="15.75" customHeight="1" x14ac:dyDescent="0.3">
      <c r="A79" s="10"/>
    </row>
    <row r="80" spans="1:1" ht="15.75" customHeight="1" x14ac:dyDescent="0.3">
      <c r="A80" s="10"/>
    </row>
    <row r="81" spans="1:1" ht="15.75" customHeight="1" x14ac:dyDescent="0.3">
      <c r="A81" s="10"/>
    </row>
    <row r="82" spans="1:1" ht="15.75" customHeight="1" x14ac:dyDescent="0.3">
      <c r="A82" s="10"/>
    </row>
    <row r="83" spans="1:1" ht="15.75" customHeight="1" x14ac:dyDescent="0.3">
      <c r="A83" s="10"/>
    </row>
    <row r="84" spans="1:1" ht="15.75" customHeight="1" x14ac:dyDescent="0.3">
      <c r="A84" s="10"/>
    </row>
    <row r="85" spans="1:1" ht="15.75" customHeight="1" x14ac:dyDescent="0.3">
      <c r="A85" s="10"/>
    </row>
    <row r="86" spans="1:1" ht="15.75" customHeight="1" x14ac:dyDescent="0.3">
      <c r="A86" s="10"/>
    </row>
    <row r="87" spans="1:1" ht="15.75" customHeight="1" x14ac:dyDescent="0.3">
      <c r="A87" s="10"/>
    </row>
    <row r="88" spans="1:1" ht="15.75" customHeight="1" x14ac:dyDescent="0.3">
      <c r="A88" s="10"/>
    </row>
    <row r="89" spans="1:1" ht="15.75" customHeight="1" x14ac:dyDescent="0.3">
      <c r="A89" s="10"/>
    </row>
    <row r="90" spans="1:1" ht="15.75" customHeight="1" x14ac:dyDescent="0.3">
      <c r="A90" s="10"/>
    </row>
    <row r="91" spans="1:1" ht="15.75" customHeight="1" x14ac:dyDescent="0.3">
      <c r="A91" s="10"/>
    </row>
    <row r="92" spans="1:1" ht="15.75" customHeight="1" x14ac:dyDescent="0.3">
      <c r="A92" s="10"/>
    </row>
    <row r="93" spans="1:1" ht="15.75" customHeight="1" x14ac:dyDescent="0.3">
      <c r="A93" s="10"/>
    </row>
    <row r="94" spans="1:1" ht="15.75" customHeight="1" x14ac:dyDescent="0.3">
      <c r="A94" s="10"/>
    </row>
    <row r="95" spans="1:1" ht="15.75" customHeight="1" x14ac:dyDescent="0.3">
      <c r="A95" s="10"/>
    </row>
    <row r="96" spans="1:1" ht="15.75" customHeight="1" x14ac:dyDescent="0.3">
      <c r="A96" s="10"/>
    </row>
    <row r="97" spans="1:1" ht="15.75" customHeight="1" x14ac:dyDescent="0.3">
      <c r="A97" s="10"/>
    </row>
    <row r="98" spans="1:1" ht="15.75" customHeight="1" x14ac:dyDescent="0.3">
      <c r="A98" s="10"/>
    </row>
    <row r="99" spans="1:1" ht="15.75" customHeight="1" x14ac:dyDescent="0.3">
      <c r="A99" s="10"/>
    </row>
    <row r="100" spans="1:1" ht="15.75" customHeight="1" x14ac:dyDescent="0.3">
      <c r="A100" s="10"/>
    </row>
    <row r="101" spans="1:1" ht="15.75" customHeight="1" x14ac:dyDescent="0.3">
      <c r="A101" s="10"/>
    </row>
    <row r="102" spans="1:1" ht="15.75" customHeight="1" x14ac:dyDescent="0.3">
      <c r="A102" s="10"/>
    </row>
    <row r="103" spans="1:1" ht="15.75" customHeight="1" x14ac:dyDescent="0.3">
      <c r="A103" s="10"/>
    </row>
    <row r="104" spans="1:1" ht="15.75" customHeight="1" x14ac:dyDescent="0.3">
      <c r="A104" s="10"/>
    </row>
    <row r="105" spans="1:1" ht="15.75" customHeight="1" x14ac:dyDescent="0.3">
      <c r="A105" s="10"/>
    </row>
    <row r="106" spans="1:1" ht="15.75" customHeight="1" x14ac:dyDescent="0.3">
      <c r="A106" s="10"/>
    </row>
    <row r="107" spans="1:1" ht="15.75" customHeight="1" x14ac:dyDescent="0.3">
      <c r="A107" s="10"/>
    </row>
    <row r="108" spans="1:1" ht="15.75" customHeight="1" x14ac:dyDescent="0.3">
      <c r="A108" s="10"/>
    </row>
    <row r="109" spans="1:1" ht="15.75" customHeight="1" x14ac:dyDescent="0.3">
      <c r="A109" s="10"/>
    </row>
    <row r="110" spans="1:1" ht="15.75" customHeight="1" x14ac:dyDescent="0.3">
      <c r="A110" s="10"/>
    </row>
    <row r="111" spans="1:1" ht="15.75" customHeight="1" x14ac:dyDescent="0.3">
      <c r="A111" s="10"/>
    </row>
    <row r="112" spans="1:1" ht="15.75" customHeight="1" x14ac:dyDescent="0.3">
      <c r="A112" s="10"/>
    </row>
    <row r="113" spans="1:1" ht="15.75" customHeight="1" x14ac:dyDescent="0.3">
      <c r="A113" s="10"/>
    </row>
    <row r="114" spans="1:1" ht="15.75" customHeight="1" x14ac:dyDescent="0.3">
      <c r="A114" s="10"/>
    </row>
    <row r="115" spans="1:1" ht="15.75" customHeight="1" x14ac:dyDescent="0.3">
      <c r="A115" s="10"/>
    </row>
    <row r="116" spans="1:1" ht="15.75" customHeight="1" x14ac:dyDescent="0.3">
      <c r="A116" s="10"/>
    </row>
    <row r="117" spans="1:1" ht="15.75" customHeight="1" x14ac:dyDescent="0.3">
      <c r="A117" s="10"/>
    </row>
    <row r="118" spans="1:1" ht="15.75" customHeight="1" x14ac:dyDescent="0.3">
      <c r="A118" s="10"/>
    </row>
    <row r="119" spans="1:1" ht="15.75" customHeight="1" x14ac:dyDescent="0.3">
      <c r="A119" s="10"/>
    </row>
    <row r="120" spans="1:1" ht="15.75" customHeight="1" x14ac:dyDescent="0.3">
      <c r="A120" s="10"/>
    </row>
    <row r="121" spans="1:1" ht="15.75" customHeight="1" x14ac:dyDescent="0.3">
      <c r="A121" s="10"/>
    </row>
    <row r="122" spans="1:1" ht="15.75" customHeight="1" x14ac:dyDescent="0.3">
      <c r="A122" s="10"/>
    </row>
    <row r="123" spans="1:1" ht="15.75" customHeight="1" x14ac:dyDescent="0.3">
      <c r="A123" s="10"/>
    </row>
    <row r="124" spans="1:1" ht="15.75" customHeight="1" x14ac:dyDescent="0.3">
      <c r="A124" s="10"/>
    </row>
    <row r="125" spans="1:1" ht="15.75" customHeight="1" x14ac:dyDescent="0.3">
      <c r="A125" s="10"/>
    </row>
    <row r="126" spans="1:1" ht="15.75" customHeight="1" x14ac:dyDescent="0.3">
      <c r="A126" s="10"/>
    </row>
    <row r="127" spans="1:1" ht="15.75" customHeight="1" x14ac:dyDescent="0.3">
      <c r="A127" s="10"/>
    </row>
    <row r="128" spans="1:1" ht="15.75" customHeight="1" x14ac:dyDescent="0.3">
      <c r="A128" s="10"/>
    </row>
    <row r="129" spans="1:1" ht="15.75" customHeight="1" x14ac:dyDescent="0.3">
      <c r="A129" s="10"/>
    </row>
    <row r="130" spans="1:1" ht="15.75" customHeight="1" x14ac:dyDescent="0.3">
      <c r="A130" s="10"/>
    </row>
    <row r="131" spans="1:1" ht="15.75" customHeight="1" x14ac:dyDescent="0.3">
      <c r="A131" s="10"/>
    </row>
    <row r="132" spans="1:1" ht="15.75" customHeight="1" x14ac:dyDescent="0.3">
      <c r="A132" s="10"/>
    </row>
    <row r="133" spans="1:1" ht="15.75" customHeight="1" x14ac:dyDescent="0.3">
      <c r="A133" s="10"/>
    </row>
    <row r="134" spans="1:1" ht="15.75" customHeight="1" x14ac:dyDescent="0.3">
      <c r="A134" s="10"/>
    </row>
    <row r="135" spans="1:1" ht="15.75" customHeight="1" x14ac:dyDescent="0.3">
      <c r="A135" s="10"/>
    </row>
    <row r="136" spans="1:1" ht="15.75" customHeight="1" x14ac:dyDescent="0.3">
      <c r="A136" s="10"/>
    </row>
    <row r="137" spans="1:1" ht="15.75" customHeight="1" x14ac:dyDescent="0.3">
      <c r="A137" s="10"/>
    </row>
    <row r="138" spans="1:1" ht="15.75" customHeight="1" x14ac:dyDescent="0.3">
      <c r="A138" s="10"/>
    </row>
    <row r="139" spans="1:1" ht="15.75" customHeight="1" x14ac:dyDescent="0.3">
      <c r="A139" s="10"/>
    </row>
    <row r="140" spans="1:1" ht="15.75" customHeight="1" x14ac:dyDescent="0.3">
      <c r="A140" s="10"/>
    </row>
    <row r="141" spans="1:1" ht="15.75" customHeight="1" x14ac:dyDescent="0.3">
      <c r="A141" s="10"/>
    </row>
    <row r="142" spans="1:1" ht="15.75" customHeight="1" x14ac:dyDescent="0.3">
      <c r="A142" s="10"/>
    </row>
    <row r="143" spans="1:1" ht="15.75" customHeight="1" x14ac:dyDescent="0.3">
      <c r="A143" s="10"/>
    </row>
    <row r="144" spans="1:1" ht="15.75" customHeight="1" x14ac:dyDescent="0.3">
      <c r="A144" s="10"/>
    </row>
    <row r="145" spans="1:1" ht="15.75" customHeight="1" x14ac:dyDescent="0.3">
      <c r="A145" s="10"/>
    </row>
    <row r="146" spans="1:1" ht="15.75" customHeight="1" x14ac:dyDescent="0.3">
      <c r="A146" s="10"/>
    </row>
    <row r="147" spans="1:1" ht="15.75" customHeight="1" x14ac:dyDescent="0.3">
      <c r="A147" s="10"/>
    </row>
    <row r="148" spans="1:1" ht="15.75" customHeight="1" x14ac:dyDescent="0.3">
      <c r="A148" s="10"/>
    </row>
    <row r="149" spans="1:1" ht="15.75" customHeight="1" x14ac:dyDescent="0.3">
      <c r="A149" s="10"/>
    </row>
    <row r="150" spans="1:1" ht="15.75" customHeight="1" x14ac:dyDescent="0.3">
      <c r="A150" s="10"/>
    </row>
    <row r="151" spans="1:1" ht="15.75" customHeight="1" x14ac:dyDescent="0.3">
      <c r="A151" s="10"/>
    </row>
    <row r="152" spans="1:1" ht="15.75" customHeight="1" x14ac:dyDescent="0.3">
      <c r="A152" s="10"/>
    </row>
    <row r="153" spans="1:1" ht="15.75" customHeight="1" x14ac:dyDescent="0.3">
      <c r="A153" s="10"/>
    </row>
    <row r="154" spans="1:1" ht="15.75" customHeight="1" x14ac:dyDescent="0.3">
      <c r="A154" s="10"/>
    </row>
    <row r="155" spans="1:1" ht="15.75" customHeight="1" x14ac:dyDescent="0.3">
      <c r="A155" s="10"/>
    </row>
    <row r="156" spans="1:1" ht="15.75" customHeight="1" x14ac:dyDescent="0.3">
      <c r="A156" s="10"/>
    </row>
    <row r="157" spans="1:1" ht="15.75" customHeight="1" x14ac:dyDescent="0.3">
      <c r="A157" s="10"/>
    </row>
    <row r="158" spans="1:1" ht="15.75" customHeight="1" x14ac:dyDescent="0.3">
      <c r="A158" s="10"/>
    </row>
    <row r="159" spans="1:1" ht="15.75" customHeight="1" x14ac:dyDescent="0.3">
      <c r="A159" s="10"/>
    </row>
    <row r="160" spans="1:1" ht="15.75" customHeight="1" x14ac:dyDescent="0.3">
      <c r="A160" s="10"/>
    </row>
    <row r="161" spans="1:1" ht="15.75" customHeight="1" x14ac:dyDescent="0.3">
      <c r="A161" s="10"/>
    </row>
    <row r="162" spans="1:1" ht="15.75" customHeight="1" x14ac:dyDescent="0.3">
      <c r="A162" s="10"/>
    </row>
    <row r="163" spans="1:1" ht="15.75" customHeight="1" x14ac:dyDescent="0.3">
      <c r="A163" s="10"/>
    </row>
    <row r="164" spans="1:1" ht="15.75" customHeight="1" x14ac:dyDescent="0.3">
      <c r="A164" s="10"/>
    </row>
    <row r="165" spans="1:1" ht="15.75" customHeight="1" x14ac:dyDescent="0.3">
      <c r="A165" s="10"/>
    </row>
    <row r="166" spans="1:1" ht="15.75" customHeight="1" x14ac:dyDescent="0.3">
      <c r="A166" s="10"/>
    </row>
    <row r="167" spans="1:1" ht="15.75" customHeight="1" x14ac:dyDescent="0.3">
      <c r="A167" s="10"/>
    </row>
    <row r="168" spans="1:1" ht="15.75" customHeight="1" x14ac:dyDescent="0.3">
      <c r="A168" s="10"/>
    </row>
    <row r="169" spans="1:1" ht="15.75" customHeight="1" x14ac:dyDescent="0.3">
      <c r="A169" s="10"/>
    </row>
    <row r="170" spans="1:1" ht="15.75" customHeight="1" x14ac:dyDescent="0.3">
      <c r="A170" s="10"/>
    </row>
    <row r="171" spans="1:1" ht="15.75" customHeight="1" x14ac:dyDescent="0.3">
      <c r="A171" s="10"/>
    </row>
    <row r="172" spans="1:1" ht="15.75" customHeight="1" x14ac:dyDescent="0.3">
      <c r="A172" s="10"/>
    </row>
    <row r="173" spans="1:1" ht="15.75" customHeight="1" x14ac:dyDescent="0.3">
      <c r="A173" s="10"/>
    </row>
    <row r="174" spans="1:1" ht="15.75" customHeight="1" x14ac:dyDescent="0.3">
      <c r="A174" s="10"/>
    </row>
    <row r="175" spans="1:1" ht="15.75" customHeight="1" x14ac:dyDescent="0.3">
      <c r="A175" s="10"/>
    </row>
    <row r="176" spans="1:1" ht="15.75" customHeight="1" x14ac:dyDescent="0.3">
      <c r="A176" s="10"/>
    </row>
    <row r="177" spans="1:1" ht="15.75" customHeight="1" x14ac:dyDescent="0.3">
      <c r="A177" s="10"/>
    </row>
    <row r="178" spans="1:1" ht="15.75" customHeight="1" x14ac:dyDescent="0.3">
      <c r="A178" s="10"/>
    </row>
    <row r="179" spans="1:1" ht="15.75" customHeight="1" x14ac:dyDescent="0.3">
      <c r="A179" s="10"/>
    </row>
    <row r="180" spans="1:1" ht="15.75" customHeight="1" x14ac:dyDescent="0.3">
      <c r="A180" s="10"/>
    </row>
    <row r="181" spans="1:1" ht="15.75" customHeight="1" x14ac:dyDescent="0.3">
      <c r="A181" s="10"/>
    </row>
    <row r="182" spans="1:1" ht="15.75" customHeight="1" x14ac:dyDescent="0.3">
      <c r="A182" s="10"/>
    </row>
    <row r="183" spans="1:1" ht="15.75" customHeight="1" x14ac:dyDescent="0.3">
      <c r="A183" s="10"/>
    </row>
    <row r="184" spans="1:1" ht="15.75" customHeight="1" x14ac:dyDescent="0.3">
      <c r="A184" s="10"/>
    </row>
    <row r="185" spans="1:1" ht="15.75" customHeight="1" x14ac:dyDescent="0.3">
      <c r="A185" s="10"/>
    </row>
    <row r="186" spans="1:1" ht="15.75" customHeight="1" x14ac:dyDescent="0.3">
      <c r="A186" s="10"/>
    </row>
    <row r="187" spans="1:1" ht="15.75" customHeight="1" x14ac:dyDescent="0.3">
      <c r="A187" s="10"/>
    </row>
    <row r="188" spans="1:1" ht="15.75" customHeight="1" x14ac:dyDescent="0.3">
      <c r="A188" s="10"/>
    </row>
    <row r="189" spans="1:1" ht="15.75" customHeight="1" x14ac:dyDescent="0.3">
      <c r="A189" s="10"/>
    </row>
    <row r="190" spans="1:1" ht="15.75" customHeight="1" x14ac:dyDescent="0.3">
      <c r="A190" s="10"/>
    </row>
    <row r="191" spans="1:1" ht="15.75" customHeight="1" x14ac:dyDescent="0.3">
      <c r="A191" s="10"/>
    </row>
    <row r="192" spans="1:1" ht="15.75" customHeight="1" x14ac:dyDescent="0.3">
      <c r="A192" s="10"/>
    </row>
  </sheetData>
  <mergeCells count="1">
    <mergeCell ref="F2:K2"/>
  </mergeCells>
  <hyperlinks>
    <hyperlink ref="B2" location="'Index'!A3" tooltip="Go to the Index sheet" display="á" xr:uid="{9E5FA528-40F8-44C8-9DEC-666811C7A1EE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629B6-0678-4828-A9DC-A94D0EAAD951}">
  <sheetPr>
    <tabColor theme="1" tint="0.249977111117893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10" width="5" style="10" customWidth="1"/>
    <col min="11" max="11" width="1.7109375" style="10" customWidth="1"/>
    <col min="12" max="12" width="2.7109375" style="10" customWidth="1"/>
    <col min="13" max="14" width="20.7109375" style="10" customWidth="1"/>
    <col min="15" max="21" width="5" style="10" customWidth="1"/>
    <col min="22" max="25" width="4.140625" style="10" customWidth="1"/>
    <col min="26" max="26" width="4.140625" customWidth="1"/>
  </cols>
  <sheetData>
    <row r="1" spans="1:25" ht="18" x14ac:dyDescent="0.35">
      <c r="A1" s="87"/>
      <c r="B1" s="2" t="s">
        <v>1347</v>
      </c>
      <c r="C1" s="2"/>
      <c r="D1" s="3"/>
      <c r="E1" s="3"/>
      <c r="F1" s="3"/>
      <c r="G1" s="3"/>
      <c r="H1" s="3"/>
      <c r="I1" s="4" t="s">
        <v>1348</v>
      </c>
      <c r="J1" s="2"/>
      <c r="K1" s="3"/>
      <c r="L1" s="237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0"/>
      <c r="E2" s="7" t="s">
        <v>3</v>
      </c>
      <c r="F2" s="7"/>
      <c r="G2" s="7"/>
      <c r="H2" s="7"/>
      <c r="I2" s="7"/>
      <c r="J2" s="7"/>
    </row>
    <row r="3" spans="1:25" ht="15.75" customHeight="1" x14ac:dyDescent="0.3">
      <c r="A3" s="1"/>
      <c r="B3" s="8" t="s">
        <v>4</v>
      </c>
      <c r="C3" s="9" t="s">
        <v>1349</v>
      </c>
      <c r="D3" s="9"/>
      <c r="E3" s="9" t="s">
        <v>1350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3</v>
      </c>
      <c r="B4" s="12" t="s">
        <v>10</v>
      </c>
      <c r="C4" s="12" t="s">
        <v>11</v>
      </c>
      <c r="D4" s="13">
        <v>150</v>
      </c>
      <c r="E4" s="13">
        <v>20</v>
      </c>
      <c r="F4" s="13">
        <v>10</v>
      </c>
      <c r="G4" s="13" t="s">
        <v>12</v>
      </c>
      <c r="H4" s="13" t="s">
        <v>13</v>
      </c>
      <c r="I4" s="13" t="s">
        <v>14</v>
      </c>
      <c r="J4" s="14" t="s">
        <v>15</v>
      </c>
    </row>
    <row r="5" spans="1:25" ht="15.75" customHeight="1" x14ac:dyDescent="0.3">
      <c r="A5" s="15">
        <v>9</v>
      </c>
      <c r="B5" s="16" t="s">
        <v>1351</v>
      </c>
      <c r="C5" s="16" t="s">
        <v>66</v>
      </c>
      <c r="D5" s="18">
        <v>97</v>
      </c>
      <c r="E5" s="18">
        <v>94</v>
      </c>
      <c r="F5" s="18">
        <v>89</v>
      </c>
      <c r="G5" s="18">
        <f t="shared" ref="G5:G13" si="0">SUM(D5:F5)</f>
        <v>280</v>
      </c>
      <c r="H5" s="18">
        <v>9</v>
      </c>
      <c r="I5" s="18">
        <v>1115</v>
      </c>
      <c r="J5" s="19">
        <v>35</v>
      </c>
    </row>
    <row r="6" spans="1:25" ht="15.75" customHeight="1" x14ac:dyDescent="0.3">
      <c r="A6" s="21">
        <v>6</v>
      </c>
      <c r="B6" s="27" t="s">
        <v>504</v>
      </c>
      <c r="C6" s="27" t="s">
        <v>420</v>
      </c>
      <c r="D6" s="28">
        <v>92</v>
      </c>
      <c r="E6" s="28">
        <v>91</v>
      </c>
      <c r="F6" s="28">
        <v>84</v>
      </c>
      <c r="G6" s="28">
        <f t="shared" si="0"/>
        <v>267</v>
      </c>
      <c r="H6" s="24">
        <v>8</v>
      </c>
      <c r="I6" s="28">
        <v>1090</v>
      </c>
      <c r="J6" s="29">
        <v>33</v>
      </c>
    </row>
    <row r="7" spans="1:25" ht="15.75" customHeight="1" x14ac:dyDescent="0.3">
      <c r="A7" s="21">
        <v>1</v>
      </c>
      <c r="B7" s="27" t="s">
        <v>1352</v>
      </c>
      <c r="C7" s="27" t="s">
        <v>489</v>
      </c>
      <c r="D7" s="28">
        <v>90</v>
      </c>
      <c r="E7" s="28">
        <v>88</v>
      </c>
      <c r="F7" s="28">
        <v>86</v>
      </c>
      <c r="G7" s="28">
        <f t="shared" si="0"/>
        <v>264</v>
      </c>
      <c r="H7" s="24">
        <v>6</v>
      </c>
      <c r="I7" s="25">
        <v>1060</v>
      </c>
      <c r="J7" s="26">
        <v>26</v>
      </c>
    </row>
    <row r="8" spans="1:25" ht="15.75" customHeight="1" x14ac:dyDescent="0.3">
      <c r="A8" s="21">
        <v>2</v>
      </c>
      <c r="B8" s="27" t="s">
        <v>1353</v>
      </c>
      <c r="C8" s="27" t="s">
        <v>78</v>
      </c>
      <c r="D8" s="28">
        <v>93</v>
      </c>
      <c r="E8" s="28">
        <v>87</v>
      </c>
      <c r="F8" s="28">
        <v>87</v>
      </c>
      <c r="G8" s="28">
        <f t="shared" si="0"/>
        <v>267</v>
      </c>
      <c r="H8" s="24">
        <v>8</v>
      </c>
      <c r="I8" s="28">
        <v>1051</v>
      </c>
      <c r="J8" s="29">
        <v>24</v>
      </c>
      <c r="K8" s="36"/>
    </row>
    <row r="9" spans="1:25" ht="15.75" customHeight="1" x14ac:dyDescent="0.3">
      <c r="A9" s="21">
        <v>8</v>
      </c>
      <c r="B9" s="27" t="s">
        <v>848</v>
      </c>
      <c r="C9" s="27" t="s">
        <v>78</v>
      </c>
      <c r="D9" s="28">
        <v>89</v>
      </c>
      <c r="E9" s="28">
        <v>83</v>
      </c>
      <c r="F9" s="28">
        <v>86</v>
      </c>
      <c r="G9" s="28">
        <f t="shared" si="0"/>
        <v>258</v>
      </c>
      <c r="H9" s="24">
        <v>4</v>
      </c>
      <c r="I9" s="28">
        <v>1044</v>
      </c>
      <c r="J9" s="29">
        <v>20</v>
      </c>
    </row>
    <row r="10" spans="1:25" ht="15.75" customHeight="1" x14ac:dyDescent="0.3">
      <c r="A10" s="21">
        <v>5</v>
      </c>
      <c r="B10" s="27" t="s">
        <v>1354</v>
      </c>
      <c r="C10" s="27" t="s">
        <v>145</v>
      </c>
      <c r="D10" s="28">
        <v>84</v>
      </c>
      <c r="E10" s="28">
        <v>91</v>
      </c>
      <c r="F10" s="28">
        <v>89</v>
      </c>
      <c r="G10" s="28">
        <f t="shared" si="0"/>
        <v>264</v>
      </c>
      <c r="H10" s="24">
        <v>6</v>
      </c>
      <c r="I10" s="28">
        <v>1020</v>
      </c>
      <c r="J10" s="29">
        <v>15</v>
      </c>
    </row>
    <row r="11" spans="1:25" ht="15.75" customHeight="1" x14ac:dyDescent="0.3">
      <c r="A11" s="21">
        <v>4</v>
      </c>
      <c r="B11" s="27" t="s">
        <v>1355</v>
      </c>
      <c r="C11" s="27" t="s">
        <v>420</v>
      </c>
      <c r="D11" s="28">
        <v>81</v>
      </c>
      <c r="E11" s="28">
        <v>80</v>
      </c>
      <c r="F11" s="28">
        <v>74</v>
      </c>
      <c r="G11" s="28">
        <f t="shared" si="0"/>
        <v>235</v>
      </c>
      <c r="H11" s="24">
        <v>2</v>
      </c>
      <c r="I11" s="28">
        <v>1004</v>
      </c>
      <c r="J11" s="29">
        <v>15</v>
      </c>
    </row>
    <row r="12" spans="1:25" ht="15.75" customHeight="1" x14ac:dyDescent="0.3">
      <c r="A12" s="21">
        <v>7</v>
      </c>
      <c r="B12" s="27" t="s">
        <v>1204</v>
      </c>
      <c r="C12" s="27" t="s">
        <v>677</v>
      </c>
      <c r="D12" s="28">
        <v>87</v>
      </c>
      <c r="E12" s="28">
        <v>78</v>
      </c>
      <c r="F12" s="28">
        <v>78</v>
      </c>
      <c r="G12" s="28">
        <f t="shared" si="0"/>
        <v>243</v>
      </c>
      <c r="H12" s="24">
        <v>3</v>
      </c>
      <c r="I12" s="28">
        <v>1000</v>
      </c>
      <c r="J12" s="29">
        <v>12</v>
      </c>
    </row>
    <row r="13" spans="1:25" ht="15.75" customHeight="1" x14ac:dyDescent="0.3">
      <c r="A13" s="30">
        <v>3</v>
      </c>
      <c r="B13" s="31" t="s">
        <v>1166</v>
      </c>
      <c r="C13" s="31" t="s">
        <v>586</v>
      </c>
      <c r="D13" s="34" t="s">
        <v>79</v>
      </c>
      <c r="E13" s="34"/>
      <c r="F13" s="34"/>
      <c r="G13" s="34">
        <f t="shared" si="0"/>
        <v>0</v>
      </c>
      <c r="H13" s="33">
        <v>0</v>
      </c>
      <c r="I13" s="34">
        <v>0</v>
      </c>
      <c r="J13" s="35">
        <v>0</v>
      </c>
    </row>
    <row r="14" spans="1:25" ht="15.75" customHeight="1" x14ac:dyDescent="0.3">
      <c r="A14" s="10"/>
    </row>
    <row r="15" spans="1:25" ht="15.75" customHeight="1" x14ac:dyDescent="0.3">
      <c r="A15" s="1"/>
      <c r="B15" s="8" t="s">
        <v>7</v>
      </c>
      <c r="C15" s="9" t="s">
        <v>1356</v>
      </c>
      <c r="D15" s="9"/>
      <c r="E15" s="9" t="s">
        <v>1357</v>
      </c>
      <c r="F15" s="8"/>
      <c r="G15" s="8"/>
      <c r="H15" s="8"/>
      <c r="I15" s="8"/>
      <c r="J15" s="8"/>
    </row>
    <row r="16" spans="1:25" ht="15.75" customHeight="1" x14ac:dyDescent="0.3">
      <c r="A16" s="11">
        <v>3</v>
      </c>
      <c r="B16" s="12" t="s">
        <v>10</v>
      </c>
      <c r="C16" s="12" t="s">
        <v>11</v>
      </c>
      <c r="D16" s="13">
        <v>150</v>
      </c>
      <c r="E16" s="13">
        <v>20</v>
      </c>
      <c r="F16" s="13">
        <v>10</v>
      </c>
      <c r="G16" s="13" t="s">
        <v>12</v>
      </c>
      <c r="H16" s="13" t="s">
        <v>13</v>
      </c>
      <c r="I16" s="13" t="s">
        <v>14</v>
      </c>
      <c r="J16" s="14" t="s">
        <v>15</v>
      </c>
    </row>
    <row r="17" spans="1:10" ht="15.75" customHeight="1" x14ac:dyDescent="0.3">
      <c r="A17" s="15">
        <v>2</v>
      </c>
      <c r="B17" s="16" t="s">
        <v>1358</v>
      </c>
      <c r="C17" s="16" t="s">
        <v>145</v>
      </c>
      <c r="D17" s="18">
        <v>91</v>
      </c>
      <c r="E17" s="18">
        <v>84</v>
      </c>
      <c r="F17" s="18">
        <v>84</v>
      </c>
      <c r="G17" s="18">
        <f t="shared" ref="G17:G24" si="1">SUM(D17:F17)</f>
        <v>259</v>
      </c>
      <c r="H17" s="18">
        <v>8</v>
      </c>
      <c r="I17" s="18">
        <v>1038</v>
      </c>
      <c r="J17" s="19">
        <v>31</v>
      </c>
    </row>
    <row r="18" spans="1:10" ht="15.75" customHeight="1" x14ac:dyDescent="0.3">
      <c r="A18" s="21">
        <v>7</v>
      </c>
      <c r="B18" s="27" t="s">
        <v>1359</v>
      </c>
      <c r="C18" s="27" t="s">
        <v>489</v>
      </c>
      <c r="D18" s="28">
        <v>89</v>
      </c>
      <c r="E18" s="28">
        <v>82</v>
      </c>
      <c r="F18" s="28">
        <v>88</v>
      </c>
      <c r="G18" s="28">
        <f t="shared" si="1"/>
        <v>259</v>
      </c>
      <c r="H18" s="24">
        <v>8</v>
      </c>
      <c r="I18" s="28">
        <v>1038</v>
      </c>
      <c r="J18" s="29">
        <v>29</v>
      </c>
    </row>
    <row r="19" spans="1:10" ht="15.75" customHeight="1" x14ac:dyDescent="0.3">
      <c r="A19" s="21">
        <v>8</v>
      </c>
      <c r="B19" s="27" t="s">
        <v>1360</v>
      </c>
      <c r="C19" s="27" t="s">
        <v>420</v>
      </c>
      <c r="D19" s="28">
        <v>86</v>
      </c>
      <c r="E19" s="28">
        <v>87</v>
      </c>
      <c r="F19" s="28">
        <v>83</v>
      </c>
      <c r="G19" s="28">
        <f t="shared" si="1"/>
        <v>256</v>
      </c>
      <c r="H19" s="24">
        <v>6</v>
      </c>
      <c r="I19" s="28">
        <v>1029</v>
      </c>
      <c r="J19" s="29">
        <v>27</v>
      </c>
    </row>
    <row r="20" spans="1:10" ht="15.75" customHeight="1" x14ac:dyDescent="0.3">
      <c r="A20" s="21">
        <v>1</v>
      </c>
      <c r="B20" s="27" t="s">
        <v>1020</v>
      </c>
      <c r="C20" s="27" t="s">
        <v>66</v>
      </c>
      <c r="D20" s="28">
        <v>87</v>
      </c>
      <c r="E20" s="28">
        <v>85</v>
      </c>
      <c r="F20" s="28">
        <v>82</v>
      </c>
      <c r="G20" s="28">
        <f t="shared" si="1"/>
        <v>254</v>
      </c>
      <c r="H20" s="24">
        <v>5</v>
      </c>
      <c r="I20" s="25">
        <v>945</v>
      </c>
      <c r="J20" s="26">
        <v>19</v>
      </c>
    </row>
    <row r="21" spans="1:10" ht="15.75" customHeight="1" x14ac:dyDescent="0.3">
      <c r="A21" s="21">
        <v>3</v>
      </c>
      <c r="B21" s="27" t="s">
        <v>1361</v>
      </c>
      <c r="C21" s="27" t="s">
        <v>677</v>
      </c>
      <c r="D21" s="28" t="s">
        <v>137</v>
      </c>
      <c r="E21" s="28"/>
      <c r="F21" s="28"/>
      <c r="G21" s="28">
        <f t="shared" si="1"/>
        <v>0</v>
      </c>
      <c r="H21" s="24">
        <v>0</v>
      </c>
      <c r="I21" s="28">
        <v>222</v>
      </c>
      <c r="J21" s="29">
        <v>5</v>
      </c>
    </row>
    <row r="22" spans="1:10" ht="15.75" customHeight="1" x14ac:dyDescent="0.3">
      <c r="A22" s="21">
        <v>4</v>
      </c>
      <c r="B22" s="27" t="s">
        <v>1362</v>
      </c>
      <c r="C22" s="27" t="s">
        <v>420</v>
      </c>
      <c r="D22" s="28" t="s">
        <v>79</v>
      </c>
      <c r="E22" s="28"/>
      <c r="F22" s="28"/>
      <c r="G22" s="28">
        <f t="shared" si="1"/>
        <v>0</v>
      </c>
      <c r="H22" s="24">
        <v>0</v>
      </c>
      <c r="I22" s="28">
        <v>0</v>
      </c>
      <c r="J22" s="29">
        <v>0</v>
      </c>
    </row>
    <row r="23" spans="1:10" ht="15.75" customHeight="1" x14ac:dyDescent="0.3">
      <c r="A23" s="21">
        <v>5</v>
      </c>
      <c r="B23" s="27" t="s">
        <v>1248</v>
      </c>
      <c r="C23" s="27" t="s">
        <v>586</v>
      </c>
      <c r="D23" s="28" t="s">
        <v>79</v>
      </c>
      <c r="E23" s="28"/>
      <c r="F23" s="28"/>
      <c r="G23" s="28">
        <f t="shared" si="1"/>
        <v>0</v>
      </c>
      <c r="H23" s="24">
        <v>0</v>
      </c>
      <c r="I23" s="28">
        <v>0</v>
      </c>
      <c r="J23" s="29">
        <v>0</v>
      </c>
    </row>
    <row r="24" spans="1:10" ht="15.75" customHeight="1" x14ac:dyDescent="0.3">
      <c r="A24" s="30">
        <v>6</v>
      </c>
      <c r="B24" s="31" t="s">
        <v>1275</v>
      </c>
      <c r="C24" s="31" t="s">
        <v>420</v>
      </c>
      <c r="D24" s="34" t="s">
        <v>79</v>
      </c>
      <c r="E24" s="34"/>
      <c r="F24" s="34"/>
      <c r="G24" s="34">
        <f t="shared" si="1"/>
        <v>0</v>
      </c>
      <c r="H24" s="33">
        <v>0</v>
      </c>
      <c r="I24" s="34">
        <v>0</v>
      </c>
      <c r="J24" s="35">
        <v>0</v>
      </c>
    </row>
    <row r="25" spans="1:10" ht="15.75" customHeight="1" x14ac:dyDescent="0.3">
      <c r="A25" s="10"/>
    </row>
    <row r="26" spans="1:10" ht="15.75" customHeight="1" x14ac:dyDescent="0.3">
      <c r="A26" s="1"/>
      <c r="B26" s="8" t="s">
        <v>46</v>
      </c>
      <c r="C26" s="9" t="s">
        <v>1363</v>
      </c>
      <c r="D26" s="9"/>
      <c r="E26" s="9" t="s">
        <v>1364</v>
      </c>
      <c r="F26" s="8"/>
      <c r="G26" s="8"/>
      <c r="H26" s="8"/>
      <c r="I26" s="8"/>
      <c r="J26" s="8"/>
    </row>
    <row r="27" spans="1:10" ht="15.75" customHeight="1" x14ac:dyDescent="0.3">
      <c r="A27" s="11">
        <v>3</v>
      </c>
      <c r="B27" s="12" t="s">
        <v>10</v>
      </c>
      <c r="C27" s="12" t="s">
        <v>11</v>
      </c>
      <c r="D27" s="13">
        <v>150</v>
      </c>
      <c r="E27" s="13">
        <v>20</v>
      </c>
      <c r="F27" s="13">
        <v>10</v>
      </c>
      <c r="G27" s="13" t="s">
        <v>12</v>
      </c>
      <c r="H27" s="13" t="s">
        <v>13</v>
      </c>
      <c r="I27" s="13" t="s">
        <v>14</v>
      </c>
      <c r="J27" s="14" t="s">
        <v>15</v>
      </c>
    </row>
    <row r="28" spans="1:10" ht="15.75" customHeight="1" x14ac:dyDescent="0.3">
      <c r="A28" s="15">
        <v>1</v>
      </c>
      <c r="B28" s="16" t="s">
        <v>1230</v>
      </c>
      <c r="C28" s="16" t="s">
        <v>586</v>
      </c>
      <c r="D28" s="18">
        <v>86</v>
      </c>
      <c r="E28" s="18">
        <v>84</v>
      </c>
      <c r="F28" s="18">
        <v>82</v>
      </c>
      <c r="G28" s="18">
        <f t="shared" ref="G28:G35" si="2">SUM(D28:F28)</f>
        <v>252</v>
      </c>
      <c r="H28" s="18">
        <v>7</v>
      </c>
      <c r="I28" s="39">
        <v>1031</v>
      </c>
      <c r="J28" s="40">
        <v>30</v>
      </c>
    </row>
    <row r="29" spans="1:10" ht="15.75" customHeight="1" x14ac:dyDescent="0.3">
      <c r="A29" s="21">
        <v>3</v>
      </c>
      <c r="B29" s="27" t="s">
        <v>1365</v>
      </c>
      <c r="C29" s="27" t="s">
        <v>145</v>
      </c>
      <c r="D29" s="28">
        <v>82</v>
      </c>
      <c r="E29" s="28">
        <v>89</v>
      </c>
      <c r="F29" s="28">
        <v>90</v>
      </c>
      <c r="G29" s="28">
        <f t="shared" si="2"/>
        <v>261</v>
      </c>
      <c r="H29" s="24">
        <v>8</v>
      </c>
      <c r="I29" s="28">
        <v>1012</v>
      </c>
      <c r="J29" s="29">
        <v>27</v>
      </c>
    </row>
    <row r="30" spans="1:10" ht="15.75" customHeight="1" x14ac:dyDescent="0.3">
      <c r="A30" s="21">
        <v>2</v>
      </c>
      <c r="B30" s="27" t="s">
        <v>1156</v>
      </c>
      <c r="C30" s="27" t="s">
        <v>325</v>
      </c>
      <c r="D30" s="28">
        <v>86</v>
      </c>
      <c r="E30" s="28">
        <v>75</v>
      </c>
      <c r="F30" s="28">
        <v>89</v>
      </c>
      <c r="G30" s="28">
        <f t="shared" si="2"/>
        <v>250</v>
      </c>
      <c r="H30" s="24">
        <v>6</v>
      </c>
      <c r="I30" s="28">
        <v>981</v>
      </c>
      <c r="J30" s="29">
        <v>21</v>
      </c>
    </row>
    <row r="31" spans="1:10" ht="15.75" customHeight="1" x14ac:dyDescent="0.3">
      <c r="A31" s="21">
        <v>6</v>
      </c>
      <c r="B31" s="27" t="s">
        <v>1366</v>
      </c>
      <c r="C31" s="27" t="s">
        <v>420</v>
      </c>
      <c r="D31" s="28">
        <v>76</v>
      </c>
      <c r="E31" s="28">
        <v>84</v>
      </c>
      <c r="F31" s="28">
        <v>85</v>
      </c>
      <c r="G31" s="28">
        <f t="shared" si="2"/>
        <v>245</v>
      </c>
      <c r="H31" s="24">
        <v>5</v>
      </c>
      <c r="I31" s="28">
        <v>975</v>
      </c>
      <c r="J31" s="29">
        <v>21</v>
      </c>
    </row>
    <row r="32" spans="1:10" ht="15.75" customHeight="1" x14ac:dyDescent="0.3">
      <c r="A32" s="21">
        <v>8</v>
      </c>
      <c r="B32" s="27" t="s">
        <v>532</v>
      </c>
      <c r="C32" s="27" t="s">
        <v>420</v>
      </c>
      <c r="D32" s="28" t="s">
        <v>79</v>
      </c>
      <c r="E32" s="28"/>
      <c r="F32" s="28"/>
      <c r="G32" s="28">
        <f t="shared" si="2"/>
        <v>0</v>
      </c>
      <c r="H32" s="24">
        <v>0</v>
      </c>
      <c r="I32" s="28">
        <v>755</v>
      </c>
      <c r="J32" s="29">
        <v>20</v>
      </c>
    </row>
    <row r="33" spans="1:10" ht="15.75" customHeight="1" x14ac:dyDescent="0.3">
      <c r="A33" s="21">
        <v>4</v>
      </c>
      <c r="B33" s="27" t="s">
        <v>625</v>
      </c>
      <c r="C33" s="27" t="s">
        <v>145</v>
      </c>
      <c r="D33" s="28">
        <v>75</v>
      </c>
      <c r="E33" s="28">
        <v>69</v>
      </c>
      <c r="F33" s="28">
        <v>76</v>
      </c>
      <c r="G33" s="28">
        <f t="shared" si="2"/>
        <v>220</v>
      </c>
      <c r="H33" s="24">
        <v>4</v>
      </c>
      <c r="I33" s="28">
        <v>914</v>
      </c>
      <c r="J33" s="29">
        <v>12</v>
      </c>
    </row>
    <row r="34" spans="1:10" ht="15.75" customHeight="1" x14ac:dyDescent="0.3">
      <c r="A34" s="21">
        <v>5</v>
      </c>
      <c r="B34" s="27" t="s">
        <v>1367</v>
      </c>
      <c r="C34" s="27" t="s">
        <v>41</v>
      </c>
      <c r="D34" s="28">
        <v>70</v>
      </c>
      <c r="E34" s="28">
        <v>56</v>
      </c>
      <c r="F34" s="28">
        <v>75</v>
      </c>
      <c r="G34" s="28">
        <f t="shared" si="2"/>
        <v>201</v>
      </c>
      <c r="H34" s="24">
        <v>3</v>
      </c>
      <c r="I34" s="28">
        <v>837</v>
      </c>
      <c r="J34" s="29">
        <v>9</v>
      </c>
    </row>
    <row r="35" spans="1:10" ht="15.75" customHeight="1" x14ac:dyDescent="0.3">
      <c r="A35" s="30">
        <v>7</v>
      </c>
      <c r="B35" s="31" t="s">
        <v>1368</v>
      </c>
      <c r="C35" s="31" t="s">
        <v>145</v>
      </c>
      <c r="D35" s="34" t="s">
        <v>79</v>
      </c>
      <c r="E35" s="34"/>
      <c r="F35" s="34"/>
      <c r="G35" s="34">
        <f t="shared" si="2"/>
        <v>0</v>
      </c>
      <c r="H35" s="33">
        <v>0</v>
      </c>
      <c r="I35" s="34">
        <v>529</v>
      </c>
      <c r="J35" s="35">
        <v>4</v>
      </c>
    </row>
    <row r="36" spans="1:10" ht="15.75" customHeight="1" x14ac:dyDescent="0.3">
      <c r="A36" s="10"/>
    </row>
    <row r="37" spans="1:10" ht="15.75" customHeight="1" x14ac:dyDescent="0.3">
      <c r="A37" s="1"/>
      <c r="B37" s="8" t="s">
        <v>49</v>
      </c>
      <c r="C37" s="9" t="s">
        <v>1369</v>
      </c>
      <c r="D37" s="9"/>
      <c r="E37" s="9" t="s">
        <v>1370</v>
      </c>
      <c r="F37" s="8"/>
      <c r="G37" s="8"/>
      <c r="H37" s="8"/>
      <c r="I37" s="8"/>
      <c r="J37" s="8"/>
    </row>
    <row r="38" spans="1:10" ht="15.75" customHeight="1" x14ac:dyDescent="0.3">
      <c r="A38" s="11">
        <v>3</v>
      </c>
      <c r="B38" s="12" t="s">
        <v>10</v>
      </c>
      <c r="C38" s="12" t="s">
        <v>11</v>
      </c>
      <c r="D38" s="13">
        <v>150</v>
      </c>
      <c r="E38" s="13">
        <v>20</v>
      </c>
      <c r="F38" s="13">
        <v>10</v>
      </c>
      <c r="G38" s="13" t="s">
        <v>12</v>
      </c>
      <c r="H38" s="13" t="s">
        <v>13</v>
      </c>
      <c r="I38" s="13" t="s">
        <v>14</v>
      </c>
      <c r="J38" s="14" t="s">
        <v>15</v>
      </c>
    </row>
    <row r="39" spans="1:10" ht="15.75" customHeight="1" x14ac:dyDescent="0.3">
      <c r="A39" s="15">
        <v>7</v>
      </c>
      <c r="B39" s="16" t="s">
        <v>1371</v>
      </c>
      <c r="C39" s="16" t="s">
        <v>845</v>
      </c>
      <c r="D39" s="18">
        <v>92</v>
      </c>
      <c r="E39" s="18">
        <v>90</v>
      </c>
      <c r="F39" s="18">
        <v>88</v>
      </c>
      <c r="G39" s="18">
        <f t="shared" ref="G39:G46" si="3">SUM(D39:F39)</f>
        <v>270</v>
      </c>
      <c r="H39" s="18">
        <v>8</v>
      </c>
      <c r="I39" s="18">
        <v>1021</v>
      </c>
      <c r="J39" s="19">
        <v>31</v>
      </c>
    </row>
    <row r="40" spans="1:10" ht="15.75" customHeight="1" x14ac:dyDescent="0.3">
      <c r="A40" s="21">
        <v>8</v>
      </c>
      <c r="B40" s="27" t="s">
        <v>1372</v>
      </c>
      <c r="C40" s="27" t="s">
        <v>845</v>
      </c>
      <c r="D40" s="28">
        <v>85</v>
      </c>
      <c r="E40" s="28">
        <v>83</v>
      </c>
      <c r="F40" s="28">
        <v>80</v>
      </c>
      <c r="G40" s="28">
        <f t="shared" si="3"/>
        <v>248</v>
      </c>
      <c r="H40" s="24">
        <v>7</v>
      </c>
      <c r="I40" s="28">
        <v>988</v>
      </c>
      <c r="J40" s="29">
        <v>29</v>
      </c>
    </row>
    <row r="41" spans="1:10" ht="15.75" customHeight="1" x14ac:dyDescent="0.3">
      <c r="A41" s="21">
        <v>2</v>
      </c>
      <c r="B41" s="27" t="s">
        <v>1373</v>
      </c>
      <c r="C41" s="27" t="s">
        <v>66</v>
      </c>
      <c r="D41" s="28">
        <v>73</v>
      </c>
      <c r="E41" s="28">
        <v>78</v>
      </c>
      <c r="F41" s="28">
        <v>25</v>
      </c>
      <c r="G41" s="28">
        <f t="shared" si="3"/>
        <v>176</v>
      </c>
      <c r="H41" s="24">
        <v>2</v>
      </c>
      <c r="I41" s="28">
        <v>859</v>
      </c>
      <c r="J41" s="29">
        <v>18</v>
      </c>
    </row>
    <row r="42" spans="1:10" ht="15.75" customHeight="1" x14ac:dyDescent="0.3">
      <c r="A42" s="21">
        <v>1</v>
      </c>
      <c r="B42" s="27" t="s">
        <v>1374</v>
      </c>
      <c r="C42" s="27" t="s">
        <v>66</v>
      </c>
      <c r="D42" s="28">
        <v>77</v>
      </c>
      <c r="E42" s="28">
        <v>77</v>
      </c>
      <c r="F42" s="28">
        <v>77</v>
      </c>
      <c r="G42" s="28">
        <f t="shared" si="3"/>
        <v>231</v>
      </c>
      <c r="H42" s="24">
        <v>5</v>
      </c>
      <c r="I42" s="25">
        <v>874</v>
      </c>
      <c r="J42" s="26">
        <v>16</v>
      </c>
    </row>
    <row r="43" spans="1:10" ht="15.75" customHeight="1" x14ac:dyDescent="0.3">
      <c r="A43" s="21">
        <v>3</v>
      </c>
      <c r="B43" s="27" t="s">
        <v>1181</v>
      </c>
      <c r="C43" s="27" t="s">
        <v>586</v>
      </c>
      <c r="D43" s="28">
        <v>72</v>
      </c>
      <c r="E43" s="28">
        <v>75</v>
      </c>
      <c r="F43" s="28">
        <v>66</v>
      </c>
      <c r="G43" s="28">
        <f t="shared" si="3"/>
        <v>213</v>
      </c>
      <c r="H43" s="24">
        <v>3</v>
      </c>
      <c r="I43" s="28">
        <v>863</v>
      </c>
      <c r="J43" s="29">
        <v>16</v>
      </c>
    </row>
    <row r="44" spans="1:10" ht="15.75" customHeight="1" x14ac:dyDescent="0.3">
      <c r="A44" s="21">
        <v>5</v>
      </c>
      <c r="B44" s="27" t="s">
        <v>1375</v>
      </c>
      <c r="C44" s="27" t="s">
        <v>845</v>
      </c>
      <c r="D44" s="28">
        <v>79</v>
      </c>
      <c r="E44" s="28">
        <v>77</v>
      </c>
      <c r="F44" s="28">
        <v>73</v>
      </c>
      <c r="G44" s="28">
        <f t="shared" si="3"/>
        <v>229</v>
      </c>
      <c r="H44" s="24">
        <v>4</v>
      </c>
      <c r="I44" s="28">
        <v>873</v>
      </c>
      <c r="J44" s="29">
        <v>13</v>
      </c>
    </row>
    <row r="45" spans="1:10" ht="15.75" customHeight="1" x14ac:dyDescent="0.3">
      <c r="A45" s="21">
        <v>6</v>
      </c>
      <c r="B45" s="27" t="s">
        <v>1376</v>
      </c>
      <c r="C45" s="27" t="s">
        <v>845</v>
      </c>
      <c r="D45" s="28">
        <v>76</v>
      </c>
      <c r="E45" s="28">
        <v>79</v>
      </c>
      <c r="F45" s="28">
        <v>81</v>
      </c>
      <c r="G45" s="28">
        <f t="shared" si="3"/>
        <v>236</v>
      </c>
      <c r="H45" s="24">
        <v>6</v>
      </c>
      <c r="I45" s="28">
        <v>607</v>
      </c>
      <c r="J45" s="29">
        <v>12</v>
      </c>
    </row>
    <row r="46" spans="1:10" ht="15.75" customHeight="1" x14ac:dyDescent="0.3">
      <c r="A46" s="30">
        <v>4</v>
      </c>
      <c r="B46" s="31" t="s">
        <v>1377</v>
      </c>
      <c r="C46" s="31" t="s">
        <v>845</v>
      </c>
      <c r="D46" s="34" t="s">
        <v>79</v>
      </c>
      <c r="E46" s="34"/>
      <c r="F46" s="34"/>
      <c r="G46" s="34">
        <f t="shared" si="3"/>
        <v>0</v>
      </c>
      <c r="H46" s="33">
        <v>0</v>
      </c>
      <c r="I46" s="34">
        <v>430</v>
      </c>
      <c r="J46" s="35">
        <v>8</v>
      </c>
    </row>
    <row r="47" spans="1:10" ht="15.75" customHeight="1" x14ac:dyDescent="0.3">
      <c r="A47" s="10"/>
    </row>
    <row r="48" spans="1:10" ht="15.75" customHeight="1" x14ac:dyDescent="0.35">
      <c r="A48" s="10"/>
      <c r="B48" s="153" t="s">
        <v>1378</v>
      </c>
    </row>
    <row r="49" spans="1:13" ht="15.75" customHeight="1" x14ac:dyDescent="0.3">
      <c r="A49" s="10"/>
    </row>
    <row r="50" spans="1:13" ht="15.75" customHeight="1" x14ac:dyDescent="0.3">
      <c r="A50" s="10"/>
      <c r="B50" s="10" t="s">
        <v>1379</v>
      </c>
      <c r="F50" s="41" t="s">
        <v>167</v>
      </c>
    </row>
    <row r="51" spans="1:13" ht="15.75" customHeight="1" x14ac:dyDescent="0.3">
      <c r="A51" s="10"/>
      <c r="B51" s="10" t="s">
        <v>168</v>
      </c>
      <c r="M51" s="236"/>
    </row>
    <row r="52" spans="1:13" ht="15.75" customHeight="1" x14ac:dyDescent="0.3">
      <c r="A52" s="10"/>
    </row>
    <row r="53" spans="1:13" ht="15.75" customHeight="1" x14ac:dyDescent="0.3">
      <c r="A53" s="10"/>
    </row>
    <row r="54" spans="1:13" ht="15.75" customHeight="1" x14ac:dyDescent="0.3">
      <c r="A54" s="10"/>
    </row>
    <row r="55" spans="1:13" ht="15.75" customHeight="1" x14ac:dyDescent="0.3">
      <c r="A55" s="10"/>
    </row>
    <row r="56" spans="1:13" ht="15.75" customHeight="1" x14ac:dyDescent="0.3">
      <c r="A56" s="10"/>
    </row>
    <row r="57" spans="1:13" ht="15.75" customHeight="1" x14ac:dyDescent="0.3">
      <c r="A57" s="10"/>
    </row>
    <row r="58" spans="1:13" ht="15.75" customHeight="1" x14ac:dyDescent="0.3">
      <c r="A58" s="10"/>
    </row>
    <row r="59" spans="1:13" ht="15.75" customHeight="1" x14ac:dyDescent="0.3">
      <c r="A59" s="10"/>
    </row>
    <row r="60" spans="1:13" ht="15.75" customHeight="1" x14ac:dyDescent="0.3">
      <c r="A60" s="10"/>
    </row>
    <row r="61" spans="1:13" ht="15.75" customHeight="1" x14ac:dyDescent="0.3">
      <c r="A61" s="10"/>
    </row>
    <row r="62" spans="1:13" ht="15.75" customHeight="1" x14ac:dyDescent="0.3">
      <c r="A62" s="10"/>
    </row>
    <row r="63" spans="1:13" ht="15.75" customHeight="1" x14ac:dyDescent="0.3">
      <c r="A63" s="10"/>
    </row>
    <row r="64" spans="1:13" ht="15.75" customHeight="1" x14ac:dyDescent="0.3">
      <c r="A64" s="10"/>
    </row>
    <row r="65" spans="1:1" ht="15.75" customHeight="1" x14ac:dyDescent="0.3">
      <c r="A65" s="10"/>
    </row>
    <row r="66" spans="1:1" ht="15.75" customHeight="1" x14ac:dyDescent="0.3">
      <c r="A66" s="10"/>
    </row>
    <row r="67" spans="1:1" ht="15.75" customHeight="1" x14ac:dyDescent="0.3">
      <c r="A67" s="10"/>
    </row>
    <row r="68" spans="1:1" ht="15.75" customHeight="1" x14ac:dyDescent="0.3">
      <c r="A68" s="10"/>
    </row>
    <row r="69" spans="1:1" ht="15.75" customHeight="1" x14ac:dyDescent="0.3">
      <c r="A69" s="10"/>
    </row>
    <row r="70" spans="1:1" ht="15.75" customHeight="1" x14ac:dyDescent="0.3">
      <c r="A70" s="10"/>
    </row>
    <row r="71" spans="1:1" ht="15.75" customHeight="1" x14ac:dyDescent="0.3">
      <c r="A71" s="10"/>
    </row>
    <row r="72" spans="1:1" ht="15.75" customHeight="1" x14ac:dyDescent="0.3">
      <c r="A72" s="10"/>
    </row>
    <row r="73" spans="1:1" ht="15.75" customHeight="1" x14ac:dyDescent="0.3">
      <c r="A73" s="10"/>
    </row>
    <row r="74" spans="1:1" ht="15.75" customHeight="1" x14ac:dyDescent="0.3">
      <c r="A74" s="10"/>
    </row>
    <row r="75" spans="1:1" ht="15.75" customHeight="1" x14ac:dyDescent="0.3">
      <c r="A75" s="10"/>
    </row>
    <row r="76" spans="1:1" ht="15.75" customHeight="1" x14ac:dyDescent="0.3">
      <c r="A76" s="10"/>
    </row>
    <row r="77" spans="1:1" ht="15.75" customHeight="1" x14ac:dyDescent="0.3">
      <c r="A77" s="10"/>
    </row>
    <row r="78" spans="1:1" ht="15.75" customHeight="1" x14ac:dyDescent="0.3">
      <c r="A78" s="10"/>
    </row>
    <row r="79" spans="1:1" ht="15.75" customHeight="1" x14ac:dyDescent="0.3">
      <c r="A79" s="10"/>
    </row>
    <row r="80" spans="1:1" ht="15.75" customHeight="1" x14ac:dyDescent="0.3">
      <c r="A80" s="10"/>
    </row>
    <row r="81" spans="1:1" ht="15.75" customHeight="1" x14ac:dyDescent="0.3">
      <c r="A81" s="10"/>
    </row>
    <row r="82" spans="1:1" ht="15.75" customHeight="1" x14ac:dyDescent="0.3">
      <c r="A82" s="10"/>
    </row>
    <row r="83" spans="1:1" ht="15.75" customHeight="1" x14ac:dyDescent="0.3">
      <c r="A83" s="10"/>
    </row>
    <row r="84" spans="1:1" ht="15.75" customHeight="1" x14ac:dyDescent="0.3">
      <c r="A84" s="10"/>
    </row>
    <row r="85" spans="1:1" ht="15.75" customHeight="1" x14ac:dyDescent="0.3">
      <c r="A85" s="10"/>
    </row>
    <row r="86" spans="1:1" ht="15.75" customHeight="1" x14ac:dyDescent="0.3">
      <c r="A86" s="10"/>
    </row>
    <row r="87" spans="1:1" ht="15.75" customHeight="1" x14ac:dyDescent="0.3">
      <c r="A87" s="10"/>
    </row>
    <row r="88" spans="1:1" ht="15.75" customHeight="1" x14ac:dyDescent="0.3">
      <c r="A88" s="10"/>
    </row>
    <row r="89" spans="1:1" ht="15.75" customHeight="1" x14ac:dyDescent="0.3">
      <c r="A89" s="10"/>
    </row>
    <row r="90" spans="1:1" ht="15.75" customHeight="1" x14ac:dyDescent="0.3">
      <c r="A90" s="10"/>
    </row>
    <row r="91" spans="1:1" ht="15.75" customHeight="1" x14ac:dyDescent="0.3">
      <c r="A91" s="10"/>
    </row>
    <row r="92" spans="1:1" ht="15.75" customHeight="1" x14ac:dyDescent="0.3">
      <c r="A92" s="10"/>
    </row>
    <row r="93" spans="1:1" ht="15.75" customHeight="1" x14ac:dyDescent="0.3">
      <c r="A93" s="10"/>
    </row>
    <row r="94" spans="1:1" ht="15.75" customHeight="1" x14ac:dyDescent="0.3">
      <c r="A94" s="10"/>
    </row>
    <row r="95" spans="1:1" ht="15.75" customHeight="1" x14ac:dyDescent="0.3">
      <c r="A95" s="10"/>
    </row>
    <row r="96" spans="1:1" ht="15.75" customHeight="1" x14ac:dyDescent="0.3">
      <c r="A96" s="10"/>
    </row>
    <row r="97" spans="1:1" ht="15.75" customHeight="1" x14ac:dyDescent="0.3">
      <c r="A97" s="10"/>
    </row>
    <row r="98" spans="1:1" ht="15.75" customHeight="1" x14ac:dyDescent="0.3">
      <c r="A98" s="10"/>
    </row>
    <row r="99" spans="1:1" ht="15.75" customHeight="1" x14ac:dyDescent="0.3">
      <c r="A99" s="10"/>
    </row>
    <row r="100" spans="1:1" ht="15.75" customHeight="1" x14ac:dyDescent="0.3">
      <c r="A100" s="10"/>
    </row>
    <row r="101" spans="1:1" ht="15.75" customHeight="1" x14ac:dyDescent="0.3">
      <c r="A101" s="10"/>
    </row>
    <row r="102" spans="1:1" ht="15.75" customHeight="1" x14ac:dyDescent="0.3">
      <c r="A102" s="10"/>
    </row>
    <row r="103" spans="1:1" ht="15.75" customHeight="1" x14ac:dyDescent="0.3">
      <c r="A103" s="10"/>
    </row>
    <row r="104" spans="1:1" ht="15.75" customHeight="1" x14ac:dyDescent="0.3">
      <c r="A104" s="10"/>
    </row>
    <row r="105" spans="1:1" ht="15.75" customHeight="1" x14ac:dyDescent="0.3">
      <c r="A105" s="10"/>
    </row>
    <row r="106" spans="1:1" ht="15.75" customHeight="1" x14ac:dyDescent="0.3">
      <c r="A106" s="10"/>
    </row>
    <row r="107" spans="1:1" ht="15.75" customHeight="1" x14ac:dyDescent="0.3">
      <c r="A107" s="10"/>
    </row>
    <row r="108" spans="1:1" ht="15.75" customHeight="1" x14ac:dyDescent="0.3">
      <c r="A108" s="10"/>
    </row>
    <row r="109" spans="1:1" ht="15.75" customHeight="1" x14ac:dyDescent="0.3">
      <c r="A109" s="10"/>
    </row>
    <row r="110" spans="1:1" ht="15.75" customHeight="1" x14ac:dyDescent="0.3">
      <c r="A110" s="10"/>
    </row>
    <row r="111" spans="1:1" ht="15.75" customHeight="1" x14ac:dyDescent="0.3">
      <c r="A111" s="10"/>
    </row>
    <row r="112" spans="1:1" ht="15.75" customHeight="1" x14ac:dyDescent="0.3">
      <c r="A112" s="10"/>
    </row>
    <row r="113" spans="1:1" ht="15.75" customHeight="1" x14ac:dyDescent="0.3">
      <c r="A113" s="10"/>
    </row>
    <row r="114" spans="1:1" ht="15.75" customHeight="1" x14ac:dyDescent="0.3">
      <c r="A114" s="10"/>
    </row>
    <row r="115" spans="1:1" ht="15.75" customHeight="1" x14ac:dyDescent="0.3">
      <c r="A115" s="10"/>
    </row>
    <row r="116" spans="1:1" ht="15.75" customHeight="1" x14ac:dyDescent="0.3">
      <c r="A116" s="10"/>
    </row>
    <row r="117" spans="1:1" ht="15.75" customHeight="1" x14ac:dyDescent="0.3">
      <c r="A117" s="10"/>
    </row>
    <row r="118" spans="1:1" ht="15.75" customHeight="1" x14ac:dyDescent="0.3">
      <c r="A118" s="10"/>
    </row>
    <row r="119" spans="1:1" ht="15.75" customHeight="1" x14ac:dyDescent="0.3">
      <c r="A119" s="10"/>
    </row>
    <row r="120" spans="1:1" ht="15.75" customHeight="1" x14ac:dyDescent="0.3">
      <c r="A120" s="10"/>
    </row>
    <row r="121" spans="1:1" ht="15.75" customHeight="1" x14ac:dyDescent="0.3">
      <c r="A121" s="10"/>
    </row>
    <row r="122" spans="1:1" ht="15.75" customHeight="1" x14ac:dyDescent="0.3">
      <c r="A122" s="10"/>
    </row>
    <row r="123" spans="1:1" ht="15.75" customHeight="1" x14ac:dyDescent="0.3">
      <c r="A123" s="10"/>
    </row>
    <row r="124" spans="1:1" ht="15.75" customHeight="1" x14ac:dyDescent="0.3">
      <c r="A124" s="10"/>
    </row>
    <row r="125" spans="1:1" ht="15.75" customHeight="1" x14ac:dyDescent="0.3">
      <c r="A125" s="10"/>
    </row>
    <row r="126" spans="1:1" ht="15.75" customHeight="1" x14ac:dyDescent="0.3">
      <c r="A126" s="10"/>
    </row>
    <row r="127" spans="1:1" ht="15.75" customHeight="1" x14ac:dyDescent="0.3">
      <c r="A127" s="10"/>
    </row>
    <row r="128" spans="1:1" ht="15.75" customHeight="1" x14ac:dyDescent="0.3">
      <c r="A128" s="10"/>
    </row>
    <row r="129" spans="1:1" ht="15.75" customHeight="1" x14ac:dyDescent="0.3">
      <c r="A129" s="10"/>
    </row>
    <row r="130" spans="1:1" ht="15.75" customHeight="1" x14ac:dyDescent="0.3">
      <c r="A130" s="10"/>
    </row>
    <row r="131" spans="1:1" ht="15.75" customHeight="1" x14ac:dyDescent="0.3">
      <c r="A131" s="10"/>
    </row>
    <row r="132" spans="1:1" ht="15.75" customHeight="1" x14ac:dyDescent="0.3">
      <c r="A132" s="10"/>
    </row>
    <row r="133" spans="1:1" ht="15.75" customHeight="1" x14ac:dyDescent="0.3">
      <c r="A133" s="10"/>
    </row>
    <row r="134" spans="1:1" ht="15.75" customHeight="1" x14ac:dyDescent="0.3">
      <c r="A134" s="10"/>
    </row>
    <row r="135" spans="1:1" ht="15.75" customHeight="1" x14ac:dyDescent="0.3">
      <c r="A135" s="10"/>
    </row>
    <row r="136" spans="1:1" ht="15.75" customHeight="1" x14ac:dyDescent="0.3">
      <c r="A136" s="10"/>
    </row>
    <row r="137" spans="1:1" ht="15.75" customHeight="1" x14ac:dyDescent="0.3">
      <c r="A137" s="10"/>
    </row>
    <row r="138" spans="1:1" ht="15.75" customHeight="1" x14ac:dyDescent="0.3">
      <c r="A138" s="10"/>
    </row>
    <row r="139" spans="1:1" ht="15.75" customHeight="1" x14ac:dyDescent="0.3">
      <c r="A139" s="10"/>
    </row>
    <row r="140" spans="1:1" ht="15.75" customHeight="1" x14ac:dyDescent="0.3">
      <c r="A140" s="10"/>
    </row>
    <row r="141" spans="1:1" ht="15.75" customHeight="1" x14ac:dyDescent="0.3">
      <c r="A141" s="10"/>
    </row>
    <row r="142" spans="1:1" ht="15.75" customHeight="1" x14ac:dyDescent="0.3">
      <c r="A142" s="10"/>
    </row>
    <row r="143" spans="1:1" ht="15.75" customHeight="1" x14ac:dyDescent="0.3">
      <c r="A143" s="10"/>
    </row>
    <row r="144" spans="1:1" ht="15.75" customHeight="1" x14ac:dyDescent="0.3">
      <c r="A144" s="10"/>
    </row>
    <row r="145" spans="1:1" ht="15.75" customHeight="1" x14ac:dyDescent="0.3">
      <c r="A145" s="10"/>
    </row>
    <row r="146" spans="1:1" ht="15.75" customHeight="1" x14ac:dyDescent="0.3">
      <c r="A146" s="10"/>
    </row>
    <row r="147" spans="1:1" ht="15.75" customHeight="1" x14ac:dyDescent="0.3">
      <c r="A147" s="10"/>
    </row>
    <row r="148" spans="1:1" ht="15.75" customHeight="1" x14ac:dyDescent="0.3">
      <c r="A148" s="10"/>
    </row>
    <row r="149" spans="1:1" ht="15.75" customHeight="1" x14ac:dyDescent="0.3">
      <c r="A149" s="10"/>
    </row>
    <row r="150" spans="1:1" ht="15.75" customHeight="1" x14ac:dyDescent="0.3">
      <c r="A150" s="10"/>
    </row>
    <row r="151" spans="1:1" ht="15.75" customHeight="1" x14ac:dyDescent="0.3">
      <c r="A151" s="10"/>
    </row>
    <row r="152" spans="1:1" ht="15.75" customHeight="1" x14ac:dyDescent="0.3">
      <c r="A152" s="10"/>
    </row>
    <row r="153" spans="1:1" ht="15.75" customHeight="1" x14ac:dyDescent="0.3">
      <c r="A153" s="10"/>
    </row>
    <row r="154" spans="1:1" ht="15.75" customHeight="1" x14ac:dyDescent="0.3">
      <c r="A154" s="10"/>
    </row>
    <row r="155" spans="1:1" ht="15.75" customHeight="1" x14ac:dyDescent="0.3">
      <c r="A155" s="10"/>
    </row>
    <row r="156" spans="1:1" ht="15.75" customHeight="1" x14ac:dyDescent="0.3">
      <c r="A156" s="10"/>
    </row>
    <row r="157" spans="1:1" ht="15.75" customHeight="1" x14ac:dyDescent="0.3">
      <c r="A157" s="10"/>
    </row>
    <row r="158" spans="1:1" ht="15.75" customHeight="1" x14ac:dyDescent="0.3">
      <c r="A158" s="10"/>
    </row>
    <row r="159" spans="1:1" ht="15.75" customHeight="1" x14ac:dyDescent="0.3">
      <c r="A159" s="10"/>
    </row>
    <row r="160" spans="1:1" ht="15.75" customHeight="1" x14ac:dyDescent="0.3">
      <c r="A160" s="10"/>
    </row>
    <row r="161" spans="1:1" ht="15.75" customHeight="1" x14ac:dyDescent="0.3">
      <c r="A161" s="10"/>
    </row>
    <row r="162" spans="1:1" ht="15.75" customHeight="1" x14ac:dyDescent="0.3">
      <c r="A162" s="10"/>
    </row>
    <row r="163" spans="1:1" ht="15.75" customHeight="1" x14ac:dyDescent="0.3">
      <c r="A163" s="10"/>
    </row>
    <row r="164" spans="1:1" ht="15.75" customHeight="1" x14ac:dyDescent="0.3">
      <c r="A164" s="10"/>
    </row>
    <row r="165" spans="1:1" ht="15.75" customHeight="1" x14ac:dyDescent="0.3">
      <c r="A165" s="10"/>
    </row>
    <row r="166" spans="1:1" ht="15.75" customHeight="1" x14ac:dyDescent="0.3">
      <c r="A166" s="10"/>
    </row>
    <row r="167" spans="1:1" ht="15.75" customHeight="1" x14ac:dyDescent="0.3">
      <c r="A167" s="10"/>
    </row>
    <row r="168" spans="1:1" ht="15.75" customHeight="1" x14ac:dyDescent="0.3">
      <c r="A168" s="10"/>
    </row>
    <row r="169" spans="1:1" ht="15.75" customHeight="1" x14ac:dyDescent="0.3">
      <c r="A169" s="10"/>
    </row>
    <row r="170" spans="1:1" ht="15.75" customHeight="1" x14ac:dyDescent="0.3">
      <c r="A170" s="10"/>
    </row>
    <row r="171" spans="1:1" ht="15.75" customHeight="1" x14ac:dyDescent="0.3">
      <c r="A171" s="10"/>
    </row>
    <row r="172" spans="1:1" ht="15.75" customHeight="1" x14ac:dyDescent="0.3">
      <c r="A172" s="10"/>
    </row>
    <row r="173" spans="1:1" ht="15.75" customHeight="1" x14ac:dyDescent="0.3">
      <c r="A173" s="10"/>
    </row>
    <row r="174" spans="1:1" ht="15.75" customHeight="1" x14ac:dyDescent="0.3">
      <c r="A174" s="10"/>
    </row>
    <row r="175" spans="1:1" ht="15.75" customHeight="1" x14ac:dyDescent="0.3">
      <c r="A175" s="10"/>
    </row>
    <row r="176" spans="1:1" ht="15.75" customHeight="1" x14ac:dyDescent="0.3">
      <c r="A176" s="10"/>
    </row>
    <row r="177" spans="1:1" ht="15.75" customHeight="1" x14ac:dyDescent="0.3">
      <c r="A177" s="10"/>
    </row>
    <row r="178" spans="1:1" ht="15.75" customHeight="1" x14ac:dyDescent="0.3">
      <c r="A178" s="10"/>
    </row>
    <row r="179" spans="1:1" ht="15.75" customHeight="1" x14ac:dyDescent="0.3">
      <c r="A179" s="10"/>
    </row>
    <row r="180" spans="1:1" ht="15.75" customHeight="1" x14ac:dyDescent="0.3">
      <c r="A180" s="10"/>
    </row>
    <row r="181" spans="1:1" ht="15.75" customHeight="1" x14ac:dyDescent="0.3">
      <c r="A181" s="10"/>
    </row>
    <row r="182" spans="1:1" ht="15.75" customHeight="1" x14ac:dyDescent="0.3">
      <c r="A182" s="10"/>
    </row>
    <row r="183" spans="1:1" ht="15.75" customHeight="1" x14ac:dyDescent="0.3">
      <c r="A183" s="10"/>
    </row>
    <row r="184" spans="1:1" ht="15.75" customHeight="1" x14ac:dyDescent="0.3">
      <c r="A184" s="10"/>
    </row>
    <row r="185" spans="1:1" ht="15.75" customHeight="1" x14ac:dyDescent="0.3">
      <c r="A185" s="10"/>
    </row>
    <row r="186" spans="1:1" ht="15.75" customHeight="1" x14ac:dyDescent="0.3">
      <c r="A186" s="10"/>
    </row>
    <row r="187" spans="1:1" ht="15.75" customHeight="1" x14ac:dyDescent="0.3">
      <c r="A187" s="10"/>
    </row>
    <row r="188" spans="1:1" ht="15.75" customHeight="1" x14ac:dyDescent="0.3">
      <c r="A188" s="10"/>
    </row>
    <row r="189" spans="1:1" ht="15.75" customHeight="1" x14ac:dyDescent="0.3">
      <c r="A189" s="10"/>
    </row>
    <row r="190" spans="1:1" ht="15.75" customHeight="1" x14ac:dyDescent="0.3">
      <c r="A190" s="10"/>
    </row>
    <row r="191" spans="1:1" ht="15.75" customHeight="1" x14ac:dyDescent="0.3">
      <c r="A191" s="10"/>
    </row>
    <row r="192" spans="1:1" ht="15.75" customHeight="1" x14ac:dyDescent="0.3">
      <c r="A192" s="10"/>
    </row>
  </sheetData>
  <mergeCells count="1">
    <mergeCell ref="E2:J2"/>
  </mergeCells>
  <hyperlinks>
    <hyperlink ref="B2" location="'Index'!A3" tooltip="Go to the Index sheet" display="á" xr:uid="{66374654-FFEF-4CE2-B8A5-C26B3C8DA077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86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1B291-B441-40B1-A253-10C90512D0D0}">
  <sheetPr>
    <tabColor rgb="FFFFC000"/>
    <pageSetUpPr fitToPage="1"/>
  </sheetPr>
  <dimension ref="A1:Y64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7" width="4.140625" style="10" customWidth="1"/>
    <col min="18" max="18" width="9.140625" style="10" bestFit="1" customWidth="1"/>
    <col min="19" max="24" width="4.140625" style="10" customWidth="1"/>
    <col min="25" max="25" width="10.28515625" style="10"/>
  </cols>
  <sheetData>
    <row r="1" spans="1:25" ht="18" x14ac:dyDescent="0.35">
      <c r="A1" s="87"/>
      <c r="B1" s="2" t="s">
        <v>1380</v>
      </c>
      <c r="C1" s="2"/>
      <c r="D1" s="3"/>
      <c r="E1" s="3"/>
      <c r="F1" s="3"/>
      <c r="G1" s="3"/>
      <c r="H1" s="3"/>
      <c r="I1" s="4" t="s">
        <v>1381</v>
      </c>
      <c r="J1" s="2"/>
      <c r="K1" s="3"/>
      <c r="L1" s="4">
        <v>49407</v>
      </c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0"/>
      <c r="J2" s="7" t="s">
        <v>3</v>
      </c>
      <c r="K2" s="7"/>
      <c r="L2" s="7"/>
      <c r="M2" s="7"/>
      <c r="N2" s="7"/>
      <c r="O2" s="7"/>
    </row>
    <row r="3" spans="1:25" ht="15.75" customHeight="1" x14ac:dyDescent="0.3">
      <c r="A3" s="1"/>
      <c r="B3" s="8" t="s">
        <v>4</v>
      </c>
      <c r="C3" s="9" t="s">
        <v>1382</v>
      </c>
      <c r="D3" s="9"/>
      <c r="E3" s="9" t="s">
        <v>1383</v>
      </c>
      <c r="F3" s="8"/>
      <c r="G3" s="8"/>
      <c r="H3" s="8"/>
      <c r="I3" s="1"/>
      <c r="J3" s="8" t="s">
        <v>7</v>
      </c>
      <c r="K3" s="9" t="s">
        <v>1384</v>
      </c>
      <c r="L3" s="9"/>
      <c r="M3" s="9" t="s">
        <v>1385</v>
      </c>
      <c r="N3" s="8"/>
      <c r="O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I4" s="11">
        <v>1</v>
      </c>
      <c r="J4" s="12" t="s">
        <v>10</v>
      </c>
      <c r="K4" s="12" t="s">
        <v>11</v>
      </c>
      <c r="L4" s="13" t="s">
        <v>12</v>
      </c>
      <c r="M4" s="13" t="s">
        <v>13</v>
      </c>
      <c r="N4" s="13" t="s">
        <v>14</v>
      </c>
      <c r="O4" s="14" t="s">
        <v>15</v>
      </c>
    </row>
    <row r="5" spans="1:25" ht="15.75" customHeight="1" x14ac:dyDescent="0.3">
      <c r="A5" s="15">
        <v>2</v>
      </c>
      <c r="B5" s="16" t="s">
        <v>1304</v>
      </c>
      <c r="C5" s="16" t="s">
        <v>194</v>
      </c>
      <c r="D5" s="238">
        <v>100</v>
      </c>
      <c r="E5" s="18">
        <v>9</v>
      </c>
      <c r="F5" s="18">
        <v>399</v>
      </c>
      <c r="G5" s="19">
        <v>36</v>
      </c>
      <c r="I5" s="15">
        <v>8</v>
      </c>
      <c r="J5" s="16" t="s">
        <v>1386</v>
      </c>
      <c r="K5" s="16" t="s">
        <v>23</v>
      </c>
      <c r="L5" s="18">
        <v>99</v>
      </c>
      <c r="M5" s="18">
        <v>9</v>
      </c>
      <c r="N5" s="18">
        <v>391</v>
      </c>
      <c r="O5" s="19">
        <v>28</v>
      </c>
    </row>
    <row r="6" spans="1:25" ht="15.75" customHeight="1" x14ac:dyDescent="0.3">
      <c r="A6" s="21">
        <v>8</v>
      </c>
      <c r="B6" s="27" t="s">
        <v>1387</v>
      </c>
      <c r="C6" s="27" t="s">
        <v>89</v>
      </c>
      <c r="D6" s="239">
        <v>100</v>
      </c>
      <c r="E6" s="24">
        <v>9</v>
      </c>
      <c r="F6" s="28">
        <v>396</v>
      </c>
      <c r="G6" s="29">
        <v>32</v>
      </c>
      <c r="I6" s="21">
        <v>3</v>
      </c>
      <c r="J6" s="90" t="s">
        <v>1388</v>
      </c>
      <c r="K6" s="27" t="s">
        <v>613</v>
      </c>
      <c r="L6" s="28">
        <v>96</v>
      </c>
      <c r="M6" s="24">
        <v>6</v>
      </c>
      <c r="N6" s="28">
        <v>389</v>
      </c>
      <c r="O6" s="29">
        <v>27</v>
      </c>
    </row>
    <row r="7" spans="1:25" ht="15.75" customHeight="1" x14ac:dyDescent="0.3">
      <c r="A7" s="21">
        <v>4</v>
      </c>
      <c r="B7" s="27" t="s">
        <v>1389</v>
      </c>
      <c r="C7" s="27" t="s">
        <v>89</v>
      </c>
      <c r="D7" s="239">
        <v>100</v>
      </c>
      <c r="E7" s="24">
        <v>9</v>
      </c>
      <c r="F7" s="28">
        <v>395</v>
      </c>
      <c r="G7" s="29">
        <v>28</v>
      </c>
      <c r="I7" s="21">
        <v>2</v>
      </c>
      <c r="J7" s="27" t="s">
        <v>1390</v>
      </c>
      <c r="K7" s="27" t="s">
        <v>1085</v>
      </c>
      <c r="L7" s="28">
        <v>96</v>
      </c>
      <c r="M7" s="24">
        <v>6</v>
      </c>
      <c r="N7" s="28">
        <v>388</v>
      </c>
      <c r="O7" s="29">
        <v>25</v>
      </c>
    </row>
    <row r="8" spans="1:25" ht="15.75" customHeight="1" x14ac:dyDescent="0.3">
      <c r="A8" s="21">
        <v>7</v>
      </c>
      <c r="B8" s="27" t="s">
        <v>1360</v>
      </c>
      <c r="C8" s="27" t="s">
        <v>420</v>
      </c>
      <c r="D8" s="28">
        <v>97</v>
      </c>
      <c r="E8" s="24">
        <v>5</v>
      </c>
      <c r="F8" s="28">
        <v>390</v>
      </c>
      <c r="G8" s="29">
        <v>22</v>
      </c>
      <c r="I8" s="21">
        <v>1</v>
      </c>
      <c r="J8" s="27" t="s">
        <v>1391</v>
      </c>
      <c r="K8" s="27" t="s">
        <v>17</v>
      </c>
      <c r="L8" s="28">
        <v>98</v>
      </c>
      <c r="M8" s="24">
        <v>8</v>
      </c>
      <c r="N8" s="25">
        <v>389</v>
      </c>
      <c r="O8" s="26">
        <v>24</v>
      </c>
    </row>
    <row r="9" spans="1:25" ht="15.75" customHeight="1" x14ac:dyDescent="0.3">
      <c r="A9" s="21">
        <v>3</v>
      </c>
      <c r="B9" s="27" t="s">
        <v>1392</v>
      </c>
      <c r="C9" s="27" t="s">
        <v>382</v>
      </c>
      <c r="D9" s="28">
        <v>99</v>
      </c>
      <c r="E9" s="24">
        <v>6</v>
      </c>
      <c r="F9" s="28">
        <v>392</v>
      </c>
      <c r="G9" s="29">
        <v>21</v>
      </c>
      <c r="I9" s="21">
        <v>5</v>
      </c>
      <c r="J9" s="27" t="s">
        <v>1393</v>
      </c>
      <c r="K9" s="27" t="s">
        <v>66</v>
      </c>
      <c r="L9" s="28">
        <v>92</v>
      </c>
      <c r="M9" s="24">
        <v>1</v>
      </c>
      <c r="N9" s="28">
        <v>385</v>
      </c>
      <c r="O9" s="29">
        <v>21</v>
      </c>
    </row>
    <row r="10" spans="1:25" x14ac:dyDescent="0.3">
      <c r="A10" s="21">
        <v>9</v>
      </c>
      <c r="B10" s="27" t="s">
        <v>88</v>
      </c>
      <c r="C10" s="27" t="s">
        <v>89</v>
      </c>
      <c r="D10" s="28">
        <v>94</v>
      </c>
      <c r="E10" s="24">
        <v>3</v>
      </c>
      <c r="F10" s="28">
        <v>388</v>
      </c>
      <c r="G10" s="29">
        <v>21</v>
      </c>
      <c r="I10" s="21">
        <v>7</v>
      </c>
      <c r="J10" s="27" t="s">
        <v>1394</v>
      </c>
      <c r="K10" s="27" t="s">
        <v>108</v>
      </c>
      <c r="L10" s="28">
        <v>97</v>
      </c>
      <c r="M10" s="24">
        <v>7</v>
      </c>
      <c r="N10" s="28">
        <v>386</v>
      </c>
      <c r="O10" s="29">
        <v>20</v>
      </c>
    </row>
    <row r="11" spans="1:25" x14ac:dyDescent="0.3">
      <c r="A11" s="21">
        <v>1</v>
      </c>
      <c r="B11" s="27" t="s">
        <v>1395</v>
      </c>
      <c r="C11" s="27" t="s">
        <v>55</v>
      </c>
      <c r="D11" s="28">
        <v>97</v>
      </c>
      <c r="E11" s="24">
        <v>5</v>
      </c>
      <c r="F11" s="25">
        <v>389</v>
      </c>
      <c r="G11" s="26">
        <v>19</v>
      </c>
      <c r="I11" s="21">
        <v>6</v>
      </c>
      <c r="J11" s="27" t="s">
        <v>930</v>
      </c>
      <c r="K11" s="27" t="s">
        <v>108</v>
      </c>
      <c r="L11" s="28">
        <v>95</v>
      </c>
      <c r="M11" s="24">
        <v>4</v>
      </c>
      <c r="N11" s="28">
        <v>385</v>
      </c>
      <c r="O11" s="29">
        <v>19</v>
      </c>
    </row>
    <row r="12" spans="1:25" x14ac:dyDescent="0.3">
      <c r="A12" s="21">
        <v>6</v>
      </c>
      <c r="B12" s="27" t="s">
        <v>1396</v>
      </c>
      <c r="C12" s="27" t="s">
        <v>1085</v>
      </c>
      <c r="D12" s="28">
        <v>94</v>
      </c>
      <c r="E12" s="24">
        <v>3</v>
      </c>
      <c r="F12" s="28">
        <v>384</v>
      </c>
      <c r="G12" s="29">
        <v>14</v>
      </c>
      <c r="I12" s="21">
        <v>4</v>
      </c>
      <c r="J12" s="27" t="s">
        <v>1397</v>
      </c>
      <c r="K12" s="27" t="s">
        <v>1398</v>
      </c>
      <c r="L12" s="28">
        <v>94</v>
      </c>
      <c r="M12" s="24">
        <v>2</v>
      </c>
      <c r="N12" s="28">
        <v>385</v>
      </c>
      <c r="O12" s="29">
        <v>18</v>
      </c>
    </row>
    <row r="13" spans="1:25" x14ac:dyDescent="0.3">
      <c r="A13" s="30">
        <v>5</v>
      </c>
      <c r="B13" s="31" t="s">
        <v>1399</v>
      </c>
      <c r="C13" s="31" t="s">
        <v>17</v>
      </c>
      <c r="D13" s="34" t="s">
        <v>137</v>
      </c>
      <c r="E13" s="33">
        <v>0</v>
      </c>
      <c r="F13" s="34">
        <v>99</v>
      </c>
      <c r="G13" s="35">
        <v>8</v>
      </c>
      <c r="I13" s="30">
        <v>9</v>
      </c>
      <c r="J13" s="31" t="s">
        <v>1400</v>
      </c>
      <c r="K13" s="31" t="s">
        <v>1085</v>
      </c>
      <c r="L13" s="34">
        <v>95</v>
      </c>
      <c r="M13" s="33">
        <v>4</v>
      </c>
      <c r="N13" s="34">
        <v>384</v>
      </c>
      <c r="O13" s="35">
        <v>16</v>
      </c>
    </row>
    <row r="15" spans="1:25" x14ac:dyDescent="0.3">
      <c r="A15" s="1"/>
      <c r="B15" s="8" t="s">
        <v>46</v>
      </c>
      <c r="C15" s="9" t="s">
        <v>1401</v>
      </c>
      <c r="D15" s="9"/>
      <c r="E15" s="9" t="s">
        <v>1402</v>
      </c>
      <c r="F15" s="8"/>
      <c r="G15" s="8"/>
      <c r="I15" s="1"/>
      <c r="J15" s="8" t="s">
        <v>49</v>
      </c>
      <c r="K15" s="9" t="s">
        <v>1403</v>
      </c>
      <c r="L15" s="9"/>
      <c r="M15" s="9" t="s">
        <v>1404</v>
      </c>
      <c r="N15" s="8"/>
      <c r="O15" s="8"/>
    </row>
    <row r="16" spans="1:25" x14ac:dyDescent="0.3">
      <c r="A16" s="11">
        <v>1</v>
      </c>
      <c r="B16" s="12" t="s">
        <v>10</v>
      </c>
      <c r="C16" s="12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I16" s="11">
        <v>1</v>
      </c>
      <c r="J16" s="12" t="s">
        <v>10</v>
      </c>
      <c r="K16" s="12" t="s">
        <v>11</v>
      </c>
      <c r="L16" s="13" t="s">
        <v>12</v>
      </c>
      <c r="M16" s="13" t="s">
        <v>13</v>
      </c>
      <c r="N16" s="13" t="s">
        <v>14</v>
      </c>
      <c r="O16" s="14" t="s">
        <v>15</v>
      </c>
    </row>
    <row r="17" spans="1:15" x14ac:dyDescent="0.3">
      <c r="A17" s="15">
        <v>1</v>
      </c>
      <c r="B17" s="16" t="s">
        <v>1405</v>
      </c>
      <c r="C17" s="16" t="s">
        <v>1085</v>
      </c>
      <c r="D17" s="18">
        <v>97</v>
      </c>
      <c r="E17" s="18">
        <v>9</v>
      </c>
      <c r="F17" s="39">
        <v>389</v>
      </c>
      <c r="G17" s="40">
        <v>32</v>
      </c>
      <c r="I17" s="15">
        <v>9</v>
      </c>
      <c r="J17" s="16" t="s">
        <v>907</v>
      </c>
      <c r="K17" s="16" t="s">
        <v>853</v>
      </c>
      <c r="L17" s="18">
        <v>97</v>
      </c>
      <c r="M17" s="18">
        <v>8</v>
      </c>
      <c r="N17" s="18">
        <v>390</v>
      </c>
      <c r="O17" s="19">
        <v>32</v>
      </c>
    </row>
    <row r="18" spans="1:15" x14ac:dyDescent="0.3">
      <c r="A18" s="21">
        <v>6</v>
      </c>
      <c r="B18" s="27" t="s">
        <v>1406</v>
      </c>
      <c r="C18" s="27" t="s">
        <v>55</v>
      </c>
      <c r="D18" s="28">
        <v>97</v>
      </c>
      <c r="E18" s="24">
        <v>9</v>
      </c>
      <c r="F18" s="28">
        <v>389</v>
      </c>
      <c r="G18" s="29">
        <v>29</v>
      </c>
      <c r="I18" s="21">
        <v>8</v>
      </c>
      <c r="J18" s="27" t="s">
        <v>1407</v>
      </c>
      <c r="K18" s="27" t="s">
        <v>194</v>
      </c>
      <c r="L18" s="28">
        <v>97</v>
      </c>
      <c r="M18" s="24">
        <v>8</v>
      </c>
      <c r="N18" s="28">
        <v>386</v>
      </c>
      <c r="O18" s="29">
        <v>30</v>
      </c>
    </row>
    <row r="19" spans="1:15" x14ac:dyDescent="0.3">
      <c r="A19" s="21">
        <v>5</v>
      </c>
      <c r="B19" s="27" t="s">
        <v>1408</v>
      </c>
      <c r="C19" s="27" t="s">
        <v>1398</v>
      </c>
      <c r="D19" s="28">
        <v>94</v>
      </c>
      <c r="E19" s="24">
        <v>5</v>
      </c>
      <c r="F19" s="28">
        <v>387</v>
      </c>
      <c r="G19" s="29">
        <v>29</v>
      </c>
      <c r="I19" s="21">
        <v>4</v>
      </c>
      <c r="J19" s="27" t="s">
        <v>1409</v>
      </c>
      <c r="K19" s="27" t="s">
        <v>108</v>
      </c>
      <c r="L19" s="28">
        <v>96</v>
      </c>
      <c r="M19" s="24">
        <v>6</v>
      </c>
      <c r="N19" s="28">
        <v>383</v>
      </c>
      <c r="O19" s="29">
        <v>25</v>
      </c>
    </row>
    <row r="20" spans="1:15" x14ac:dyDescent="0.3">
      <c r="A20" s="21">
        <v>9</v>
      </c>
      <c r="B20" s="27" t="s">
        <v>1410</v>
      </c>
      <c r="C20" s="27" t="s">
        <v>89</v>
      </c>
      <c r="D20" s="28">
        <v>97</v>
      </c>
      <c r="E20" s="24">
        <v>9</v>
      </c>
      <c r="F20" s="28">
        <v>384</v>
      </c>
      <c r="G20" s="29">
        <v>26</v>
      </c>
      <c r="I20" s="21">
        <v>1</v>
      </c>
      <c r="J20" s="27" t="s">
        <v>1411</v>
      </c>
      <c r="K20" s="27" t="s">
        <v>127</v>
      </c>
      <c r="L20" s="28">
        <v>98</v>
      </c>
      <c r="M20" s="24">
        <v>9</v>
      </c>
      <c r="N20" s="25">
        <v>381</v>
      </c>
      <c r="O20" s="26">
        <v>25</v>
      </c>
    </row>
    <row r="21" spans="1:15" x14ac:dyDescent="0.3">
      <c r="A21" s="21">
        <v>8</v>
      </c>
      <c r="B21" s="27" t="s">
        <v>1412</v>
      </c>
      <c r="C21" s="27" t="s">
        <v>482</v>
      </c>
      <c r="D21" s="28">
        <v>97</v>
      </c>
      <c r="E21" s="24">
        <v>9</v>
      </c>
      <c r="F21" s="28">
        <v>383</v>
      </c>
      <c r="G21" s="29">
        <v>24</v>
      </c>
      <c r="I21" s="21">
        <v>3</v>
      </c>
      <c r="J21" s="27" t="s">
        <v>1413</v>
      </c>
      <c r="K21" s="27" t="s">
        <v>244</v>
      </c>
      <c r="L21" s="28">
        <v>94</v>
      </c>
      <c r="M21" s="24">
        <v>4</v>
      </c>
      <c r="N21" s="28">
        <v>385</v>
      </c>
      <c r="O21" s="29">
        <v>24</v>
      </c>
    </row>
    <row r="22" spans="1:15" x14ac:dyDescent="0.3">
      <c r="A22" s="21">
        <v>7</v>
      </c>
      <c r="B22" s="27" t="s">
        <v>1414</v>
      </c>
      <c r="C22" s="27" t="s">
        <v>17</v>
      </c>
      <c r="D22" s="28">
        <v>94</v>
      </c>
      <c r="E22" s="24">
        <v>5</v>
      </c>
      <c r="F22" s="28">
        <v>383</v>
      </c>
      <c r="G22" s="29">
        <v>23</v>
      </c>
      <c r="I22" s="21">
        <v>7</v>
      </c>
      <c r="J22" s="27" t="s">
        <v>1415</v>
      </c>
      <c r="K22" s="27" t="s">
        <v>845</v>
      </c>
      <c r="L22" s="28">
        <v>93</v>
      </c>
      <c r="M22" s="24">
        <v>3</v>
      </c>
      <c r="N22" s="28">
        <v>383</v>
      </c>
      <c r="O22" s="29">
        <v>24</v>
      </c>
    </row>
    <row r="23" spans="1:15" x14ac:dyDescent="0.3">
      <c r="A23" s="21">
        <v>2</v>
      </c>
      <c r="B23" s="27" t="s">
        <v>1416</v>
      </c>
      <c r="C23" s="27" t="s">
        <v>845</v>
      </c>
      <c r="D23" s="28">
        <v>91</v>
      </c>
      <c r="E23" s="24">
        <v>3</v>
      </c>
      <c r="F23" s="28">
        <v>367</v>
      </c>
      <c r="G23" s="29">
        <v>12</v>
      </c>
      <c r="I23" s="21">
        <v>2</v>
      </c>
      <c r="J23" s="27" t="s">
        <v>1417</v>
      </c>
      <c r="K23" s="27" t="s">
        <v>17</v>
      </c>
      <c r="L23" s="28">
        <v>96</v>
      </c>
      <c r="M23" s="24">
        <v>6</v>
      </c>
      <c r="N23" s="28">
        <v>382</v>
      </c>
      <c r="O23" s="29">
        <v>21</v>
      </c>
    </row>
    <row r="24" spans="1:15" x14ac:dyDescent="0.3">
      <c r="A24" s="21">
        <v>4</v>
      </c>
      <c r="B24" s="27" t="s">
        <v>1418</v>
      </c>
      <c r="C24" s="27" t="s">
        <v>17</v>
      </c>
      <c r="D24" s="28" t="s">
        <v>79</v>
      </c>
      <c r="E24" s="24">
        <v>0</v>
      </c>
      <c r="F24" s="28">
        <v>98</v>
      </c>
      <c r="G24" s="29">
        <v>9</v>
      </c>
      <c r="I24" s="21">
        <v>6</v>
      </c>
      <c r="J24" s="27" t="s">
        <v>1144</v>
      </c>
      <c r="K24" s="27" t="s">
        <v>78</v>
      </c>
      <c r="L24" s="28">
        <v>92</v>
      </c>
      <c r="M24" s="24">
        <v>2</v>
      </c>
      <c r="N24" s="28">
        <v>371</v>
      </c>
      <c r="O24" s="29">
        <v>13</v>
      </c>
    </row>
    <row r="25" spans="1:15" x14ac:dyDescent="0.3">
      <c r="A25" s="30">
        <v>3</v>
      </c>
      <c r="B25" s="31" t="s">
        <v>1419</v>
      </c>
      <c r="C25" s="31" t="s">
        <v>622</v>
      </c>
      <c r="D25" s="34" t="s">
        <v>137</v>
      </c>
      <c r="E25" s="33">
        <v>0</v>
      </c>
      <c r="F25" s="34">
        <v>0</v>
      </c>
      <c r="G25" s="35">
        <v>0</v>
      </c>
      <c r="I25" s="30">
        <v>5</v>
      </c>
      <c r="J25" s="31" t="s">
        <v>1420</v>
      </c>
      <c r="K25" s="31" t="s">
        <v>853</v>
      </c>
      <c r="L25" s="34">
        <v>92</v>
      </c>
      <c r="M25" s="33">
        <v>2</v>
      </c>
      <c r="N25" s="34">
        <v>363</v>
      </c>
      <c r="O25" s="35">
        <v>6</v>
      </c>
    </row>
    <row r="27" spans="1:15" x14ac:dyDescent="0.3">
      <c r="A27" s="1"/>
      <c r="B27" s="8" t="s">
        <v>82</v>
      </c>
      <c r="C27" s="9" t="s">
        <v>1421</v>
      </c>
      <c r="D27" s="9"/>
      <c r="E27" s="9" t="s">
        <v>1422</v>
      </c>
      <c r="F27" s="8"/>
      <c r="G27" s="8"/>
      <c r="I27" s="1"/>
      <c r="J27" s="8" t="s">
        <v>85</v>
      </c>
      <c r="K27" s="9" t="s">
        <v>1423</v>
      </c>
      <c r="L27" s="9"/>
      <c r="M27" s="9" t="s">
        <v>1424</v>
      </c>
      <c r="N27" s="8"/>
      <c r="O27" s="8"/>
    </row>
    <row r="28" spans="1:15" x14ac:dyDescent="0.3">
      <c r="A28" s="11">
        <v>1</v>
      </c>
      <c r="B28" s="12" t="s">
        <v>10</v>
      </c>
      <c r="C28" s="12" t="s">
        <v>11</v>
      </c>
      <c r="D28" s="13" t="s">
        <v>12</v>
      </c>
      <c r="E28" s="13" t="s">
        <v>13</v>
      </c>
      <c r="F28" s="13" t="s">
        <v>14</v>
      </c>
      <c r="G28" s="14" t="s">
        <v>15</v>
      </c>
      <c r="I28" s="11">
        <v>1</v>
      </c>
      <c r="J28" s="12" t="s">
        <v>10</v>
      </c>
      <c r="K28" s="12" t="s">
        <v>11</v>
      </c>
      <c r="L28" s="13" t="s">
        <v>12</v>
      </c>
      <c r="M28" s="13" t="s">
        <v>13</v>
      </c>
      <c r="N28" s="13" t="s">
        <v>14</v>
      </c>
      <c r="O28" s="14" t="s">
        <v>15</v>
      </c>
    </row>
    <row r="29" spans="1:15" x14ac:dyDescent="0.3">
      <c r="A29" s="15">
        <v>4</v>
      </c>
      <c r="B29" s="16" t="s">
        <v>1425</v>
      </c>
      <c r="C29" s="16" t="s">
        <v>325</v>
      </c>
      <c r="D29" s="18">
        <v>98</v>
      </c>
      <c r="E29" s="18">
        <v>8</v>
      </c>
      <c r="F29" s="18">
        <v>389</v>
      </c>
      <c r="G29" s="19">
        <v>33</v>
      </c>
      <c r="I29" s="15">
        <v>9</v>
      </c>
      <c r="J29" s="16" t="s">
        <v>1426</v>
      </c>
      <c r="K29" s="16" t="s">
        <v>613</v>
      </c>
      <c r="L29" s="18">
        <v>95</v>
      </c>
      <c r="M29" s="18">
        <v>9</v>
      </c>
      <c r="N29" s="18">
        <v>383</v>
      </c>
      <c r="O29" s="19">
        <v>31</v>
      </c>
    </row>
    <row r="30" spans="1:15" x14ac:dyDescent="0.3">
      <c r="A30" s="21">
        <v>2</v>
      </c>
      <c r="B30" s="27" t="s">
        <v>1427</v>
      </c>
      <c r="C30" s="27" t="s">
        <v>482</v>
      </c>
      <c r="D30" s="28">
        <v>99</v>
      </c>
      <c r="E30" s="24">
        <v>9</v>
      </c>
      <c r="F30" s="28">
        <v>388</v>
      </c>
      <c r="G30" s="29">
        <v>33</v>
      </c>
      <c r="I30" s="21">
        <v>2</v>
      </c>
      <c r="J30" s="27" t="s">
        <v>874</v>
      </c>
      <c r="K30" s="27" t="s">
        <v>184</v>
      </c>
      <c r="L30" s="28">
        <v>93</v>
      </c>
      <c r="M30" s="24">
        <v>5</v>
      </c>
      <c r="N30" s="28">
        <v>380</v>
      </c>
      <c r="O30" s="29">
        <v>29</v>
      </c>
    </row>
    <row r="31" spans="1:15" x14ac:dyDescent="0.3">
      <c r="A31" s="21">
        <v>9</v>
      </c>
      <c r="B31" s="27" t="s">
        <v>1428</v>
      </c>
      <c r="C31" s="27" t="s">
        <v>613</v>
      </c>
      <c r="D31" s="28">
        <v>97</v>
      </c>
      <c r="E31" s="24">
        <v>7</v>
      </c>
      <c r="F31" s="28">
        <v>381</v>
      </c>
      <c r="G31" s="29">
        <v>24</v>
      </c>
      <c r="I31" s="21">
        <v>6</v>
      </c>
      <c r="J31" s="27" t="s">
        <v>1429</v>
      </c>
      <c r="K31" s="27" t="s">
        <v>495</v>
      </c>
      <c r="L31" s="28">
        <v>94</v>
      </c>
      <c r="M31" s="24">
        <v>8</v>
      </c>
      <c r="N31" s="28">
        <v>378</v>
      </c>
      <c r="O31" s="29">
        <v>29</v>
      </c>
    </row>
    <row r="32" spans="1:15" x14ac:dyDescent="0.3">
      <c r="A32" s="21">
        <v>6</v>
      </c>
      <c r="B32" s="27" t="s">
        <v>1430</v>
      </c>
      <c r="C32" s="27" t="s">
        <v>1085</v>
      </c>
      <c r="D32" s="28">
        <v>97</v>
      </c>
      <c r="E32" s="24">
        <v>7</v>
      </c>
      <c r="F32" s="28">
        <v>382</v>
      </c>
      <c r="G32" s="29">
        <v>22</v>
      </c>
      <c r="I32" s="21">
        <v>8</v>
      </c>
      <c r="J32" s="27" t="s">
        <v>1431</v>
      </c>
      <c r="K32" s="27" t="s">
        <v>613</v>
      </c>
      <c r="L32" s="28">
        <v>94</v>
      </c>
      <c r="M32" s="24">
        <v>8</v>
      </c>
      <c r="N32" s="28">
        <v>377</v>
      </c>
      <c r="O32" s="29">
        <v>28</v>
      </c>
    </row>
    <row r="33" spans="1:15" x14ac:dyDescent="0.3">
      <c r="A33" s="21">
        <v>8</v>
      </c>
      <c r="B33" s="27" t="s">
        <v>1432</v>
      </c>
      <c r="C33" s="27" t="s">
        <v>108</v>
      </c>
      <c r="D33" s="28">
        <v>92</v>
      </c>
      <c r="E33" s="24">
        <v>2</v>
      </c>
      <c r="F33" s="28">
        <v>378</v>
      </c>
      <c r="G33" s="29">
        <v>22</v>
      </c>
      <c r="I33" s="21">
        <v>5</v>
      </c>
      <c r="J33" s="27" t="s">
        <v>1433</v>
      </c>
      <c r="K33" s="27" t="s">
        <v>194</v>
      </c>
      <c r="L33" s="28">
        <v>94</v>
      </c>
      <c r="M33" s="24">
        <v>8</v>
      </c>
      <c r="N33" s="28">
        <v>368</v>
      </c>
      <c r="O33" s="29">
        <v>20</v>
      </c>
    </row>
    <row r="34" spans="1:15" x14ac:dyDescent="0.3">
      <c r="A34" s="21">
        <v>7</v>
      </c>
      <c r="B34" s="27" t="s">
        <v>1434</v>
      </c>
      <c r="C34" s="27" t="s">
        <v>622</v>
      </c>
      <c r="D34" s="28">
        <v>91</v>
      </c>
      <c r="E34" s="24">
        <v>1</v>
      </c>
      <c r="F34" s="28">
        <v>376</v>
      </c>
      <c r="G34" s="29">
        <v>22</v>
      </c>
      <c r="I34" s="21">
        <v>1</v>
      </c>
      <c r="J34" s="27" t="s">
        <v>1435</v>
      </c>
      <c r="K34" s="27" t="s">
        <v>89</v>
      </c>
      <c r="L34" s="28">
        <v>92</v>
      </c>
      <c r="M34" s="24">
        <v>3</v>
      </c>
      <c r="N34" s="25">
        <v>375</v>
      </c>
      <c r="O34" s="26">
        <v>19</v>
      </c>
    </row>
    <row r="35" spans="1:15" x14ac:dyDescent="0.3">
      <c r="A35" s="21">
        <v>3</v>
      </c>
      <c r="B35" s="27" t="s">
        <v>109</v>
      </c>
      <c r="C35" s="27" t="s">
        <v>110</v>
      </c>
      <c r="D35" s="28">
        <v>93</v>
      </c>
      <c r="E35" s="24">
        <v>4</v>
      </c>
      <c r="F35" s="28">
        <v>374</v>
      </c>
      <c r="G35" s="29">
        <v>17</v>
      </c>
      <c r="I35" s="21">
        <v>7</v>
      </c>
      <c r="J35" s="27" t="s">
        <v>971</v>
      </c>
      <c r="K35" s="27" t="s">
        <v>853</v>
      </c>
      <c r="L35" s="28">
        <v>88</v>
      </c>
      <c r="M35" s="24">
        <v>1</v>
      </c>
      <c r="N35" s="28">
        <v>368</v>
      </c>
      <c r="O35" s="29">
        <v>17</v>
      </c>
    </row>
    <row r="36" spans="1:15" x14ac:dyDescent="0.3">
      <c r="A36" s="21">
        <v>1</v>
      </c>
      <c r="B36" s="27" t="s">
        <v>234</v>
      </c>
      <c r="C36" s="27" t="s">
        <v>17</v>
      </c>
      <c r="D36" s="28">
        <v>94</v>
      </c>
      <c r="E36" s="24">
        <v>5</v>
      </c>
      <c r="F36" s="25">
        <v>282</v>
      </c>
      <c r="G36" s="26">
        <v>12</v>
      </c>
      <c r="I36" s="21">
        <v>3</v>
      </c>
      <c r="J36" s="27" t="s">
        <v>119</v>
      </c>
      <c r="K36" s="27" t="s">
        <v>1085</v>
      </c>
      <c r="L36" s="28">
        <v>93</v>
      </c>
      <c r="M36" s="24">
        <v>5</v>
      </c>
      <c r="N36" s="28">
        <v>368</v>
      </c>
      <c r="O36" s="29">
        <v>13</v>
      </c>
    </row>
    <row r="37" spans="1:15" x14ac:dyDescent="0.3">
      <c r="A37" s="30">
        <v>5</v>
      </c>
      <c r="B37" s="31" t="s">
        <v>1436</v>
      </c>
      <c r="C37" s="31" t="s">
        <v>1173</v>
      </c>
      <c r="D37" s="34">
        <v>93</v>
      </c>
      <c r="E37" s="33">
        <v>4</v>
      </c>
      <c r="F37" s="34">
        <v>366</v>
      </c>
      <c r="G37" s="35">
        <v>8</v>
      </c>
      <c r="I37" s="30">
        <v>4</v>
      </c>
      <c r="J37" s="31" t="s">
        <v>505</v>
      </c>
      <c r="K37" s="31" t="s">
        <v>110</v>
      </c>
      <c r="L37" s="34">
        <v>92</v>
      </c>
      <c r="M37" s="33">
        <v>3</v>
      </c>
      <c r="N37" s="34">
        <v>353</v>
      </c>
      <c r="O37" s="35">
        <v>10</v>
      </c>
    </row>
    <row r="39" spans="1:15" x14ac:dyDescent="0.3">
      <c r="A39" s="1"/>
      <c r="B39" s="8" t="s">
        <v>111</v>
      </c>
      <c r="C39" s="9" t="s">
        <v>1437</v>
      </c>
      <c r="D39" s="9"/>
      <c r="E39" s="9" t="s">
        <v>1438</v>
      </c>
      <c r="F39" s="8"/>
      <c r="G39" s="8"/>
      <c r="I39" s="1"/>
      <c r="J39" s="8" t="s">
        <v>114</v>
      </c>
      <c r="K39" s="9" t="s">
        <v>1439</v>
      </c>
      <c r="L39" s="9"/>
      <c r="M39" s="9" t="s">
        <v>1440</v>
      </c>
      <c r="N39" s="8"/>
      <c r="O39" s="8"/>
    </row>
    <row r="40" spans="1:15" x14ac:dyDescent="0.3">
      <c r="A40" s="11">
        <v>1</v>
      </c>
      <c r="B40" s="12" t="s">
        <v>10</v>
      </c>
      <c r="C40" s="12" t="s">
        <v>11</v>
      </c>
      <c r="D40" s="13" t="s">
        <v>12</v>
      </c>
      <c r="E40" s="13" t="s">
        <v>13</v>
      </c>
      <c r="F40" s="13" t="s">
        <v>14</v>
      </c>
      <c r="G40" s="14" t="s">
        <v>15</v>
      </c>
      <c r="I40" s="11">
        <v>1</v>
      </c>
      <c r="J40" s="12" t="s">
        <v>10</v>
      </c>
      <c r="K40" s="12" t="s">
        <v>11</v>
      </c>
      <c r="L40" s="13" t="s">
        <v>12</v>
      </c>
      <c r="M40" s="13" t="s">
        <v>13</v>
      </c>
      <c r="N40" s="13" t="s">
        <v>14</v>
      </c>
      <c r="O40" s="14" t="s">
        <v>15</v>
      </c>
    </row>
    <row r="41" spans="1:15" x14ac:dyDescent="0.3">
      <c r="A41" s="15">
        <v>3</v>
      </c>
      <c r="B41" s="16" t="s">
        <v>1441</v>
      </c>
      <c r="C41" s="16" t="s">
        <v>845</v>
      </c>
      <c r="D41" s="18">
        <v>95</v>
      </c>
      <c r="E41" s="18">
        <v>7</v>
      </c>
      <c r="F41" s="18">
        <v>387</v>
      </c>
      <c r="G41" s="19">
        <v>32</v>
      </c>
      <c r="I41" s="15">
        <v>9</v>
      </c>
      <c r="J41" s="16" t="s">
        <v>1442</v>
      </c>
      <c r="K41" s="16" t="s">
        <v>127</v>
      </c>
      <c r="L41" s="18">
        <v>96</v>
      </c>
      <c r="M41" s="18">
        <v>9</v>
      </c>
      <c r="N41" s="18">
        <v>379</v>
      </c>
      <c r="O41" s="19">
        <v>28</v>
      </c>
    </row>
    <row r="42" spans="1:15" x14ac:dyDescent="0.3">
      <c r="A42" s="21">
        <v>8</v>
      </c>
      <c r="B42" s="37" t="s">
        <v>1443</v>
      </c>
      <c r="C42" s="27" t="s">
        <v>194</v>
      </c>
      <c r="D42" s="28">
        <v>96</v>
      </c>
      <c r="E42" s="24">
        <v>9</v>
      </c>
      <c r="F42" s="28">
        <v>382</v>
      </c>
      <c r="G42" s="29">
        <v>30</v>
      </c>
      <c r="I42" s="21">
        <v>6</v>
      </c>
      <c r="J42" s="27" t="s">
        <v>160</v>
      </c>
      <c r="K42" s="27" t="s">
        <v>110</v>
      </c>
      <c r="L42" s="28">
        <v>94</v>
      </c>
      <c r="M42" s="24">
        <v>4</v>
      </c>
      <c r="N42" s="28">
        <v>382</v>
      </c>
      <c r="O42" s="29">
        <v>26</v>
      </c>
    </row>
    <row r="43" spans="1:15" x14ac:dyDescent="0.3">
      <c r="A43" s="21">
        <v>5</v>
      </c>
      <c r="B43" s="27" t="s">
        <v>1444</v>
      </c>
      <c r="C43" s="27" t="s">
        <v>244</v>
      </c>
      <c r="D43" s="28">
        <v>96</v>
      </c>
      <c r="E43" s="24">
        <v>9</v>
      </c>
      <c r="F43" s="28">
        <v>376</v>
      </c>
      <c r="G43" s="29">
        <v>28</v>
      </c>
      <c r="I43" s="21">
        <v>1</v>
      </c>
      <c r="J43" s="27" t="s">
        <v>1445</v>
      </c>
      <c r="K43" s="27" t="s">
        <v>89</v>
      </c>
      <c r="L43" s="28">
        <v>95</v>
      </c>
      <c r="M43" s="24">
        <v>8</v>
      </c>
      <c r="N43" s="25">
        <v>378</v>
      </c>
      <c r="O43" s="26">
        <v>25</v>
      </c>
    </row>
    <row r="44" spans="1:15" x14ac:dyDescent="0.3">
      <c r="A44" s="21">
        <v>2</v>
      </c>
      <c r="B44" s="27" t="s">
        <v>1446</v>
      </c>
      <c r="C44" s="27" t="s">
        <v>1398</v>
      </c>
      <c r="D44" s="28">
        <v>95</v>
      </c>
      <c r="E44" s="24">
        <v>7</v>
      </c>
      <c r="F44" s="28">
        <v>377</v>
      </c>
      <c r="G44" s="29">
        <v>27</v>
      </c>
      <c r="I44" s="21">
        <v>5</v>
      </c>
      <c r="J44" s="27" t="s">
        <v>1447</v>
      </c>
      <c r="K44" s="27" t="s">
        <v>78</v>
      </c>
      <c r="L44" s="28">
        <v>95</v>
      </c>
      <c r="M44" s="24">
        <v>8</v>
      </c>
      <c r="N44" s="28">
        <v>377</v>
      </c>
      <c r="O44" s="29">
        <v>25</v>
      </c>
    </row>
    <row r="45" spans="1:15" x14ac:dyDescent="0.3">
      <c r="A45" s="21">
        <v>1</v>
      </c>
      <c r="B45" s="27" t="s">
        <v>1448</v>
      </c>
      <c r="C45" s="27" t="s">
        <v>495</v>
      </c>
      <c r="D45" s="28">
        <v>92</v>
      </c>
      <c r="E45" s="24">
        <v>5</v>
      </c>
      <c r="F45" s="25">
        <v>371</v>
      </c>
      <c r="G45" s="26">
        <v>23</v>
      </c>
      <c r="I45" s="21">
        <v>3</v>
      </c>
      <c r="J45" s="27" t="s">
        <v>1449</v>
      </c>
      <c r="K45" s="27" t="s">
        <v>688</v>
      </c>
      <c r="L45" s="28">
        <v>92</v>
      </c>
      <c r="M45" s="24">
        <v>3</v>
      </c>
      <c r="N45" s="28">
        <v>378</v>
      </c>
      <c r="O45" s="29">
        <v>24</v>
      </c>
    </row>
    <row r="46" spans="1:15" x14ac:dyDescent="0.3">
      <c r="A46" s="21">
        <v>9</v>
      </c>
      <c r="B46" s="27" t="s">
        <v>1450</v>
      </c>
      <c r="C46" s="27" t="s">
        <v>1451</v>
      </c>
      <c r="D46" s="28">
        <v>92</v>
      </c>
      <c r="E46" s="24">
        <v>5</v>
      </c>
      <c r="F46" s="28">
        <v>373</v>
      </c>
      <c r="G46" s="29">
        <v>22</v>
      </c>
      <c r="I46" s="21">
        <v>7</v>
      </c>
      <c r="J46" s="27" t="s">
        <v>1452</v>
      </c>
      <c r="K46" s="27" t="s">
        <v>482</v>
      </c>
      <c r="L46" s="28">
        <v>95</v>
      </c>
      <c r="M46" s="24">
        <v>8</v>
      </c>
      <c r="N46" s="28">
        <v>374</v>
      </c>
      <c r="O46" s="29">
        <v>22</v>
      </c>
    </row>
    <row r="47" spans="1:15" x14ac:dyDescent="0.3">
      <c r="A47" s="21">
        <v>7</v>
      </c>
      <c r="B47" s="27" t="s">
        <v>1453</v>
      </c>
      <c r="C47" s="27" t="s">
        <v>89</v>
      </c>
      <c r="D47" s="28">
        <v>92</v>
      </c>
      <c r="E47" s="24">
        <v>5</v>
      </c>
      <c r="F47" s="28">
        <v>360</v>
      </c>
      <c r="G47" s="29">
        <v>15</v>
      </c>
      <c r="I47" s="21">
        <v>4</v>
      </c>
      <c r="J47" s="27" t="s">
        <v>1454</v>
      </c>
      <c r="K47" s="27" t="s">
        <v>194</v>
      </c>
      <c r="L47" s="28">
        <v>95</v>
      </c>
      <c r="M47" s="24">
        <v>8</v>
      </c>
      <c r="N47" s="28">
        <v>368</v>
      </c>
      <c r="O47" s="29">
        <v>19</v>
      </c>
    </row>
    <row r="48" spans="1:15" x14ac:dyDescent="0.3">
      <c r="A48" s="21">
        <v>6</v>
      </c>
      <c r="B48" s="27" t="s">
        <v>1314</v>
      </c>
      <c r="C48" s="27" t="s">
        <v>108</v>
      </c>
      <c r="D48" s="28">
        <v>88</v>
      </c>
      <c r="E48" s="24">
        <v>2</v>
      </c>
      <c r="F48" s="28">
        <v>351</v>
      </c>
      <c r="G48" s="29">
        <v>10</v>
      </c>
      <c r="I48" s="21">
        <v>8</v>
      </c>
      <c r="J48" s="27" t="s">
        <v>1455</v>
      </c>
      <c r="K48" s="27" t="s">
        <v>1451</v>
      </c>
      <c r="L48" s="28">
        <v>90</v>
      </c>
      <c r="M48" s="24">
        <v>2</v>
      </c>
      <c r="N48" s="28">
        <v>361</v>
      </c>
      <c r="O48" s="29">
        <v>13</v>
      </c>
    </row>
    <row r="49" spans="1:15" x14ac:dyDescent="0.3">
      <c r="A49" s="30">
        <v>4</v>
      </c>
      <c r="B49" s="31" t="s">
        <v>1456</v>
      </c>
      <c r="C49" s="31" t="s">
        <v>78</v>
      </c>
      <c r="D49" s="34" t="s">
        <v>79</v>
      </c>
      <c r="E49" s="33">
        <v>0</v>
      </c>
      <c r="F49" s="34">
        <v>0</v>
      </c>
      <c r="G49" s="35">
        <v>0</v>
      </c>
      <c r="I49" s="30">
        <v>2</v>
      </c>
      <c r="J49" s="31" t="s">
        <v>207</v>
      </c>
      <c r="K49" s="31" t="s">
        <v>55</v>
      </c>
      <c r="L49" s="34">
        <v>84</v>
      </c>
      <c r="M49" s="33">
        <v>1</v>
      </c>
      <c r="N49" s="34">
        <v>360</v>
      </c>
      <c r="O49" s="35">
        <v>10</v>
      </c>
    </row>
    <row r="51" spans="1:15" x14ac:dyDescent="0.3">
      <c r="A51" s="1"/>
      <c r="B51" s="8" t="s">
        <v>138</v>
      </c>
      <c r="C51" s="9" t="s">
        <v>1457</v>
      </c>
      <c r="D51" s="9"/>
      <c r="E51" s="9" t="s">
        <v>1458</v>
      </c>
      <c r="F51" s="8"/>
      <c r="G51" s="8"/>
      <c r="I51" s="1"/>
      <c r="J51" s="8" t="s">
        <v>141</v>
      </c>
      <c r="K51" s="9" t="s">
        <v>1459</v>
      </c>
      <c r="L51" s="9"/>
      <c r="M51" s="9" t="s">
        <v>1460</v>
      </c>
      <c r="N51" s="8"/>
      <c r="O51" s="8"/>
    </row>
    <row r="52" spans="1:15" x14ac:dyDescent="0.3">
      <c r="A52" s="11">
        <v>1</v>
      </c>
      <c r="B52" s="12" t="s">
        <v>10</v>
      </c>
      <c r="C52" s="12" t="s">
        <v>11</v>
      </c>
      <c r="D52" s="13" t="s">
        <v>12</v>
      </c>
      <c r="E52" s="13" t="s">
        <v>13</v>
      </c>
      <c r="F52" s="13" t="s">
        <v>14</v>
      </c>
      <c r="G52" s="14" t="s">
        <v>15</v>
      </c>
      <c r="I52" s="11">
        <v>1</v>
      </c>
      <c r="J52" s="12" t="s">
        <v>10</v>
      </c>
      <c r="K52" s="12" t="s">
        <v>11</v>
      </c>
      <c r="L52" s="13" t="s">
        <v>12</v>
      </c>
      <c r="M52" s="13" t="s">
        <v>13</v>
      </c>
      <c r="N52" s="13" t="s">
        <v>14</v>
      </c>
      <c r="O52" s="14" t="s">
        <v>15</v>
      </c>
    </row>
    <row r="53" spans="1:15" x14ac:dyDescent="0.3">
      <c r="A53" s="15">
        <v>4</v>
      </c>
      <c r="B53" s="16" t="s">
        <v>1461</v>
      </c>
      <c r="C53" s="16" t="s">
        <v>89</v>
      </c>
      <c r="D53" s="18">
        <v>95</v>
      </c>
      <c r="E53" s="18">
        <v>8</v>
      </c>
      <c r="F53" s="18">
        <v>374</v>
      </c>
      <c r="G53" s="19">
        <v>33</v>
      </c>
      <c r="I53" s="15">
        <v>1</v>
      </c>
      <c r="J53" s="16" t="s">
        <v>1462</v>
      </c>
      <c r="K53" s="16" t="s">
        <v>382</v>
      </c>
      <c r="L53" s="18">
        <v>91</v>
      </c>
      <c r="M53" s="18">
        <v>6</v>
      </c>
      <c r="N53" s="39">
        <v>379</v>
      </c>
      <c r="O53" s="40">
        <v>32</v>
      </c>
    </row>
    <row r="54" spans="1:15" x14ac:dyDescent="0.3">
      <c r="A54" s="21">
        <v>3</v>
      </c>
      <c r="B54" s="27" t="s">
        <v>1463</v>
      </c>
      <c r="C54" s="27" t="s">
        <v>127</v>
      </c>
      <c r="D54" s="28">
        <v>93</v>
      </c>
      <c r="E54" s="24">
        <v>7</v>
      </c>
      <c r="F54" s="28">
        <v>372</v>
      </c>
      <c r="G54" s="29">
        <v>31</v>
      </c>
      <c r="I54" s="21">
        <v>5</v>
      </c>
      <c r="J54" s="27" t="s">
        <v>1464</v>
      </c>
      <c r="K54" s="27" t="s">
        <v>495</v>
      </c>
      <c r="L54" s="28">
        <v>92</v>
      </c>
      <c r="M54" s="24">
        <v>7</v>
      </c>
      <c r="N54" s="28">
        <v>376</v>
      </c>
      <c r="O54" s="29">
        <v>31</v>
      </c>
    </row>
    <row r="55" spans="1:15" x14ac:dyDescent="0.3">
      <c r="A55" s="21">
        <v>7</v>
      </c>
      <c r="B55" s="27" t="s">
        <v>1465</v>
      </c>
      <c r="C55" s="27" t="s">
        <v>194</v>
      </c>
      <c r="D55" s="28">
        <v>88</v>
      </c>
      <c r="E55" s="24">
        <v>3</v>
      </c>
      <c r="F55" s="28">
        <v>368</v>
      </c>
      <c r="G55" s="29">
        <v>27</v>
      </c>
      <c r="I55" s="21">
        <v>3</v>
      </c>
      <c r="J55" s="27" t="s">
        <v>1466</v>
      </c>
      <c r="K55" s="27" t="s">
        <v>1085</v>
      </c>
      <c r="L55" s="28">
        <v>93</v>
      </c>
      <c r="M55" s="24">
        <v>9</v>
      </c>
      <c r="N55" s="28">
        <v>369</v>
      </c>
      <c r="O55" s="29">
        <v>26</v>
      </c>
    </row>
    <row r="56" spans="1:15" x14ac:dyDescent="0.3">
      <c r="A56" s="21">
        <v>5</v>
      </c>
      <c r="B56" s="27" t="s">
        <v>1467</v>
      </c>
      <c r="C56" s="27" t="s">
        <v>66</v>
      </c>
      <c r="D56" s="28">
        <v>92</v>
      </c>
      <c r="E56" s="24">
        <v>5</v>
      </c>
      <c r="F56" s="28">
        <v>367</v>
      </c>
      <c r="G56" s="29">
        <v>26</v>
      </c>
      <c r="I56" s="21">
        <v>7</v>
      </c>
      <c r="J56" s="27" t="s">
        <v>1468</v>
      </c>
      <c r="K56" s="27" t="s">
        <v>1085</v>
      </c>
      <c r="L56" s="28">
        <v>93</v>
      </c>
      <c r="M56" s="24">
        <v>9</v>
      </c>
      <c r="N56" s="28">
        <v>363</v>
      </c>
      <c r="O56" s="29">
        <v>24</v>
      </c>
    </row>
    <row r="57" spans="1:15" x14ac:dyDescent="0.3">
      <c r="A57" s="21">
        <v>1</v>
      </c>
      <c r="B57" s="27" t="s">
        <v>1469</v>
      </c>
      <c r="C57" s="27" t="s">
        <v>1085</v>
      </c>
      <c r="D57" s="28">
        <v>93</v>
      </c>
      <c r="E57" s="24">
        <v>7</v>
      </c>
      <c r="F57" s="25">
        <v>355</v>
      </c>
      <c r="G57" s="26">
        <v>23</v>
      </c>
      <c r="I57" s="21">
        <v>2</v>
      </c>
      <c r="J57" s="27" t="s">
        <v>1470</v>
      </c>
      <c r="K57" s="27" t="s">
        <v>613</v>
      </c>
      <c r="L57" s="28">
        <v>88</v>
      </c>
      <c r="M57" s="24">
        <v>4</v>
      </c>
      <c r="N57" s="28">
        <v>355</v>
      </c>
      <c r="O57" s="29">
        <v>19</v>
      </c>
    </row>
    <row r="58" spans="1:15" x14ac:dyDescent="0.3">
      <c r="A58" s="21">
        <v>8</v>
      </c>
      <c r="B58" s="27" t="s">
        <v>1471</v>
      </c>
      <c r="C58" s="27" t="s">
        <v>1451</v>
      </c>
      <c r="D58" s="28">
        <v>97</v>
      </c>
      <c r="E58" s="24">
        <v>9</v>
      </c>
      <c r="F58" s="28">
        <v>356</v>
      </c>
      <c r="G58" s="29">
        <v>20</v>
      </c>
      <c r="I58" s="21">
        <v>9</v>
      </c>
      <c r="J58" s="27" t="s">
        <v>1472</v>
      </c>
      <c r="K58" s="27" t="s">
        <v>1451</v>
      </c>
      <c r="L58" s="28">
        <v>85</v>
      </c>
      <c r="M58" s="24">
        <v>2</v>
      </c>
      <c r="N58" s="28">
        <v>356</v>
      </c>
      <c r="O58" s="29">
        <v>18</v>
      </c>
    </row>
    <row r="59" spans="1:15" x14ac:dyDescent="0.3">
      <c r="A59" s="21">
        <v>2</v>
      </c>
      <c r="B59" s="27" t="s">
        <v>1473</v>
      </c>
      <c r="C59" s="27" t="s">
        <v>43</v>
      </c>
      <c r="D59" s="28">
        <v>83</v>
      </c>
      <c r="E59" s="24">
        <v>2</v>
      </c>
      <c r="F59" s="28">
        <v>342</v>
      </c>
      <c r="G59" s="29">
        <v>13</v>
      </c>
      <c r="I59" s="21">
        <v>4</v>
      </c>
      <c r="J59" s="27" t="s">
        <v>1474</v>
      </c>
      <c r="K59" s="27" t="s">
        <v>1475</v>
      </c>
      <c r="L59" s="28">
        <v>91</v>
      </c>
      <c r="M59" s="24">
        <v>6</v>
      </c>
      <c r="N59" s="28">
        <v>352</v>
      </c>
      <c r="O59" s="29">
        <v>14</v>
      </c>
    </row>
    <row r="60" spans="1:15" x14ac:dyDescent="0.3">
      <c r="A60" s="21">
        <v>6</v>
      </c>
      <c r="B60" s="27" t="s">
        <v>1476</v>
      </c>
      <c r="C60" s="27" t="s">
        <v>482</v>
      </c>
      <c r="D60" s="28" t="s">
        <v>79</v>
      </c>
      <c r="E60" s="24">
        <v>0</v>
      </c>
      <c r="F60" s="28">
        <v>259</v>
      </c>
      <c r="G60" s="29">
        <v>10</v>
      </c>
      <c r="I60" s="21">
        <v>8</v>
      </c>
      <c r="J60" s="27" t="s">
        <v>1164</v>
      </c>
      <c r="K60" s="27" t="s">
        <v>1477</v>
      </c>
      <c r="L60" s="28">
        <v>88</v>
      </c>
      <c r="M60" s="24">
        <v>4</v>
      </c>
      <c r="N60" s="28">
        <v>346</v>
      </c>
      <c r="O60" s="29">
        <v>13</v>
      </c>
    </row>
    <row r="61" spans="1:15" x14ac:dyDescent="0.3">
      <c r="A61" s="30">
        <v>9</v>
      </c>
      <c r="B61" s="31" t="s">
        <v>1478</v>
      </c>
      <c r="C61" s="31" t="s">
        <v>194</v>
      </c>
      <c r="D61" s="34">
        <v>90</v>
      </c>
      <c r="E61" s="33">
        <v>4</v>
      </c>
      <c r="F61" s="34">
        <v>178</v>
      </c>
      <c r="G61" s="35">
        <v>8</v>
      </c>
      <c r="I61" s="30">
        <v>6</v>
      </c>
      <c r="J61" s="31" t="s">
        <v>1479</v>
      </c>
      <c r="K61" s="31" t="s">
        <v>194</v>
      </c>
      <c r="L61" s="34" t="s">
        <v>79</v>
      </c>
      <c r="M61" s="33">
        <v>0</v>
      </c>
      <c r="N61" s="34">
        <v>180</v>
      </c>
      <c r="O61" s="35">
        <v>7</v>
      </c>
    </row>
    <row r="63" spans="1:15" x14ac:dyDescent="0.3">
      <c r="B63" s="10" t="s">
        <v>1345</v>
      </c>
      <c r="F63" s="41" t="s">
        <v>167</v>
      </c>
    </row>
    <row r="64" spans="1:15" x14ac:dyDescent="0.3">
      <c r="B64" s="10" t="s">
        <v>168</v>
      </c>
    </row>
  </sheetData>
  <mergeCells count="1">
    <mergeCell ref="J2:O2"/>
  </mergeCells>
  <hyperlinks>
    <hyperlink ref="B2" location="'Index'!A3" tooltip="Go to the Index sheet" display="á" xr:uid="{6566F137-8361-42B1-98EF-27FB8460D468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6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39991-6C9F-4CBA-94C7-7B3532E0B55F}">
  <sheetPr>
    <tabColor rgb="FFFFC000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7" width="4.140625" style="10" customWidth="1"/>
    <col min="18" max="18" width="9.140625" style="10" bestFit="1" customWidth="1"/>
    <col min="19" max="24" width="4.140625" style="10" customWidth="1"/>
    <col min="25" max="25" width="10.28515625" style="10"/>
  </cols>
  <sheetData>
    <row r="1" spans="1:25" ht="18" x14ac:dyDescent="0.35">
      <c r="A1" s="87"/>
      <c r="B1" s="2" t="s">
        <v>1380</v>
      </c>
      <c r="C1" s="2"/>
      <c r="D1" s="3"/>
      <c r="E1" s="3"/>
      <c r="F1" s="3"/>
      <c r="G1" s="3"/>
      <c r="H1" s="3"/>
      <c r="I1" s="4" t="s">
        <v>1381</v>
      </c>
      <c r="J1" s="2"/>
      <c r="K1" s="3"/>
      <c r="L1" s="4">
        <v>49407</v>
      </c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2"/>
      <c r="D2" s="42"/>
      <c r="E2" s="42"/>
      <c r="F2" s="42"/>
      <c r="G2" s="42"/>
      <c r="H2" s="42"/>
      <c r="I2" s="42"/>
      <c r="J2" s="43" t="s">
        <v>3</v>
      </c>
      <c r="K2" s="43"/>
      <c r="L2" s="43"/>
      <c r="M2" s="43"/>
      <c r="N2" s="43"/>
      <c r="O2" s="43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169</v>
      </c>
      <c r="C3" s="9" t="s">
        <v>1480</v>
      </c>
      <c r="D3" s="9"/>
      <c r="E3" s="9" t="s">
        <v>1458</v>
      </c>
      <c r="F3" s="8"/>
      <c r="G3" s="8"/>
      <c r="H3" s="44"/>
      <c r="I3" s="1"/>
      <c r="J3" s="8" t="s">
        <v>172</v>
      </c>
      <c r="K3" s="9" t="s">
        <v>1481</v>
      </c>
      <c r="L3" s="9"/>
      <c r="M3" s="9" t="s">
        <v>1482</v>
      </c>
      <c r="N3" s="8"/>
      <c r="O3" s="8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4"/>
      <c r="I4" s="11">
        <v>1</v>
      </c>
      <c r="J4" s="12" t="s">
        <v>10</v>
      </c>
      <c r="K4" s="12" t="s">
        <v>11</v>
      </c>
      <c r="L4" s="13" t="s">
        <v>12</v>
      </c>
      <c r="M4" s="13" t="s">
        <v>13</v>
      </c>
      <c r="N4" s="13" t="s">
        <v>14</v>
      </c>
      <c r="O4" s="14" t="s">
        <v>15</v>
      </c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15">
        <v>1</v>
      </c>
      <c r="B5" s="16" t="s">
        <v>1483</v>
      </c>
      <c r="C5" s="16" t="s">
        <v>482</v>
      </c>
      <c r="D5" s="18">
        <v>96</v>
      </c>
      <c r="E5" s="18">
        <v>9</v>
      </c>
      <c r="F5" s="39">
        <v>375</v>
      </c>
      <c r="G5" s="40">
        <v>33</v>
      </c>
      <c r="H5" s="44"/>
      <c r="I5" s="15">
        <v>3</v>
      </c>
      <c r="J5" s="46" t="s">
        <v>1484</v>
      </c>
      <c r="K5" s="46" t="s">
        <v>613</v>
      </c>
      <c r="L5" s="17">
        <v>94</v>
      </c>
      <c r="M5" s="18">
        <v>9</v>
      </c>
      <c r="N5" s="17">
        <v>376</v>
      </c>
      <c r="O5" s="47">
        <v>36</v>
      </c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21">
        <v>3</v>
      </c>
      <c r="B6" s="49" t="s">
        <v>1485</v>
      </c>
      <c r="C6" s="49" t="s">
        <v>127</v>
      </c>
      <c r="D6" s="23">
        <v>96</v>
      </c>
      <c r="E6" s="24">
        <v>9</v>
      </c>
      <c r="F6" s="23">
        <v>377</v>
      </c>
      <c r="G6" s="50">
        <v>32</v>
      </c>
      <c r="H6" s="44"/>
      <c r="I6" s="48">
        <v>4</v>
      </c>
      <c r="J6" s="49" t="s">
        <v>1486</v>
      </c>
      <c r="K6" s="49" t="s">
        <v>853</v>
      </c>
      <c r="L6" s="23">
        <v>94</v>
      </c>
      <c r="M6" s="24">
        <v>9</v>
      </c>
      <c r="N6" s="23">
        <v>367</v>
      </c>
      <c r="O6" s="50">
        <v>31</v>
      </c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48">
        <v>2</v>
      </c>
      <c r="B7" s="49" t="s">
        <v>1487</v>
      </c>
      <c r="C7" s="49" t="s">
        <v>194</v>
      </c>
      <c r="D7" s="23">
        <v>91</v>
      </c>
      <c r="E7" s="24">
        <v>6</v>
      </c>
      <c r="F7" s="23">
        <v>369</v>
      </c>
      <c r="G7" s="50">
        <v>27</v>
      </c>
      <c r="H7" s="44"/>
      <c r="I7" s="21">
        <v>1</v>
      </c>
      <c r="J7" s="27" t="s">
        <v>1488</v>
      </c>
      <c r="K7" s="27" t="s">
        <v>127</v>
      </c>
      <c r="L7" s="28">
        <v>92</v>
      </c>
      <c r="M7" s="24">
        <v>7</v>
      </c>
      <c r="N7" s="25">
        <v>366</v>
      </c>
      <c r="O7" s="26">
        <v>29</v>
      </c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21">
        <v>7</v>
      </c>
      <c r="B8" s="49" t="s">
        <v>1489</v>
      </c>
      <c r="C8" s="49" t="s">
        <v>1085</v>
      </c>
      <c r="D8" s="23">
        <v>92</v>
      </c>
      <c r="E8" s="24">
        <v>7</v>
      </c>
      <c r="F8" s="23">
        <v>363</v>
      </c>
      <c r="G8" s="50">
        <v>24</v>
      </c>
      <c r="H8" s="44"/>
      <c r="I8" s="48">
        <v>6</v>
      </c>
      <c r="J8" s="49" t="s">
        <v>1490</v>
      </c>
      <c r="K8" s="49" t="s">
        <v>1451</v>
      </c>
      <c r="L8" s="23">
        <v>86</v>
      </c>
      <c r="M8" s="24">
        <v>5</v>
      </c>
      <c r="N8" s="23">
        <v>356</v>
      </c>
      <c r="O8" s="50">
        <v>26</v>
      </c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48">
        <v>4</v>
      </c>
      <c r="B9" s="49" t="s">
        <v>1053</v>
      </c>
      <c r="C9" s="49" t="s">
        <v>23</v>
      </c>
      <c r="D9" s="23">
        <v>91</v>
      </c>
      <c r="E9" s="24">
        <v>6</v>
      </c>
      <c r="F9" s="23">
        <v>363</v>
      </c>
      <c r="G9" s="50">
        <v>23</v>
      </c>
      <c r="H9" s="44"/>
      <c r="I9" s="21">
        <v>9</v>
      </c>
      <c r="J9" s="49" t="s">
        <v>1491</v>
      </c>
      <c r="K9" s="49" t="s">
        <v>194</v>
      </c>
      <c r="L9" s="23">
        <v>89</v>
      </c>
      <c r="M9" s="24">
        <v>6</v>
      </c>
      <c r="N9" s="23">
        <v>347</v>
      </c>
      <c r="O9" s="50">
        <v>20</v>
      </c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x14ac:dyDescent="0.3">
      <c r="A10" s="21">
        <v>5</v>
      </c>
      <c r="B10" s="49" t="s">
        <v>520</v>
      </c>
      <c r="C10" s="49" t="s">
        <v>108</v>
      </c>
      <c r="D10" s="23">
        <v>91</v>
      </c>
      <c r="E10" s="24">
        <v>6</v>
      </c>
      <c r="F10" s="23">
        <v>359</v>
      </c>
      <c r="G10" s="50">
        <v>18</v>
      </c>
      <c r="H10" s="44"/>
      <c r="I10" s="48">
        <v>2</v>
      </c>
      <c r="J10" s="49" t="s">
        <v>1492</v>
      </c>
      <c r="K10" s="49" t="s">
        <v>1085</v>
      </c>
      <c r="L10" s="23">
        <v>86</v>
      </c>
      <c r="M10" s="24">
        <v>5</v>
      </c>
      <c r="N10" s="23">
        <v>344</v>
      </c>
      <c r="O10" s="50">
        <v>18</v>
      </c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x14ac:dyDescent="0.3">
      <c r="A11" s="48">
        <v>6</v>
      </c>
      <c r="B11" s="49" t="s">
        <v>1493</v>
      </c>
      <c r="C11" s="49" t="s">
        <v>482</v>
      </c>
      <c r="D11" s="23">
        <v>87</v>
      </c>
      <c r="E11" s="24">
        <v>3</v>
      </c>
      <c r="F11" s="23">
        <v>357</v>
      </c>
      <c r="G11" s="50">
        <v>17</v>
      </c>
      <c r="H11" s="44"/>
      <c r="I11" s="48">
        <v>8</v>
      </c>
      <c r="J11" s="49" t="s">
        <v>1494</v>
      </c>
      <c r="K11" s="49" t="s">
        <v>482</v>
      </c>
      <c r="L11" s="23">
        <v>85</v>
      </c>
      <c r="M11" s="24">
        <v>3</v>
      </c>
      <c r="N11" s="23">
        <v>337</v>
      </c>
      <c r="O11" s="50">
        <v>16</v>
      </c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x14ac:dyDescent="0.3">
      <c r="A12" s="48">
        <v>8</v>
      </c>
      <c r="B12" s="49" t="s">
        <v>1495</v>
      </c>
      <c r="C12" s="49" t="s">
        <v>482</v>
      </c>
      <c r="D12" s="23">
        <v>87</v>
      </c>
      <c r="E12" s="24">
        <v>3</v>
      </c>
      <c r="F12" s="23">
        <v>351</v>
      </c>
      <c r="G12" s="50">
        <v>14</v>
      </c>
      <c r="H12" s="44"/>
      <c r="I12" s="21">
        <v>7</v>
      </c>
      <c r="J12" s="49" t="s">
        <v>771</v>
      </c>
      <c r="K12" s="49" t="s">
        <v>273</v>
      </c>
      <c r="L12" s="23">
        <v>78</v>
      </c>
      <c r="M12" s="24">
        <v>2</v>
      </c>
      <c r="N12" s="23">
        <v>295</v>
      </c>
      <c r="O12" s="50">
        <v>8</v>
      </c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x14ac:dyDescent="0.3">
      <c r="A13" s="30">
        <v>9</v>
      </c>
      <c r="B13" s="52" t="s">
        <v>416</v>
      </c>
      <c r="C13" s="52" t="s">
        <v>72</v>
      </c>
      <c r="D13" s="32" t="s">
        <v>79</v>
      </c>
      <c r="E13" s="33">
        <v>0</v>
      </c>
      <c r="F13" s="32">
        <v>0</v>
      </c>
      <c r="G13" s="53">
        <v>0</v>
      </c>
      <c r="H13" s="44"/>
      <c r="I13" s="30">
        <v>5</v>
      </c>
      <c r="J13" s="52" t="s">
        <v>1496</v>
      </c>
      <c r="K13" s="52" t="s">
        <v>127</v>
      </c>
      <c r="L13" s="32" t="s">
        <v>79</v>
      </c>
      <c r="M13" s="33">
        <v>0</v>
      </c>
      <c r="N13" s="32">
        <v>0</v>
      </c>
      <c r="O13" s="53">
        <v>0</v>
      </c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x14ac:dyDescent="0.3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x14ac:dyDescent="0.3">
      <c r="A15" s="1"/>
      <c r="B15" s="8" t="s">
        <v>196</v>
      </c>
      <c r="C15" s="9" t="s">
        <v>1497</v>
      </c>
      <c r="D15" s="9"/>
      <c r="E15" s="9" t="s">
        <v>1498</v>
      </c>
      <c r="F15" s="8"/>
      <c r="G15" s="8"/>
      <c r="H15" s="44"/>
      <c r="I15" s="1"/>
      <c r="J15" s="8" t="s">
        <v>199</v>
      </c>
      <c r="K15" s="9" t="s">
        <v>1499</v>
      </c>
      <c r="L15" s="9"/>
      <c r="M15" s="9" t="s">
        <v>1500</v>
      </c>
      <c r="N15" s="8"/>
      <c r="O15" s="8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x14ac:dyDescent="0.3">
      <c r="A16" s="11">
        <v>1</v>
      </c>
      <c r="B16" s="12" t="s">
        <v>10</v>
      </c>
      <c r="C16" s="12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H16" s="44"/>
      <c r="I16" s="11">
        <v>1</v>
      </c>
      <c r="J16" s="12" t="s">
        <v>10</v>
      </c>
      <c r="K16" s="12" t="s">
        <v>11</v>
      </c>
      <c r="L16" s="13" t="s">
        <v>12</v>
      </c>
      <c r="M16" s="13" t="s">
        <v>13</v>
      </c>
      <c r="N16" s="13" t="s">
        <v>14</v>
      </c>
      <c r="O16" s="14" t="s">
        <v>15</v>
      </c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x14ac:dyDescent="0.3">
      <c r="A17" s="15">
        <v>3</v>
      </c>
      <c r="B17" s="240" t="s">
        <v>1501</v>
      </c>
      <c r="C17" s="46" t="s">
        <v>194</v>
      </c>
      <c r="D17" s="17">
        <v>93</v>
      </c>
      <c r="E17" s="18">
        <v>9</v>
      </c>
      <c r="F17" s="17">
        <v>368</v>
      </c>
      <c r="G17" s="47">
        <v>30</v>
      </c>
      <c r="H17" s="44"/>
      <c r="I17" s="15">
        <v>3</v>
      </c>
      <c r="J17" s="46" t="s">
        <v>1502</v>
      </c>
      <c r="K17" s="46" t="s">
        <v>89</v>
      </c>
      <c r="L17" s="17">
        <v>94</v>
      </c>
      <c r="M17" s="18">
        <v>9</v>
      </c>
      <c r="N17" s="17">
        <v>363</v>
      </c>
      <c r="O17" s="47">
        <v>31</v>
      </c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x14ac:dyDescent="0.3">
      <c r="A18" s="21">
        <v>9</v>
      </c>
      <c r="B18" s="49" t="s">
        <v>862</v>
      </c>
      <c r="C18" s="49" t="s">
        <v>482</v>
      </c>
      <c r="D18" s="23">
        <v>92</v>
      </c>
      <c r="E18" s="24">
        <v>8</v>
      </c>
      <c r="F18" s="23">
        <v>363</v>
      </c>
      <c r="G18" s="50">
        <v>27</v>
      </c>
      <c r="H18" s="44"/>
      <c r="I18" s="48">
        <v>2</v>
      </c>
      <c r="J18" s="49" t="s">
        <v>1503</v>
      </c>
      <c r="K18" s="49" t="s">
        <v>482</v>
      </c>
      <c r="L18" s="23">
        <v>91</v>
      </c>
      <c r="M18" s="24">
        <v>8</v>
      </c>
      <c r="N18" s="23">
        <v>273</v>
      </c>
      <c r="O18" s="50">
        <v>25</v>
      </c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x14ac:dyDescent="0.3">
      <c r="A19" s="21">
        <v>5</v>
      </c>
      <c r="B19" s="49" t="s">
        <v>1504</v>
      </c>
      <c r="C19" s="49" t="s">
        <v>23</v>
      </c>
      <c r="D19" s="23">
        <v>89</v>
      </c>
      <c r="E19" s="24">
        <v>6</v>
      </c>
      <c r="F19" s="23">
        <v>363</v>
      </c>
      <c r="G19" s="50">
        <v>25</v>
      </c>
      <c r="H19" s="44"/>
      <c r="I19" s="21">
        <v>7</v>
      </c>
      <c r="J19" s="49" t="s">
        <v>1505</v>
      </c>
      <c r="K19" s="49" t="s">
        <v>184</v>
      </c>
      <c r="L19" s="23">
        <v>89</v>
      </c>
      <c r="M19" s="24">
        <v>4</v>
      </c>
      <c r="N19" s="23">
        <v>352</v>
      </c>
      <c r="O19" s="50">
        <v>23</v>
      </c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x14ac:dyDescent="0.3">
      <c r="A20" s="48">
        <v>2</v>
      </c>
      <c r="B20" s="49" t="s">
        <v>1506</v>
      </c>
      <c r="C20" s="49" t="s">
        <v>1451</v>
      </c>
      <c r="D20" s="23">
        <v>87</v>
      </c>
      <c r="E20" s="24">
        <v>4</v>
      </c>
      <c r="F20" s="23">
        <v>361</v>
      </c>
      <c r="G20" s="50">
        <v>25</v>
      </c>
      <c r="H20" s="44"/>
      <c r="I20" s="21">
        <v>9</v>
      </c>
      <c r="J20" s="49" t="s">
        <v>1507</v>
      </c>
      <c r="K20" s="49" t="s">
        <v>194</v>
      </c>
      <c r="L20" s="23">
        <v>90</v>
      </c>
      <c r="M20" s="24">
        <v>7</v>
      </c>
      <c r="N20" s="23">
        <v>351</v>
      </c>
      <c r="O20" s="50">
        <v>23</v>
      </c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x14ac:dyDescent="0.3">
      <c r="A21" s="21">
        <v>7</v>
      </c>
      <c r="B21" s="49" t="s">
        <v>1508</v>
      </c>
      <c r="C21" s="49" t="s">
        <v>194</v>
      </c>
      <c r="D21" s="23">
        <v>87</v>
      </c>
      <c r="E21" s="24">
        <v>4</v>
      </c>
      <c r="F21" s="23">
        <v>361</v>
      </c>
      <c r="G21" s="50">
        <v>24</v>
      </c>
      <c r="H21" s="44"/>
      <c r="I21" s="21">
        <v>5</v>
      </c>
      <c r="J21" s="49" t="s">
        <v>1509</v>
      </c>
      <c r="K21" s="49" t="s">
        <v>110</v>
      </c>
      <c r="L21" s="23">
        <v>90</v>
      </c>
      <c r="M21" s="24">
        <v>7</v>
      </c>
      <c r="N21" s="23">
        <v>353</v>
      </c>
      <c r="O21" s="50">
        <v>22</v>
      </c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x14ac:dyDescent="0.3">
      <c r="A22" s="48">
        <v>6</v>
      </c>
      <c r="B22" s="49" t="s">
        <v>1510</v>
      </c>
      <c r="C22" s="49" t="s">
        <v>108</v>
      </c>
      <c r="D22" s="23">
        <v>88</v>
      </c>
      <c r="E22" s="24">
        <v>5</v>
      </c>
      <c r="F22" s="23">
        <v>351</v>
      </c>
      <c r="G22" s="50">
        <v>20</v>
      </c>
      <c r="H22" s="44"/>
      <c r="I22" s="48">
        <v>4</v>
      </c>
      <c r="J22" s="49" t="s">
        <v>1511</v>
      </c>
      <c r="K22" s="49" t="s">
        <v>1085</v>
      </c>
      <c r="L22" s="23">
        <v>90</v>
      </c>
      <c r="M22" s="24">
        <v>7</v>
      </c>
      <c r="N22" s="23">
        <v>270</v>
      </c>
      <c r="O22" s="50">
        <v>21</v>
      </c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x14ac:dyDescent="0.3">
      <c r="A23" s="48">
        <v>4</v>
      </c>
      <c r="B23" s="49" t="s">
        <v>1512</v>
      </c>
      <c r="C23" s="49" t="s">
        <v>194</v>
      </c>
      <c r="D23" s="23">
        <v>80</v>
      </c>
      <c r="E23" s="24">
        <v>2</v>
      </c>
      <c r="F23" s="23">
        <v>345</v>
      </c>
      <c r="G23" s="50">
        <v>16</v>
      </c>
      <c r="H23" s="44"/>
      <c r="I23" s="21">
        <v>1</v>
      </c>
      <c r="J23" s="27" t="s">
        <v>1513</v>
      </c>
      <c r="K23" s="27" t="s">
        <v>613</v>
      </c>
      <c r="L23" s="28">
        <v>85</v>
      </c>
      <c r="M23" s="24">
        <v>3</v>
      </c>
      <c r="N23" s="25">
        <v>343</v>
      </c>
      <c r="O23" s="26">
        <v>20</v>
      </c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x14ac:dyDescent="0.3">
      <c r="A24" s="48">
        <v>8</v>
      </c>
      <c r="B24" s="49" t="s">
        <v>151</v>
      </c>
      <c r="C24" s="49" t="s">
        <v>23</v>
      </c>
      <c r="D24" s="23">
        <v>91</v>
      </c>
      <c r="E24" s="24">
        <v>7</v>
      </c>
      <c r="F24" s="23">
        <v>347</v>
      </c>
      <c r="G24" s="50">
        <v>15</v>
      </c>
      <c r="H24" s="44"/>
      <c r="I24" s="48">
        <v>8</v>
      </c>
      <c r="J24" s="49" t="s">
        <v>1514</v>
      </c>
      <c r="K24" s="49" t="s">
        <v>1085</v>
      </c>
      <c r="L24" s="23">
        <v>81</v>
      </c>
      <c r="M24" s="24">
        <v>2</v>
      </c>
      <c r="N24" s="23">
        <v>335</v>
      </c>
      <c r="O24" s="50">
        <v>13</v>
      </c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x14ac:dyDescent="0.3">
      <c r="A25" s="30">
        <v>1</v>
      </c>
      <c r="B25" s="31" t="s">
        <v>1515</v>
      </c>
      <c r="C25" s="31" t="s">
        <v>622</v>
      </c>
      <c r="D25" s="34">
        <v>78</v>
      </c>
      <c r="E25" s="33">
        <v>1</v>
      </c>
      <c r="F25" s="55">
        <v>317</v>
      </c>
      <c r="G25" s="56">
        <v>4</v>
      </c>
      <c r="H25" s="44"/>
      <c r="I25" s="51">
        <v>6</v>
      </c>
      <c r="J25" s="52" t="s">
        <v>1516</v>
      </c>
      <c r="K25" s="52" t="s">
        <v>1398</v>
      </c>
      <c r="L25" s="32" t="s">
        <v>137</v>
      </c>
      <c r="M25" s="33">
        <v>0</v>
      </c>
      <c r="N25" s="32">
        <v>0</v>
      </c>
      <c r="O25" s="53">
        <v>0</v>
      </c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x14ac:dyDescent="0.3">
      <c r="A27" s="1"/>
      <c r="B27" s="8" t="s">
        <v>222</v>
      </c>
      <c r="C27" s="9" t="s">
        <v>1517</v>
      </c>
      <c r="D27" s="9"/>
      <c r="E27" s="9" t="s">
        <v>1518</v>
      </c>
      <c r="F27" s="8"/>
      <c r="G27" s="8"/>
      <c r="H27" s="44"/>
      <c r="I27" s="1"/>
      <c r="J27" s="8" t="s">
        <v>225</v>
      </c>
      <c r="K27" s="9" t="s">
        <v>1519</v>
      </c>
      <c r="L27" s="9"/>
      <c r="M27" s="9" t="s">
        <v>1520</v>
      </c>
      <c r="N27" s="8"/>
      <c r="O27" s="8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x14ac:dyDescent="0.3">
      <c r="A28" s="11">
        <v>1</v>
      </c>
      <c r="B28" s="12" t="s">
        <v>10</v>
      </c>
      <c r="C28" s="12" t="s">
        <v>11</v>
      </c>
      <c r="D28" s="13" t="s">
        <v>12</v>
      </c>
      <c r="E28" s="13" t="s">
        <v>13</v>
      </c>
      <c r="F28" s="13" t="s">
        <v>14</v>
      </c>
      <c r="G28" s="14" t="s">
        <v>15</v>
      </c>
      <c r="H28" s="44"/>
      <c r="I28" s="11">
        <v>1</v>
      </c>
      <c r="J28" s="12" t="s">
        <v>10</v>
      </c>
      <c r="K28" s="12" t="s">
        <v>11</v>
      </c>
      <c r="L28" s="13" t="s">
        <v>12</v>
      </c>
      <c r="M28" s="13" t="s">
        <v>13</v>
      </c>
      <c r="N28" s="13" t="s">
        <v>14</v>
      </c>
      <c r="O28" s="14" t="s">
        <v>15</v>
      </c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x14ac:dyDescent="0.3">
      <c r="A29" s="15">
        <v>1</v>
      </c>
      <c r="B29" s="16" t="s">
        <v>1521</v>
      </c>
      <c r="C29" s="16" t="s">
        <v>1451</v>
      </c>
      <c r="D29" s="18">
        <v>86</v>
      </c>
      <c r="E29" s="18">
        <v>6</v>
      </c>
      <c r="F29" s="39">
        <v>361</v>
      </c>
      <c r="G29" s="40">
        <v>30</v>
      </c>
      <c r="H29" s="44"/>
      <c r="I29" s="15">
        <v>5</v>
      </c>
      <c r="J29" s="46" t="s">
        <v>1522</v>
      </c>
      <c r="K29" s="46" t="s">
        <v>244</v>
      </c>
      <c r="L29" s="17">
        <v>90</v>
      </c>
      <c r="M29" s="18">
        <v>8</v>
      </c>
      <c r="N29" s="17">
        <v>358</v>
      </c>
      <c r="O29" s="47">
        <v>26</v>
      </c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x14ac:dyDescent="0.3">
      <c r="A30" s="21">
        <v>5</v>
      </c>
      <c r="B30" s="49" t="s">
        <v>1523</v>
      </c>
      <c r="C30" s="49" t="s">
        <v>66</v>
      </c>
      <c r="D30" s="23">
        <v>92</v>
      </c>
      <c r="E30" s="24">
        <v>8</v>
      </c>
      <c r="F30" s="23">
        <v>354</v>
      </c>
      <c r="G30" s="50">
        <v>28</v>
      </c>
      <c r="H30" s="44"/>
      <c r="I30" s="48">
        <v>8</v>
      </c>
      <c r="J30" s="49" t="s">
        <v>1524</v>
      </c>
      <c r="K30" s="49" t="s">
        <v>1451</v>
      </c>
      <c r="L30" s="23">
        <v>87</v>
      </c>
      <c r="M30" s="24">
        <v>4</v>
      </c>
      <c r="N30" s="23">
        <v>356</v>
      </c>
      <c r="O30" s="50">
        <v>26</v>
      </c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x14ac:dyDescent="0.3">
      <c r="A31" s="48">
        <v>6</v>
      </c>
      <c r="B31" s="49" t="s">
        <v>1525</v>
      </c>
      <c r="C31" s="49" t="s">
        <v>1475</v>
      </c>
      <c r="D31" s="23">
        <v>85</v>
      </c>
      <c r="E31" s="24">
        <v>5</v>
      </c>
      <c r="F31" s="23">
        <v>341</v>
      </c>
      <c r="G31" s="50">
        <v>22</v>
      </c>
      <c r="H31" s="44"/>
      <c r="I31" s="21">
        <v>7</v>
      </c>
      <c r="J31" s="49" t="s">
        <v>1526</v>
      </c>
      <c r="K31" s="49" t="s">
        <v>110</v>
      </c>
      <c r="L31" s="23">
        <v>88</v>
      </c>
      <c r="M31" s="24">
        <v>6</v>
      </c>
      <c r="N31" s="23">
        <v>346</v>
      </c>
      <c r="O31" s="50">
        <v>21</v>
      </c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x14ac:dyDescent="0.3">
      <c r="A32" s="48">
        <v>8</v>
      </c>
      <c r="B32" s="49" t="s">
        <v>1527</v>
      </c>
      <c r="C32" s="49" t="s">
        <v>1475</v>
      </c>
      <c r="D32" s="23">
        <v>82</v>
      </c>
      <c r="E32" s="24">
        <v>4</v>
      </c>
      <c r="F32" s="23">
        <v>336</v>
      </c>
      <c r="G32" s="50">
        <v>18</v>
      </c>
      <c r="H32" s="44"/>
      <c r="I32" s="48">
        <v>2</v>
      </c>
      <c r="J32" s="49" t="s">
        <v>1528</v>
      </c>
      <c r="K32" s="49" t="s">
        <v>127</v>
      </c>
      <c r="L32" s="23">
        <v>87</v>
      </c>
      <c r="M32" s="24">
        <v>4</v>
      </c>
      <c r="N32" s="23">
        <v>345</v>
      </c>
      <c r="O32" s="50">
        <v>19</v>
      </c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x14ac:dyDescent="0.3">
      <c r="A33" s="21">
        <v>3</v>
      </c>
      <c r="B33" s="49" t="s">
        <v>1529</v>
      </c>
      <c r="C33" s="49" t="s">
        <v>194</v>
      </c>
      <c r="D33" s="23">
        <v>89</v>
      </c>
      <c r="E33" s="24">
        <v>7</v>
      </c>
      <c r="F33" s="23">
        <v>264</v>
      </c>
      <c r="G33" s="50">
        <v>17</v>
      </c>
      <c r="H33" s="44"/>
      <c r="I33" s="21">
        <v>3</v>
      </c>
      <c r="J33" s="49" t="s">
        <v>1530</v>
      </c>
      <c r="K33" s="49" t="s">
        <v>194</v>
      </c>
      <c r="L33" s="23">
        <v>88</v>
      </c>
      <c r="M33" s="24">
        <v>6</v>
      </c>
      <c r="N33" s="23">
        <v>261</v>
      </c>
      <c r="O33" s="50">
        <v>16</v>
      </c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x14ac:dyDescent="0.3">
      <c r="A34" s="21">
        <v>7</v>
      </c>
      <c r="B34" s="49" t="s">
        <v>1531</v>
      </c>
      <c r="C34" s="49" t="s">
        <v>482</v>
      </c>
      <c r="D34" s="23">
        <v>80</v>
      </c>
      <c r="E34" s="24">
        <v>3</v>
      </c>
      <c r="F34" s="23">
        <v>324</v>
      </c>
      <c r="G34" s="50">
        <v>11</v>
      </c>
      <c r="H34" s="44"/>
      <c r="I34" s="48">
        <v>6</v>
      </c>
      <c r="J34" s="49" t="s">
        <v>1532</v>
      </c>
      <c r="K34" s="49" t="s">
        <v>482</v>
      </c>
      <c r="L34" s="23">
        <v>86</v>
      </c>
      <c r="M34" s="24">
        <v>2</v>
      </c>
      <c r="N34" s="23">
        <v>340</v>
      </c>
      <c r="O34" s="50">
        <v>15</v>
      </c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x14ac:dyDescent="0.3">
      <c r="A35" s="48">
        <v>4</v>
      </c>
      <c r="B35" s="49" t="s">
        <v>1533</v>
      </c>
      <c r="C35" s="49" t="s">
        <v>1085</v>
      </c>
      <c r="D35" s="23">
        <v>80</v>
      </c>
      <c r="E35" s="24">
        <v>3</v>
      </c>
      <c r="F35" s="23">
        <v>315</v>
      </c>
      <c r="G35" s="50">
        <v>11</v>
      </c>
      <c r="H35" s="44"/>
      <c r="I35" s="21">
        <v>1</v>
      </c>
      <c r="J35" s="27" t="s">
        <v>192</v>
      </c>
      <c r="K35" s="27" t="s">
        <v>55</v>
      </c>
      <c r="L35" s="28">
        <v>89</v>
      </c>
      <c r="M35" s="24">
        <v>7</v>
      </c>
      <c r="N35" s="25">
        <v>320</v>
      </c>
      <c r="O35" s="26">
        <v>14</v>
      </c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x14ac:dyDescent="0.3">
      <c r="A36" s="51">
        <v>2</v>
      </c>
      <c r="B36" s="52" t="s">
        <v>1534</v>
      </c>
      <c r="C36" s="52" t="s">
        <v>845</v>
      </c>
      <c r="D36" s="32" t="s">
        <v>79</v>
      </c>
      <c r="E36" s="33">
        <v>0</v>
      </c>
      <c r="F36" s="32">
        <v>247</v>
      </c>
      <c r="G36" s="53">
        <v>9</v>
      </c>
      <c r="H36" s="44"/>
      <c r="I36" s="51">
        <v>4</v>
      </c>
      <c r="J36" s="52" t="s">
        <v>1535</v>
      </c>
      <c r="K36" s="52" t="s">
        <v>1451</v>
      </c>
      <c r="L36" s="32">
        <v>84</v>
      </c>
      <c r="M36" s="33">
        <v>1</v>
      </c>
      <c r="N36" s="32">
        <v>325</v>
      </c>
      <c r="O36" s="53">
        <v>12</v>
      </c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x14ac:dyDescent="0.3">
      <c r="A38" s="44"/>
      <c r="B38" s="10" t="s">
        <v>1345</v>
      </c>
      <c r="F38" s="41" t="s">
        <v>167</v>
      </c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x14ac:dyDescent="0.3">
      <c r="A39" s="44"/>
      <c r="B39" s="10" t="s">
        <v>168</v>
      </c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x14ac:dyDescent="0.3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x14ac:dyDescent="0.3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</sheetData>
  <mergeCells count="1">
    <mergeCell ref="J2:O2"/>
  </mergeCells>
  <hyperlinks>
    <hyperlink ref="B2" location="'Index'!A3" tooltip="Go to the Index sheet" display="á" xr:uid="{1DA8FA27-4E58-4102-AF5C-E3E1C693C7DC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5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0059C-755C-447E-A88F-A6A2F84C9C2F}">
  <sheetPr>
    <tabColor rgb="FFFFC000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7" width="4.140625" style="10" customWidth="1"/>
    <col min="18" max="18" width="9.140625" style="10" bestFit="1" customWidth="1"/>
    <col min="19" max="24" width="4.140625" style="10" customWidth="1"/>
    <col min="25" max="25" width="10.28515625" style="10"/>
  </cols>
  <sheetData>
    <row r="1" spans="1:25" ht="18" x14ac:dyDescent="0.35">
      <c r="A1" s="87"/>
      <c r="B1" s="2" t="s">
        <v>1380</v>
      </c>
      <c r="C1" s="2"/>
      <c r="D1" s="3"/>
      <c r="E1" s="3"/>
      <c r="F1" s="3" t="s">
        <v>274</v>
      </c>
      <c r="G1" s="3"/>
      <c r="H1" s="3"/>
      <c r="I1" s="4" t="s">
        <v>1381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3" t="s">
        <v>3</v>
      </c>
      <c r="D2" s="43"/>
      <c r="E2" s="43"/>
      <c r="F2" s="43"/>
      <c r="G2" s="43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4</v>
      </c>
      <c r="C3" s="9" t="s">
        <v>1536</v>
      </c>
      <c r="D3" s="9"/>
      <c r="E3" s="9" t="s">
        <v>1500</v>
      </c>
      <c r="F3" s="8"/>
      <c r="G3" s="8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45">
        <v>2</v>
      </c>
      <c r="B5" s="240" t="s">
        <v>1501</v>
      </c>
      <c r="C5" s="46" t="s">
        <v>194</v>
      </c>
      <c r="D5" s="17">
        <v>93</v>
      </c>
      <c r="E5" s="18">
        <v>7</v>
      </c>
      <c r="F5" s="17">
        <v>368</v>
      </c>
      <c r="G5" s="47">
        <v>24</v>
      </c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48">
        <v>4</v>
      </c>
      <c r="B6" s="49" t="s">
        <v>1487</v>
      </c>
      <c r="C6" s="49" t="s">
        <v>194</v>
      </c>
      <c r="D6" s="23">
        <v>91</v>
      </c>
      <c r="E6" s="28">
        <v>5</v>
      </c>
      <c r="F6" s="23">
        <v>369</v>
      </c>
      <c r="G6" s="50">
        <v>22</v>
      </c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21">
        <v>1</v>
      </c>
      <c r="B7" s="27" t="s">
        <v>1488</v>
      </c>
      <c r="C7" s="27" t="s">
        <v>127</v>
      </c>
      <c r="D7" s="28">
        <v>92</v>
      </c>
      <c r="E7" s="28">
        <v>6</v>
      </c>
      <c r="F7" s="25">
        <v>366</v>
      </c>
      <c r="G7" s="26">
        <v>21</v>
      </c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48">
        <v>6</v>
      </c>
      <c r="B8" s="49" t="s">
        <v>1508</v>
      </c>
      <c r="C8" s="49" t="s">
        <v>194</v>
      </c>
      <c r="D8" s="23">
        <v>87</v>
      </c>
      <c r="E8" s="28">
        <v>3</v>
      </c>
      <c r="F8" s="23">
        <v>361</v>
      </c>
      <c r="G8" s="50">
        <v>17</v>
      </c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21">
        <v>5</v>
      </c>
      <c r="B9" s="49" t="s">
        <v>1512</v>
      </c>
      <c r="C9" s="49" t="s">
        <v>194</v>
      </c>
      <c r="D9" s="23">
        <v>80</v>
      </c>
      <c r="E9" s="28">
        <v>2</v>
      </c>
      <c r="F9" s="23">
        <v>345</v>
      </c>
      <c r="G9" s="50">
        <v>11</v>
      </c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x14ac:dyDescent="0.3">
      <c r="A10" s="21">
        <v>3</v>
      </c>
      <c r="B10" s="49" t="s">
        <v>1479</v>
      </c>
      <c r="C10" s="49" t="s">
        <v>194</v>
      </c>
      <c r="D10" s="23" t="s">
        <v>79</v>
      </c>
      <c r="E10" s="28">
        <v>0</v>
      </c>
      <c r="F10" s="23">
        <v>180</v>
      </c>
      <c r="G10" s="50">
        <v>9</v>
      </c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x14ac:dyDescent="0.3">
      <c r="A11" s="30">
        <v>7</v>
      </c>
      <c r="B11" s="52" t="s">
        <v>1478</v>
      </c>
      <c r="C11" s="52" t="s">
        <v>194</v>
      </c>
      <c r="D11" s="32">
        <v>90</v>
      </c>
      <c r="E11" s="34">
        <v>4</v>
      </c>
      <c r="F11" s="32">
        <v>178</v>
      </c>
      <c r="G11" s="53">
        <v>7</v>
      </c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x14ac:dyDescent="0.3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x14ac:dyDescent="0.3">
      <c r="A13" s="1"/>
      <c r="B13" s="8" t="s">
        <v>7</v>
      </c>
      <c r="C13" s="9" t="s">
        <v>1537</v>
      </c>
      <c r="D13" s="9"/>
      <c r="E13" s="9" t="s">
        <v>1538</v>
      </c>
      <c r="F13" s="8"/>
      <c r="G13" s="8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x14ac:dyDescent="0.3">
      <c r="A14" s="11">
        <v>1</v>
      </c>
      <c r="B14" s="12" t="s">
        <v>10</v>
      </c>
      <c r="C14" s="12" t="s">
        <v>11</v>
      </c>
      <c r="D14" s="13" t="s">
        <v>12</v>
      </c>
      <c r="E14" s="13" t="s">
        <v>13</v>
      </c>
      <c r="F14" s="13" t="s">
        <v>14</v>
      </c>
      <c r="G14" s="14" t="s">
        <v>15</v>
      </c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x14ac:dyDescent="0.3">
      <c r="A15" s="15">
        <v>5</v>
      </c>
      <c r="B15" s="46" t="s">
        <v>1507</v>
      </c>
      <c r="C15" s="46" t="s">
        <v>194</v>
      </c>
      <c r="D15" s="17">
        <v>90</v>
      </c>
      <c r="E15" s="18">
        <v>6</v>
      </c>
      <c r="F15" s="17">
        <v>351</v>
      </c>
      <c r="G15" s="47">
        <v>21</v>
      </c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x14ac:dyDescent="0.3">
      <c r="A16" s="21">
        <v>3</v>
      </c>
      <c r="B16" s="49" t="s">
        <v>1514</v>
      </c>
      <c r="C16" s="49" t="s">
        <v>1085</v>
      </c>
      <c r="D16" s="23">
        <v>81</v>
      </c>
      <c r="E16" s="28">
        <v>3</v>
      </c>
      <c r="F16" s="23">
        <v>335</v>
      </c>
      <c r="G16" s="50">
        <v>17</v>
      </c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x14ac:dyDescent="0.3">
      <c r="A17" s="48">
        <v>2</v>
      </c>
      <c r="B17" s="49" t="s">
        <v>1529</v>
      </c>
      <c r="C17" s="49" t="s">
        <v>194</v>
      </c>
      <c r="D17" s="23">
        <v>89</v>
      </c>
      <c r="E17" s="28">
        <v>5</v>
      </c>
      <c r="F17" s="23">
        <v>264</v>
      </c>
      <c r="G17" s="50">
        <v>14</v>
      </c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x14ac:dyDescent="0.3">
      <c r="A18" s="21">
        <v>1</v>
      </c>
      <c r="B18" s="27" t="s">
        <v>1530</v>
      </c>
      <c r="C18" s="27" t="s">
        <v>194</v>
      </c>
      <c r="D18" s="28">
        <v>88</v>
      </c>
      <c r="E18" s="28">
        <v>4</v>
      </c>
      <c r="F18" s="25">
        <v>261</v>
      </c>
      <c r="G18" s="26">
        <v>14</v>
      </c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x14ac:dyDescent="0.3">
      <c r="A19" s="48">
        <v>6</v>
      </c>
      <c r="B19" s="49" t="s">
        <v>1531</v>
      </c>
      <c r="C19" s="49" t="s">
        <v>482</v>
      </c>
      <c r="D19" s="23">
        <v>80</v>
      </c>
      <c r="E19" s="28">
        <v>2</v>
      </c>
      <c r="F19" s="23">
        <v>324</v>
      </c>
      <c r="G19" s="50">
        <v>9</v>
      </c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x14ac:dyDescent="0.3">
      <c r="A20" s="51">
        <v>4</v>
      </c>
      <c r="B20" s="52" t="s">
        <v>1533</v>
      </c>
      <c r="C20" s="52" t="s">
        <v>1085</v>
      </c>
      <c r="D20" s="32">
        <v>80</v>
      </c>
      <c r="E20" s="34">
        <v>2</v>
      </c>
      <c r="F20" s="32">
        <v>315</v>
      </c>
      <c r="G20" s="53">
        <v>9</v>
      </c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x14ac:dyDescent="0.3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x14ac:dyDescent="0.3">
      <c r="A22" s="44"/>
      <c r="B22" s="10" t="s">
        <v>277</v>
      </c>
      <c r="F22" s="41" t="s">
        <v>167</v>
      </c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x14ac:dyDescent="0.3">
      <c r="A23" s="44"/>
      <c r="B23" s="10" t="s">
        <v>168</v>
      </c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x14ac:dyDescent="0.3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x14ac:dyDescent="0.3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x14ac:dyDescent="0.3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x14ac:dyDescent="0.3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x14ac:dyDescent="0.3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x14ac:dyDescent="0.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x14ac:dyDescent="0.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x14ac:dyDescent="0.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x14ac:dyDescent="0.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x14ac:dyDescent="0.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x14ac:dyDescent="0.3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x14ac:dyDescent="0.3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4E1C3BEA-71C2-42B1-8CD4-DCCD50DC31E3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5AC81-1F47-492E-9E11-E71E048CD1E6}">
  <sheetPr>
    <tabColor rgb="FFFFC000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7" width="4.140625" style="10" customWidth="1"/>
    <col min="18" max="18" width="9.140625" style="10" bestFit="1" customWidth="1"/>
    <col min="19" max="24" width="4.140625" style="10" customWidth="1"/>
    <col min="25" max="25" width="10.28515625" style="10"/>
  </cols>
  <sheetData>
    <row r="1" spans="1:25" ht="18" x14ac:dyDescent="0.35">
      <c r="A1" s="87"/>
      <c r="B1" s="2" t="s">
        <v>1380</v>
      </c>
      <c r="C1" s="2"/>
      <c r="D1" s="3"/>
      <c r="E1" s="3"/>
      <c r="F1" s="3" t="s">
        <v>278</v>
      </c>
      <c r="G1" s="3"/>
      <c r="H1" s="3"/>
      <c r="I1" s="4" t="s">
        <v>1381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3" t="s">
        <v>3</v>
      </c>
      <c r="D2" s="43"/>
      <c r="E2" s="43"/>
      <c r="F2" s="43"/>
      <c r="G2" s="43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</row>
    <row r="3" spans="1:25" ht="15.75" customHeight="1" x14ac:dyDescent="0.3">
      <c r="A3" s="1"/>
      <c r="B3" s="8" t="s">
        <v>4</v>
      </c>
      <c r="C3" s="9" t="s">
        <v>1539</v>
      </c>
      <c r="D3" s="9"/>
      <c r="E3" s="9" t="s">
        <v>1440</v>
      </c>
      <c r="F3" s="8"/>
      <c r="G3" s="8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15">
        <v>3</v>
      </c>
      <c r="B5" s="46" t="s">
        <v>1413</v>
      </c>
      <c r="C5" s="46" t="s">
        <v>244</v>
      </c>
      <c r="D5" s="17">
        <v>94</v>
      </c>
      <c r="E5" s="18">
        <v>7</v>
      </c>
      <c r="F5" s="17">
        <v>385</v>
      </c>
      <c r="G5" s="47">
        <v>32</v>
      </c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21">
        <v>7</v>
      </c>
      <c r="B6" s="49" t="s">
        <v>1444</v>
      </c>
      <c r="C6" s="49" t="s">
        <v>244</v>
      </c>
      <c r="D6" s="23">
        <v>96</v>
      </c>
      <c r="E6" s="28">
        <v>9</v>
      </c>
      <c r="F6" s="23">
        <v>376</v>
      </c>
      <c r="G6" s="50">
        <v>28</v>
      </c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21">
        <v>5</v>
      </c>
      <c r="B7" s="49" t="s">
        <v>1429</v>
      </c>
      <c r="C7" s="49" t="s">
        <v>495</v>
      </c>
      <c r="D7" s="23">
        <v>94</v>
      </c>
      <c r="E7" s="28">
        <v>7</v>
      </c>
      <c r="F7" s="23">
        <v>378</v>
      </c>
      <c r="G7" s="50">
        <v>26</v>
      </c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48">
        <v>4</v>
      </c>
      <c r="B8" s="49" t="s">
        <v>1452</v>
      </c>
      <c r="C8" s="49" t="s">
        <v>482</v>
      </c>
      <c r="D8" s="23">
        <v>95</v>
      </c>
      <c r="E8" s="28">
        <v>8</v>
      </c>
      <c r="F8" s="23">
        <v>374</v>
      </c>
      <c r="G8" s="50">
        <v>24</v>
      </c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21">
        <v>1</v>
      </c>
      <c r="B9" s="27" t="s">
        <v>1435</v>
      </c>
      <c r="C9" s="27" t="s">
        <v>89</v>
      </c>
      <c r="D9" s="28">
        <v>92</v>
      </c>
      <c r="E9" s="28">
        <v>5</v>
      </c>
      <c r="F9" s="25">
        <v>375</v>
      </c>
      <c r="G9" s="26">
        <v>23</v>
      </c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x14ac:dyDescent="0.3">
      <c r="A10" s="48">
        <v>2</v>
      </c>
      <c r="B10" s="49" t="s">
        <v>1448</v>
      </c>
      <c r="C10" s="49" t="s">
        <v>495</v>
      </c>
      <c r="D10" s="23">
        <v>92</v>
      </c>
      <c r="E10" s="28">
        <v>5</v>
      </c>
      <c r="F10" s="23">
        <v>371</v>
      </c>
      <c r="G10" s="50">
        <v>23</v>
      </c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x14ac:dyDescent="0.3">
      <c r="A11" s="21">
        <v>9</v>
      </c>
      <c r="B11" s="49" t="s">
        <v>1144</v>
      </c>
      <c r="C11" s="49" t="s">
        <v>78</v>
      </c>
      <c r="D11" s="23">
        <v>92</v>
      </c>
      <c r="E11" s="28">
        <v>5</v>
      </c>
      <c r="F11" s="23">
        <v>371</v>
      </c>
      <c r="G11" s="50">
        <v>23</v>
      </c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x14ac:dyDescent="0.3">
      <c r="A12" s="48">
        <v>8</v>
      </c>
      <c r="B12" s="49" t="s">
        <v>1314</v>
      </c>
      <c r="C12" s="49" t="s">
        <v>108</v>
      </c>
      <c r="D12" s="23">
        <v>88</v>
      </c>
      <c r="E12" s="28">
        <v>2</v>
      </c>
      <c r="F12" s="23">
        <v>351</v>
      </c>
      <c r="G12" s="50">
        <v>9</v>
      </c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x14ac:dyDescent="0.3">
      <c r="A13" s="51">
        <v>6</v>
      </c>
      <c r="B13" s="52" t="s">
        <v>1456</v>
      </c>
      <c r="C13" s="52" t="s">
        <v>78</v>
      </c>
      <c r="D13" s="32" t="s">
        <v>79</v>
      </c>
      <c r="E13" s="34">
        <v>0</v>
      </c>
      <c r="F13" s="32">
        <v>0</v>
      </c>
      <c r="G13" s="53">
        <v>0</v>
      </c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x14ac:dyDescent="0.3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x14ac:dyDescent="0.3">
      <c r="A15" s="1"/>
      <c r="B15" s="8" t="s">
        <v>7</v>
      </c>
      <c r="C15" s="9" t="s">
        <v>1540</v>
      </c>
      <c r="D15" s="9"/>
      <c r="E15" s="9" t="s">
        <v>1541</v>
      </c>
      <c r="F15" s="8"/>
      <c r="G15" s="8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x14ac:dyDescent="0.3">
      <c r="A16" s="11">
        <v>1</v>
      </c>
      <c r="B16" s="12" t="s">
        <v>10</v>
      </c>
      <c r="C16" s="12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x14ac:dyDescent="0.3">
      <c r="A17" s="15">
        <v>3</v>
      </c>
      <c r="B17" s="46" t="s">
        <v>1449</v>
      </c>
      <c r="C17" s="46" t="s">
        <v>688</v>
      </c>
      <c r="D17" s="17">
        <v>92</v>
      </c>
      <c r="E17" s="18">
        <v>8</v>
      </c>
      <c r="F17" s="17">
        <v>378</v>
      </c>
      <c r="G17" s="47">
        <v>31</v>
      </c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x14ac:dyDescent="0.3">
      <c r="A18" s="48">
        <v>4</v>
      </c>
      <c r="B18" s="49" t="s">
        <v>1464</v>
      </c>
      <c r="C18" s="49" t="s">
        <v>495</v>
      </c>
      <c r="D18" s="23">
        <v>92</v>
      </c>
      <c r="E18" s="28">
        <v>8</v>
      </c>
      <c r="F18" s="23">
        <v>376</v>
      </c>
      <c r="G18" s="50">
        <v>30</v>
      </c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x14ac:dyDescent="0.3">
      <c r="A19" s="48">
        <v>2</v>
      </c>
      <c r="B19" s="49" t="s">
        <v>207</v>
      </c>
      <c r="C19" s="49" t="s">
        <v>55</v>
      </c>
      <c r="D19" s="23">
        <v>84</v>
      </c>
      <c r="E19" s="28">
        <v>2</v>
      </c>
      <c r="F19" s="23">
        <v>360</v>
      </c>
      <c r="G19" s="50">
        <v>19</v>
      </c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x14ac:dyDescent="0.3">
      <c r="A20" s="21">
        <v>5</v>
      </c>
      <c r="B20" s="49" t="s">
        <v>520</v>
      </c>
      <c r="C20" s="49" t="s">
        <v>108</v>
      </c>
      <c r="D20" s="23">
        <v>91</v>
      </c>
      <c r="E20" s="28">
        <v>6</v>
      </c>
      <c r="F20" s="23">
        <v>359</v>
      </c>
      <c r="G20" s="50">
        <v>18</v>
      </c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x14ac:dyDescent="0.3">
      <c r="A21" s="21">
        <v>1</v>
      </c>
      <c r="B21" s="27" t="s">
        <v>1503</v>
      </c>
      <c r="C21" s="27" t="s">
        <v>482</v>
      </c>
      <c r="D21" s="28">
        <v>91</v>
      </c>
      <c r="E21" s="28">
        <v>6</v>
      </c>
      <c r="F21" s="25">
        <v>273</v>
      </c>
      <c r="G21" s="26">
        <v>16</v>
      </c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x14ac:dyDescent="0.3">
      <c r="A22" s="48">
        <v>6</v>
      </c>
      <c r="B22" s="49" t="s">
        <v>1522</v>
      </c>
      <c r="C22" s="49" t="s">
        <v>244</v>
      </c>
      <c r="D22" s="23">
        <v>90</v>
      </c>
      <c r="E22" s="28">
        <v>4</v>
      </c>
      <c r="F22" s="23">
        <v>358</v>
      </c>
      <c r="G22" s="50">
        <v>15</v>
      </c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x14ac:dyDescent="0.3">
      <c r="A23" s="48">
        <v>8</v>
      </c>
      <c r="B23" s="49" t="s">
        <v>1494</v>
      </c>
      <c r="C23" s="49" t="s">
        <v>482</v>
      </c>
      <c r="D23" s="23">
        <v>85</v>
      </c>
      <c r="E23" s="28">
        <v>3</v>
      </c>
      <c r="F23" s="23">
        <v>337</v>
      </c>
      <c r="G23" s="50">
        <v>10</v>
      </c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x14ac:dyDescent="0.3">
      <c r="A24" s="30">
        <v>7</v>
      </c>
      <c r="B24" s="52" t="s">
        <v>1476</v>
      </c>
      <c r="C24" s="52" t="s">
        <v>482</v>
      </c>
      <c r="D24" s="32" t="s">
        <v>79</v>
      </c>
      <c r="E24" s="34">
        <v>0</v>
      </c>
      <c r="F24" s="32">
        <v>259</v>
      </c>
      <c r="G24" s="53">
        <v>7</v>
      </c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x14ac:dyDescent="0.3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x14ac:dyDescent="0.3">
      <c r="A26" s="44"/>
      <c r="B26" s="10" t="s">
        <v>277</v>
      </c>
      <c r="F26" s="41" t="s">
        <v>167</v>
      </c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x14ac:dyDescent="0.3">
      <c r="A27" s="44"/>
      <c r="B27" s="10" t="s">
        <v>168</v>
      </c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x14ac:dyDescent="0.3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x14ac:dyDescent="0.3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x14ac:dyDescent="0.3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x14ac:dyDescent="0.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x14ac:dyDescent="0.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x14ac:dyDescent="0.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x14ac:dyDescent="0.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x14ac:dyDescent="0.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x14ac:dyDescent="0.3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x14ac:dyDescent="0.3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5A676602-7851-47D8-90BB-156083FFF11C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A5F36-EE78-4573-A9A1-794774B9C1AA}">
  <sheetPr>
    <tabColor rgb="FFFFC000"/>
    <pageSetUpPr fitToPage="1"/>
  </sheetPr>
  <dimension ref="A1:Y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6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1542</v>
      </c>
      <c r="B1" s="2"/>
      <c r="C1" s="2"/>
      <c r="D1" s="3"/>
      <c r="E1" s="3"/>
      <c r="F1" s="3"/>
      <c r="G1" s="57"/>
      <c r="H1" s="3"/>
      <c r="I1" s="4" t="s">
        <v>1381</v>
      </c>
      <c r="J1" s="58">
        <v>2</v>
      </c>
      <c r="K1" s="2"/>
      <c r="L1" s="4">
        <v>49407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60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4</v>
      </c>
      <c r="B3" s="8"/>
      <c r="C3" s="8"/>
      <c r="D3" s="8"/>
      <c r="E3" s="8"/>
      <c r="F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1" t="s">
        <v>403</v>
      </c>
      <c r="B4" s="62"/>
      <c r="C4" s="63">
        <v>583</v>
      </c>
      <c r="D4" s="62"/>
      <c r="E4" s="64" t="s">
        <v>15</v>
      </c>
      <c r="F4" s="65">
        <f>SUM(F5:F7)</f>
        <v>581</v>
      </c>
      <c r="G4" s="66" t="s">
        <v>290</v>
      </c>
      <c r="H4" s="61" t="s">
        <v>1543</v>
      </c>
      <c r="I4" s="62"/>
      <c r="J4" s="63">
        <v>592</v>
      </c>
      <c r="K4" s="62"/>
      <c r="L4" s="64" t="s">
        <v>15</v>
      </c>
      <c r="M4" s="65">
        <f>SUM(M5:M7)</f>
        <v>590</v>
      </c>
      <c r="N4"/>
    </row>
    <row r="5" spans="1:25" ht="15.75" customHeight="1" x14ac:dyDescent="0.3">
      <c r="A5" s="139" t="s">
        <v>405</v>
      </c>
      <c r="B5" s="107"/>
      <c r="C5" s="108"/>
      <c r="D5" s="24">
        <v>96</v>
      </c>
      <c r="E5" s="24">
        <v>96</v>
      </c>
      <c r="F5" s="69">
        <f>SUM(D5:E5)</f>
        <v>192</v>
      </c>
      <c r="G5"/>
      <c r="H5" s="139" t="s">
        <v>1389</v>
      </c>
      <c r="I5" s="107"/>
      <c r="J5" s="108"/>
      <c r="K5" s="241">
        <v>100</v>
      </c>
      <c r="L5" s="241">
        <v>100</v>
      </c>
      <c r="M5" s="69">
        <f>SUM(K5:L5)</f>
        <v>200</v>
      </c>
      <c r="N5"/>
    </row>
    <row r="6" spans="1:25" ht="15.75" customHeight="1" x14ac:dyDescent="0.3">
      <c r="A6" s="110" t="s">
        <v>1391</v>
      </c>
      <c r="B6" s="111"/>
      <c r="C6" s="112"/>
      <c r="D6" s="28">
        <v>98</v>
      </c>
      <c r="E6" s="28">
        <v>97</v>
      </c>
      <c r="F6" s="29">
        <f>SUM(D6:E6)</f>
        <v>195</v>
      </c>
      <c r="G6"/>
      <c r="H6" s="110" t="s">
        <v>1387</v>
      </c>
      <c r="I6" s="111"/>
      <c r="J6" s="112"/>
      <c r="K6" s="28">
        <v>99</v>
      </c>
      <c r="L6" s="239">
        <v>100</v>
      </c>
      <c r="M6" s="29">
        <f>SUM(K6:L6)</f>
        <v>199</v>
      </c>
      <c r="N6"/>
    </row>
    <row r="7" spans="1:25" ht="15.75" customHeight="1" x14ac:dyDescent="0.3">
      <c r="A7" s="115" t="s">
        <v>1544</v>
      </c>
      <c r="B7" s="116"/>
      <c r="C7" s="117"/>
      <c r="D7" s="34">
        <v>95</v>
      </c>
      <c r="E7" s="34">
        <v>99</v>
      </c>
      <c r="F7" s="35">
        <f>SUM(D7:E7)</f>
        <v>194</v>
      </c>
      <c r="G7"/>
      <c r="H7" s="115" t="s">
        <v>88</v>
      </c>
      <c r="I7" s="116"/>
      <c r="J7" s="117"/>
      <c r="K7" s="34">
        <v>97</v>
      </c>
      <c r="L7" s="34">
        <v>94</v>
      </c>
      <c r="M7" s="35">
        <f>SUM(K7:L7)</f>
        <v>191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25" ht="15.75" customHeight="1" x14ac:dyDescent="0.3">
      <c r="A9" s="61" t="s">
        <v>1545</v>
      </c>
      <c r="B9" s="62"/>
      <c r="C9" s="63">
        <v>579</v>
      </c>
      <c r="D9" s="62"/>
      <c r="E9" s="64" t="s">
        <v>15</v>
      </c>
      <c r="F9" s="65">
        <f>SUM(F10:F12)</f>
        <v>581</v>
      </c>
      <c r="G9" s="66" t="s">
        <v>290</v>
      </c>
      <c r="H9" s="61" t="s">
        <v>1546</v>
      </c>
      <c r="I9" s="62"/>
      <c r="J9" s="63">
        <v>584</v>
      </c>
      <c r="K9" s="62"/>
      <c r="L9" s="64" t="s">
        <v>15</v>
      </c>
      <c r="M9" s="65">
        <f>SUM(M10:M12)</f>
        <v>580</v>
      </c>
      <c r="N9"/>
    </row>
    <row r="10" spans="1:25" ht="15.75" customHeight="1" x14ac:dyDescent="0.3">
      <c r="A10" s="139" t="s">
        <v>1547</v>
      </c>
      <c r="B10" s="107"/>
      <c r="C10" s="108"/>
      <c r="D10" s="24">
        <v>99</v>
      </c>
      <c r="E10" s="24">
        <v>96</v>
      </c>
      <c r="F10" s="69">
        <f>SUM(D10:E10)</f>
        <v>195</v>
      </c>
      <c r="G10"/>
      <c r="H10" s="139" t="s">
        <v>1304</v>
      </c>
      <c r="I10" s="107"/>
      <c r="J10" s="108"/>
      <c r="K10" s="24">
        <v>98</v>
      </c>
      <c r="L10" s="24">
        <v>95</v>
      </c>
      <c r="M10" s="69">
        <f>SUM(K10:L10)</f>
        <v>193</v>
      </c>
      <c r="N10"/>
    </row>
    <row r="11" spans="1:25" ht="15.75" customHeight="1" x14ac:dyDescent="0.3">
      <c r="A11" s="110" t="s">
        <v>1548</v>
      </c>
      <c r="B11" s="111"/>
      <c r="C11" s="112"/>
      <c r="D11" s="239">
        <v>100</v>
      </c>
      <c r="E11" s="28">
        <v>97</v>
      </c>
      <c r="F11" s="29">
        <f>SUM(D11:E11)</f>
        <v>197</v>
      </c>
      <c r="G11"/>
      <c r="H11" s="110" t="s">
        <v>1549</v>
      </c>
      <c r="I11" s="111"/>
      <c r="J11" s="112"/>
      <c r="K11" s="28">
        <v>98</v>
      </c>
      <c r="L11" s="28">
        <v>95</v>
      </c>
      <c r="M11" s="29">
        <f>SUM(K11:L11)</f>
        <v>193</v>
      </c>
      <c r="N11"/>
    </row>
    <row r="12" spans="1:25" ht="15.75" customHeight="1" x14ac:dyDescent="0.3">
      <c r="A12" s="115" t="s">
        <v>585</v>
      </c>
      <c r="B12" s="116"/>
      <c r="C12" s="117"/>
      <c r="D12" s="34">
        <v>94</v>
      </c>
      <c r="E12" s="34">
        <v>95</v>
      </c>
      <c r="F12" s="35">
        <f>SUM(D12:E12)</f>
        <v>189</v>
      </c>
      <c r="G12"/>
      <c r="H12" s="115" t="s">
        <v>1550</v>
      </c>
      <c r="I12" s="116"/>
      <c r="J12" s="117"/>
      <c r="K12" s="34">
        <v>96</v>
      </c>
      <c r="L12" s="34">
        <v>98</v>
      </c>
      <c r="M12" s="35">
        <f>SUM(K12:L12)</f>
        <v>194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1" t="s">
        <v>1551</v>
      </c>
      <c r="B14" s="62"/>
      <c r="C14" s="63">
        <v>581</v>
      </c>
      <c r="D14" s="62"/>
      <c r="E14" s="64" t="s">
        <v>15</v>
      </c>
      <c r="F14" s="65">
        <f>SUM(F15:F17)</f>
        <v>574</v>
      </c>
      <c r="G14" s="66" t="s">
        <v>290</v>
      </c>
      <c r="H14" s="61" t="s">
        <v>1114</v>
      </c>
      <c r="I14" s="62"/>
      <c r="J14" s="63">
        <v>578</v>
      </c>
      <c r="K14" s="62"/>
      <c r="L14" s="64" t="s">
        <v>15</v>
      </c>
      <c r="M14" s="65">
        <f>SUM(M15:M17)</f>
        <v>579</v>
      </c>
      <c r="N14"/>
    </row>
    <row r="15" spans="1:25" ht="15.75" customHeight="1" x14ac:dyDescent="0.3">
      <c r="A15" s="139" t="s">
        <v>1390</v>
      </c>
      <c r="B15" s="107"/>
      <c r="C15" s="108"/>
      <c r="D15" s="24">
        <v>97</v>
      </c>
      <c r="E15" s="24">
        <v>96</v>
      </c>
      <c r="F15" s="69">
        <f>SUM(D15:E15)</f>
        <v>193</v>
      </c>
      <c r="G15"/>
      <c r="H15" s="139" t="s">
        <v>930</v>
      </c>
      <c r="I15" s="107"/>
      <c r="J15" s="108"/>
      <c r="K15" s="24">
        <v>95</v>
      </c>
      <c r="L15" s="24">
        <v>98</v>
      </c>
      <c r="M15" s="69">
        <f>SUM(K15:L15)</f>
        <v>193</v>
      </c>
      <c r="N15"/>
    </row>
    <row r="16" spans="1:25" ht="15.75" customHeight="1" x14ac:dyDescent="0.3">
      <c r="A16" s="110" t="s">
        <v>1396</v>
      </c>
      <c r="B16" s="111"/>
      <c r="C16" s="112"/>
      <c r="D16" s="28">
        <v>97</v>
      </c>
      <c r="E16" s="28">
        <v>94</v>
      </c>
      <c r="F16" s="29">
        <f>SUM(D16:E16)</f>
        <v>191</v>
      </c>
      <c r="G16"/>
      <c r="H16" s="110" t="s">
        <v>1409</v>
      </c>
      <c r="I16" s="111"/>
      <c r="J16" s="112"/>
      <c r="K16" s="28">
        <v>96</v>
      </c>
      <c r="L16" s="28">
        <v>98</v>
      </c>
      <c r="M16" s="29">
        <f>SUM(K16:L16)</f>
        <v>194</v>
      </c>
      <c r="N16"/>
    </row>
    <row r="17" spans="1:20" ht="15.75" customHeight="1" x14ac:dyDescent="0.3">
      <c r="A17" s="115" t="s">
        <v>1400</v>
      </c>
      <c r="B17" s="116"/>
      <c r="C17" s="117"/>
      <c r="D17" s="34">
        <v>95</v>
      </c>
      <c r="E17" s="34">
        <v>95</v>
      </c>
      <c r="F17" s="35">
        <f>SUM(D17:E17)</f>
        <v>190</v>
      </c>
      <c r="G17"/>
      <c r="H17" s="115" t="s">
        <v>1394</v>
      </c>
      <c r="I17" s="116"/>
      <c r="J17" s="117"/>
      <c r="K17" s="34">
        <v>97</v>
      </c>
      <c r="L17" s="34">
        <v>95</v>
      </c>
      <c r="M17" s="35">
        <f>SUM(K17:L17)</f>
        <v>192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73" t="s">
        <v>4</v>
      </c>
      <c r="I19" s="13" t="s">
        <v>296</v>
      </c>
      <c r="J19" s="13" t="s">
        <v>297</v>
      </c>
      <c r="K19" s="13" t="s">
        <v>298</v>
      </c>
      <c r="L19" s="13" t="s">
        <v>299</v>
      </c>
      <c r="M19" s="13" t="s">
        <v>14</v>
      </c>
      <c r="N19" s="14" t="s">
        <v>300</v>
      </c>
    </row>
    <row r="20" spans="1:20" ht="15.75" customHeight="1" x14ac:dyDescent="0.3">
      <c r="B20" s="10" t="s">
        <v>1552</v>
      </c>
      <c r="H20" s="74" t="s">
        <v>1543</v>
      </c>
      <c r="I20" s="24">
        <v>4</v>
      </c>
      <c r="J20" s="24">
        <v>4</v>
      </c>
      <c r="K20" s="24"/>
      <c r="L20" s="24"/>
      <c r="M20" s="24">
        <v>2366</v>
      </c>
      <c r="N20" s="69">
        <v>8</v>
      </c>
    </row>
    <row r="21" spans="1:20" ht="15.75" customHeight="1" x14ac:dyDescent="0.3">
      <c r="B21" s="75" t="s">
        <v>1553</v>
      </c>
      <c r="H21" s="70" t="s">
        <v>1545</v>
      </c>
      <c r="I21" s="28">
        <v>4</v>
      </c>
      <c r="J21" s="28">
        <v>3</v>
      </c>
      <c r="K21" s="28"/>
      <c r="L21" s="28">
        <v>1</v>
      </c>
      <c r="M21" s="28">
        <v>2242</v>
      </c>
      <c r="N21" s="29">
        <v>6</v>
      </c>
    </row>
    <row r="22" spans="1:20" ht="15.75" customHeight="1" x14ac:dyDescent="0.3">
      <c r="B22" s="9" t="s">
        <v>303</v>
      </c>
      <c r="H22" s="70" t="s">
        <v>1546</v>
      </c>
      <c r="I22" s="28">
        <v>4</v>
      </c>
      <c r="J22" s="28">
        <v>2</v>
      </c>
      <c r="K22" s="28"/>
      <c r="L22" s="28">
        <v>2</v>
      </c>
      <c r="M22" s="28">
        <v>2332</v>
      </c>
      <c r="N22" s="29">
        <v>4</v>
      </c>
    </row>
    <row r="23" spans="1:20" ht="15.75" customHeight="1" x14ac:dyDescent="0.3">
      <c r="H23" s="70" t="s">
        <v>1114</v>
      </c>
      <c r="I23" s="28">
        <v>4</v>
      </c>
      <c r="J23" s="28">
        <v>2</v>
      </c>
      <c r="K23" s="28"/>
      <c r="L23" s="28">
        <v>2</v>
      </c>
      <c r="M23" s="28">
        <v>2306</v>
      </c>
      <c r="N23" s="29">
        <v>4</v>
      </c>
    </row>
    <row r="24" spans="1:20" ht="15.75" customHeight="1" x14ac:dyDescent="0.3">
      <c r="H24" s="70" t="s">
        <v>1551</v>
      </c>
      <c r="I24" s="28">
        <v>4</v>
      </c>
      <c r="J24" s="28">
        <v>1</v>
      </c>
      <c r="K24" s="28"/>
      <c r="L24" s="28">
        <v>3</v>
      </c>
      <c r="M24" s="28">
        <v>2316</v>
      </c>
      <c r="N24" s="29">
        <v>2</v>
      </c>
    </row>
    <row r="25" spans="1:20" ht="15.75" customHeight="1" x14ac:dyDescent="0.3">
      <c r="H25" s="71" t="s">
        <v>403</v>
      </c>
      <c r="I25" s="55">
        <v>4</v>
      </c>
      <c r="J25" s="55"/>
      <c r="K25" s="55"/>
      <c r="L25" s="55">
        <v>4</v>
      </c>
      <c r="M25" s="55">
        <v>2027</v>
      </c>
      <c r="N25" s="56">
        <v>0</v>
      </c>
    </row>
    <row r="26" spans="1:20" ht="15.75" customHeight="1" x14ac:dyDescent="0.3">
      <c r="B26" s="89"/>
      <c r="C26" s="89"/>
      <c r="H26" s="242"/>
      <c r="I26" s="79"/>
      <c r="J26" s="79"/>
      <c r="K26" s="79"/>
      <c r="L26" s="79"/>
      <c r="M26" s="79"/>
      <c r="N26" s="79"/>
    </row>
    <row r="27" spans="1:20" ht="15.75" customHeight="1" x14ac:dyDescent="0.3">
      <c r="A27" s="77"/>
      <c r="B27" s="77"/>
      <c r="C27" s="77"/>
      <c r="D27" s="77"/>
      <c r="E27" s="77"/>
      <c r="F27" s="77"/>
      <c r="G27" s="78"/>
      <c r="H27" s="77"/>
      <c r="I27" s="77"/>
      <c r="J27" s="77"/>
      <c r="K27" s="77"/>
      <c r="L27" s="77"/>
      <c r="M27" s="77"/>
      <c r="N27" s="77"/>
      <c r="P27" s="79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8"/>
      <c r="F29" s="8"/>
      <c r="N29" s="8"/>
      <c r="O29" s="8"/>
    </row>
    <row r="30" spans="1:20" ht="15.75" customHeight="1" x14ac:dyDescent="0.3">
      <c r="A30" s="61" t="s">
        <v>1104</v>
      </c>
      <c r="B30" s="62"/>
      <c r="C30" s="63">
        <v>573</v>
      </c>
      <c r="D30" s="62"/>
      <c r="E30" s="64" t="s">
        <v>15</v>
      </c>
      <c r="F30" s="65">
        <f>SUM(F31:F33)</f>
        <v>561</v>
      </c>
      <c r="G30" s="66" t="s">
        <v>290</v>
      </c>
      <c r="H30" s="61" t="s">
        <v>1554</v>
      </c>
      <c r="I30" s="62"/>
      <c r="J30" s="63">
        <v>566</v>
      </c>
      <c r="K30" s="62"/>
      <c r="L30" s="64" t="s">
        <v>15</v>
      </c>
      <c r="M30" s="65">
        <f>SUM(M31:M33)</f>
        <v>561</v>
      </c>
      <c r="N30"/>
      <c r="O30" s="44"/>
      <c r="P30" s="44"/>
      <c r="Q30" s="44"/>
      <c r="R30" s="44"/>
      <c r="S30" s="44"/>
      <c r="T30" s="44"/>
    </row>
    <row r="31" spans="1:20" ht="15.75" customHeight="1" x14ac:dyDescent="0.3">
      <c r="A31" s="139" t="s">
        <v>207</v>
      </c>
      <c r="B31" s="107"/>
      <c r="C31" s="108"/>
      <c r="D31" s="24">
        <v>91</v>
      </c>
      <c r="E31" s="24">
        <v>84</v>
      </c>
      <c r="F31" s="69">
        <f>SUM(D31:E31)</f>
        <v>175</v>
      </c>
      <c r="G31"/>
      <c r="H31" s="139" t="s">
        <v>1435</v>
      </c>
      <c r="I31" s="107"/>
      <c r="J31" s="108"/>
      <c r="K31" s="24">
        <v>90</v>
      </c>
      <c r="L31" s="24">
        <v>92</v>
      </c>
      <c r="M31" s="69">
        <f>SUM(K31:L31)</f>
        <v>182</v>
      </c>
      <c r="N31"/>
      <c r="O31" s="44"/>
      <c r="P31" s="44"/>
      <c r="Q31" s="44"/>
      <c r="R31" s="44"/>
      <c r="S31" s="44"/>
      <c r="T31" s="44"/>
    </row>
    <row r="32" spans="1:20" ht="15.75" customHeight="1" x14ac:dyDescent="0.3">
      <c r="A32" s="110" t="s">
        <v>1395</v>
      </c>
      <c r="B32" s="111"/>
      <c r="C32" s="112"/>
      <c r="D32" s="28">
        <v>97</v>
      </c>
      <c r="E32" s="28">
        <v>97</v>
      </c>
      <c r="F32" s="29">
        <f>SUM(D32:E32)</f>
        <v>194</v>
      </c>
      <c r="G32"/>
      <c r="H32" s="110" t="s">
        <v>1453</v>
      </c>
      <c r="I32" s="111"/>
      <c r="J32" s="112"/>
      <c r="K32" s="28">
        <v>92</v>
      </c>
      <c r="L32" s="28">
        <v>93</v>
      </c>
      <c r="M32" s="29">
        <f>SUM(K32:L32)</f>
        <v>185</v>
      </c>
      <c r="N32"/>
      <c r="O32" s="44"/>
      <c r="P32" s="44"/>
      <c r="Q32" s="44"/>
      <c r="R32" s="44"/>
      <c r="S32" s="44"/>
      <c r="T32" s="44"/>
    </row>
    <row r="33" spans="1:20" ht="15.75" customHeight="1" x14ac:dyDescent="0.3">
      <c r="A33" s="115" t="s">
        <v>1406</v>
      </c>
      <c r="B33" s="116"/>
      <c r="C33" s="117"/>
      <c r="D33" s="34">
        <v>97</v>
      </c>
      <c r="E33" s="34">
        <v>95</v>
      </c>
      <c r="F33" s="35">
        <f>SUM(D33:E33)</f>
        <v>192</v>
      </c>
      <c r="G33"/>
      <c r="H33" s="115" t="s">
        <v>1410</v>
      </c>
      <c r="I33" s="116"/>
      <c r="J33" s="117"/>
      <c r="K33" s="34">
        <v>97</v>
      </c>
      <c r="L33" s="34">
        <v>97</v>
      </c>
      <c r="M33" s="35">
        <f>SUM(K33:L33)</f>
        <v>194</v>
      </c>
      <c r="N33"/>
      <c r="O33" s="44"/>
      <c r="P33" s="44"/>
      <c r="Q33" s="44"/>
      <c r="R33" s="44"/>
      <c r="S33" s="44"/>
      <c r="T33" s="44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4"/>
      <c r="P34" s="44"/>
      <c r="Q34" s="44"/>
      <c r="R34" s="44"/>
      <c r="S34" s="44"/>
      <c r="T34" s="44"/>
    </row>
    <row r="35" spans="1:20" ht="15.75" customHeight="1" x14ac:dyDescent="0.3">
      <c r="A35" s="61" t="s">
        <v>1555</v>
      </c>
      <c r="B35" s="62"/>
      <c r="C35" s="63">
        <v>562</v>
      </c>
      <c r="D35" s="62"/>
      <c r="E35" s="64" t="s">
        <v>15</v>
      </c>
      <c r="F35" s="65">
        <f>SUM(F36:F38)</f>
        <v>546</v>
      </c>
      <c r="G35" s="66" t="s">
        <v>290</v>
      </c>
      <c r="H35" s="61" t="s">
        <v>1556</v>
      </c>
      <c r="I35" s="62"/>
      <c r="J35" s="63">
        <v>559</v>
      </c>
      <c r="K35" s="62"/>
      <c r="L35" s="64" t="s">
        <v>15</v>
      </c>
      <c r="M35" s="65">
        <f>SUM(M36:M38)</f>
        <v>0</v>
      </c>
      <c r="N35"/>
      <c r="O35" s="44"/>
      <c r="P35" s="44"/>
      <c r="Q35" s="44"/>
      <c r="R35" s="44"/>
      <c r="S35" s="44"/>
      <c r="T35" s="44"/>
    </row>
    <row r="36" spans="1:20" ht="15.75" customHeight="1" x14ac:dyDescent="0.3">
      <c r="A36" s="139" t="s">
        <v>1557</v>
      </c>
      <c r="B36" s="107"/>
      <c r="C36" s="108"/>
      <c r="D36" s="24">
        <v>91</v>
      </c>
      <c r="E36" s="24">
        <v>85</v>
      </c>
      <c r="F36" s="69">
        <f>SUM(D36:E36)</f>
        <v>176</v>
      </c>
      <c r="G36"/>
      <c r="H36" s="139" t="s">
        <v>1516</v>
      </c>
      <c r="I36" s="107"/>
      <c r="J36" s="108"/>
      <c r="K36" s="23" t="s">
        <v>137</v>
      </c>
      <c r="L36" s="24"/>
      <c r="M36" s="69">
        <f>SUM(K36:L36)</f>
        <v>0</v>
      </c>
      <c r="N36"/>
      <c r="O36" s="44"/>
      <c r="P36" s="44"/>
      <c r="Q36" s="44"/>
      <c r="R36" s="44"/>
      <c r="S36" s="44"/>
      <c r="T36" s="44"/>
    </row>
    <row r="37" spans="1:20" ht="15.75" customHeight="1" x14ac:dyDescent="0.3">
      <c r="A37" s="110" t="s">
        <v>1558</v>
      </c>
      <c r="B37" s="111"/>
      <c r="C37" s="112"/>
      <c r="D37" s="28">
        <v>96</v>
      </c>
      <c r="E37" s="28">
        <v>96</v>
      </c>
      <c r="F37" s="29">
        <f>SUM(D37:E37)</f>
        <v>192</v>
      </c>
      <c r="G37"/>
      <c r="H37" s="110" t="s">
        <v>1397</v>
      </c>
      <c r="I37" s="111"/>
      <c r="J37" s="112"/>
      <c r="K37" s="23" t="s">
        <v>137</v>
      </c>
      <c r="L37" s="28"/>
      <c r="M37" s="29">
        <f>SUM(K37:L37)</f>
        <v>0</v>
      </c>
      <c r="N37"/>
      <c r="O37" s="44"/>
      <c r="P37" s="44"/>
      <c r="Q37" s="44"/>
      <c r="R37" s="44"/>
      <c r="S37" s="44"/>
      <c r="T37" s="44"/>
    </row>
    <row r="38" spans="1:20" ht="15.75" customHeight="1" x14ac:dyDescent="0.3">
      <c r="A38" s="115" t="s">
        <v>1144</v>
      </c>
      <c r="B38" s="116"/>
      <c r="C38" s="117"/>
      <c r="D38" s="34">
        <v>89</v>
      </c>
      <c r="E38" s="34">
        <v>89</v>
      </c>
      <c r="F38" s="35">
        <f>SUM(D38:E38)</f>
        <v>178</v>
      </c>
      <c r="G38"/>
      <c r="H38" s="115" t="s">
        <v>1408</v>
      </c>
      <c r="I38" s="116"/>
      <c r="J38" s="117"/>
      <c r="K38" s="23" t="s">
        <v>137</v>
      </c>
      <c r="L38" s="34"/>
      <c r="M38" s="35">
        <f>SUM(K38:L38)</f>
        <v>0</v>
      </c>
      <c r="N38"/>
      <c r="O38" s="44"/>
      <c r="P38" s="44"/>
      <c r="Q38" s="44"/>
      <c r="R38" s="44"/>
      <c r="S38" s="44"/>
      <c r="T38" s="44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4"/>
      <c r="P39" s="44"/>
      <c r="Q39" s="44"/>
      <c r="R39" s="44"/>
      <c r="S39" s="44"/>
      <c r="T39" s="44"/>
    </row>
    <row r="40" spans="1:20" ht="15.75" customHeight="1" x14ac:dyDescent="0.3">
      <c r="A40" s="61" t="s">
        <v>1559</v>
      </c>
      <c r="B40" s="62"/>
      <c r="C40" s="63">
        <v>564</v>
      </c>
      <c r="D40" s="62"/>
      <c r="E40" s="64" t="s">
        <v>15</v>
      </c>
      <c r="F40" s="65">
        <f>SUM(F41:F43)</f>
        <v>563</v>
      </c>
      <c r="G40" s="66" t="s">
        <v>290</v>
      </c>
      <c r="H40" s="61" t="s">
        <v>1101</v>
      </c>
      <c r="I40" s="62"/>
      <c r="J40" s="63">
        <v>565</v>
      </c>
      <c r="K40" s="62"/>
      <c r="L40" s="64" t="s">
        <v>15</v>
      </c>
      <c r="M40" s="65">
        <f>SUM(M41:M43)</f>
        <v>579</v>
      </c>
      <c r="N40"/>
      <c r="O40" s="44"/>
      <c r="P40" s="44"/>
      <c r="Q40" s="44"/>
      <c r="R40" s="44"/>
      <c r="S40" s="44"/>
      <c r="T40" s="44"/>
    </row>
    <row r="41" spans="1:20" ht="15.75" customHeight="1" x14ac:dyDescent="0.3">
      <c r="A41" s="139" t="s">
        <v>1433</v>
      </c>
      <c r="B41" s="107"/>
      <c r="C41" s="108"/>
      <c r="D41" s="24">
        <v>92</v>
      </c>
      <c r="E41" s="24">
        <v>91</v>
      </c>
      <c r="F41" s="69">
        <f>SUM(D41:E41)</f>
        <v>183</v>
      </c>
      <c r="G41"/>
      <c r="H41" s="139" t="s">
        <v>1427</v>
      </c>
      <c r="I41" s="107"/>
      <c r="J41" s="108"/>
      <c r="K41" s="24">
        <v>95</v>
      </c>
      <c r="L41" s="24">
        <v>99</v>
      </c>
      <c r="M41" s="69">
        <f>SUM(K41:L41)</f>
        <v>194</v>
      </c>
      <c r="N41"/>
      <c r="O41" s="44"/>
      <c r="P41" s="44"/>
      <c r="Q41" s="44"/>
      <c r="R41" s="44"/>
      <c r="S41" s="44"/>
      <c r="T41" s="44"/>
    </row>
    <row r="42" spans="1:20" ht="15.75" customHeight="1" x14ac:dyDescent="0.3">
      <c r="A42" s="110" t="s">
        <v>1407</v>
      </c>
      <c r="B42" s="111"/>
      <c r="C42" s="112"/>
      <c r="D42" s="28">
        <v>96</v>
      </c>
      <c r="E42" s="28">
        <v>96</v>
      </c>
      <c r="F42" s="29">
        <f>SUM(D42:E42)</f>
        <v>192</v>
      </c>
      <c r="G42"/>
      <c r="H42" s="110" t="s">
        <v>1452</v>
      </c>
      <c r="I42" s="111"/>
      <c r="J42" s="112"/>
      <c r="K42" s="28">
        <v>97</v>
      </c>
      <c r="L42" s="28">
        <v>95</v>
      </c>
      <c r="M42" s="29">
        <f>SUM(K42:L42)</f>
        <v>192</v>
      </c>
      <c r="N42"/>
      <c r="O42" s="44"/>
      <c r="P42" s="44"/>
      <c r="Q42" s="44"/>
      <c r="R42" s="44"/>
      <c r="S42" s="44"/>
      <c r="T42" s="44"/>
    </row>
    <row r="43" spans="1:20" ht="15.75" customHeight="1" x14ac:dyDescent="0.3">
      <c r="A43" s="115" t="s">
        <v>1443</v>
      </c>
      <c r="B43" s="116"/>
      <c r="C43" s="117"/>
      <c r="D43" s="34">
        <v>93</v>
      </c>
      <c r="E43" s="34">
        <v>95</v>
      </c>
      <c r="F43" s="35">
        <f>SUM(D43:E43)</f>
        <v>188</v>
      </c>
      <c r="G43"/>
      <c r="H43" s="115" t="s">
        <v>1412</v>
      </c>
      <c r="I43" s="116"/>
      <c r="J43" s="117"/>
      <c r="K43" s="34">
        <v>97</v>
      </c>
      <c r="L43" s="34">
        <v>96</v>
      </c>
      <c r="M43" s="35">
        <f>SUM(K43:L43)</f>
        <v>193</v>
      </c>
      <c r="N43"/>
      <c r="O43" s="44"/>
      <c r="P43" s="44"/>
      <c r="Q43" s="44"/>
      <c r="R43" s="44"/>
      <c r="S43" s="44"/>
      <c r="T43" s="44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4"/>
      <c r="P44" s="44"/>
      <c r="Q44" s="44"/>
      <c r="R44" s="44"/>
      <c r="S44" s="44"/>
      <c r="T44" s="44"/>
    </row>
    <row r="45" spans="1:20" ht="15.75" customHeight="1" x14ac:dyDescent="0.3">
      <c r="H45" s="73" t="s">
        <v>7</v>
      </c>
      <c r="I45" s="13" t="s">
        <v>296</v>
      </c>
      <c r="J45" s="13" t="s">
        <v>297</v>
      </c>
      <c r="K45" s="13" t="s">
        <v>298</v>
      </c>
      <c r="L45" s="13" t="s">
        <v>299</v>
      </c>
      <c r="M45" s="13" t="s">
        <v>14</v>
      </c>
      <c r="N45" s="14" t="s">
        <v>300</v>
      </c>
    </row>
    <row r="46" spans="1:20" ht="15.75" customHeight="1" x14ac:dyDescent="0.3">
      <c r="B46" s="9" t="s">
        <v>1560</v>
      </c>
      <c r="H46" s="80" t="s">
        <v>1104</v>
      </c>
      <c r="I46" s="68">
        <v>4</v>
      </c>
      <c r="J46" s="68">
        <v>3</v>
      </c>
      <c r="K46" s="68">
        <v>1</v>
      </c>
      <c r="L46" s="68"/>
      <c r="M46" s="68">
        <v>2276</v>
      </c>
      <c r="N46" s="81">
        <v>7</v>
      </c>
      <c r="O46" s="44"/>
      <c r="P46" s="44"/>
    </row>
    <row r="47" spans="1:20" ht="15.75" customHeight="1" x14ac:dyDescent="0.3">
      <c r="B47" s="82" t="s">
        <v>1561</v>
      </c>
      <c r="H47" s="83" t="s">
        <v>1101</v>
      </c>
      <c r="I47" s="23">
        <v>4</v>
      </c>
      <c r="J47" s="23">
        <v>3</v>
      </c>
      <c r="K47" s="23"/>
      <c r="L47" s="23">
        <v>1</v>
      </c>
      <c r="M47" s="23">
        <v>2294</v>
      </c>
      <c r="N47" s="50">
        <v>6</v>
      </c>
      <c r="O47" s="44"/>
      <c r="P47" s="44"/>
    </row>
    <row r="48" spans="1:20" ht="15.75" customHeight="1" x14ac:dyDescent="0.3">
      <c r="B48" s="9" t="s">
        <v>303</v>
      </c>
      <c r="H48" s="83" t="s">
        <v>1555</v>
      </c>
      <c r="I48" s="23">
        <v>4</v>
      </c>
      <c r="J48" s="23">
        <v>3</v>
      </c>
      <c r="K48" s="23"/>
      <c r="L48" s="23">
        <v>1</v>
      </c>
      <c r="M48" s="23">
        <v>2239</v>
      </c>
      <c r="N48" s="50">
        <v>6</v>
      </c>
      <c r="O48" s="44"/>
      <c r="P48" s="44"/>
    </row>
    <row r="49" spans="1:16" ht="15.75" customHeight="1" x14ac:dyDescent="0.3">
      <c r="H49" s="83" t="s">
        <v>1554</v>
      </c>
      <c r="I49" s="23">
        <v>4</v>
      </c>
      <c r="J49" s="23">
        <v>2</v>
      </c>
      <c r="K49" s="23">
        <v>1</v>
      </c>
      <c r="L49" s="23">
        <v>1</v>
      </c>
      <c r="M49" s="23">
        <v>2258</v>
      </c>
      <c r="N49" s="50">
        <v>5</v>
      </c>
      <c r="O49" s="44"/>
      <c r="P49" s="44"/>
    </row>
    <row r="50" spans="1:16" ht="15.75" customHeight="1" x14ac:dyDescent="0.3">
      <c r="H50" s="83" t="s">
        <v>1559</v>
      </c>
      <c r="I50" s="23">
        <v>4</v>
      </c>
      <c r="J50" s="23"/>
      <c r="K50" s="23"/>
      <c r="L50" s="23">
        <v>4</v>
      </c>
      <c r="M50" s="23">
        <v>2251</v>
      </c>
      <c r="N50" s="50">
        <v>0</v>
      </c>
      <c r="O50" s="44"/>
      <c r="P50" s="44"/>
    </row>
    <row r="51" spans="1:16" ht="15.75" customHeight="1" x14ac:dyDescent="0.3">
      <c r="H51" s="84" t="s">
        <v>1556</v>
      </c>
      <c r="I51" s="32">
        <v>4</v>
      </c>
      <c r="J51" s="32"/>
      <c r="K51" s="32"/>
      <c r="L51" s="32">
        <v>4</v>
      </c>
      <c r="M51" s="32">
        <v>0</v>
      </c>
      <c r="N51" s="53">
        <v>0</v>
      </c>
      <c r="O51" s="44"/>
      <c r="P51" s="44"/>
    </row>
    <row r="52" spans="1:16" ht="15.75" customHeight="1" x14ac:dyDescent="0.3"/>
    <row r="53" spans="1:16" ht="15.75" customHeight="1" x14ac:dyDescent="0.3">
      <c r="A53" s="10" t="s">
        <v>1345</v>
      </c>
      <c r="E53" s="36"/>
      <c r="G53" s="85" t="s">
        <v>167</v>
      </c>
    </row>
    <row r="54" spans="1:16" ht="15.75" customHeight="1" x14ac:dyDescent="0.3">
      <c r="A54" s="10" t="s">
        <v>168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mergeCells count="1">
    <mergeCell ref="I2:N2"/>
  </mergeCells>
  <hyperlinks>
    <hyperlink ref="A2" location="'Index'!A3" tooltip="Go to the Index sheet" display="á" xr:uid="{A1F29FC2-9965-4BA3-BCD8-1D0512522B29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83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97914-0FEA-45A5-86CA-6924C4F2FEBC}">
  <sheetPr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6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288</v>
      </c>
      <c r="B1" s="2"/>
      <c r="C1" s="2"/>
      <c r="D1" s="3"/>
      <c r="E1" s="3"/>
      <c r="F1" s="3"/>
      <c r="G1" s="57"/>
      <c r="H1" s="3"/>
      <c r="I1" s="4" t="s">
        <v>1</v>
      </c>
      <c r="J1" s="58">
        <v>4</v>
      </c>
      <c r="K1" s="2"/>
      <c r="L1" s="4">
        <v>3057486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B2" s="59"/>
      <c r="C2" s="60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46</v>
      </c>
      <c r="B3" s="8"/>
      <c r="C3" s="8"/>
      <c r="D3" s="8"/>
      <c r="E3" s="8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1" t="s">
        <v>312</v>
      </c>
      <c r="B4" s="62"/>
      <c r="C4" s="63">
        <v>468</v>
      </c>
      <c r="D4" s="62"/>
      <c r="E4" s="64" t="s">
        <v>15</v>
      </c>
      <c r="F4" s="65">
        <f>SUM(F5:F7)</f>
        <v>452</v>
      </c>
      <c r="G4" s="66" t="s">
        <v>290</v>
      </c>
      <c r="H4" s="61" t="s">
        <v>313</v>
      </c>
      <c r="I4" s="62"/>
      <c r="J4" s="63">
        <v>456</v>
      </c>
      <c r="K4" s="62"/>
      <c r="L4" s="64" t="s">
        <v>15</v>
      </c>
      <c r="M4" s="65">
        <f>SUM(M5:M7)</f>
        <v>455</v>
      </c>
      <c r="N4"/>
      <c r="O4" s="44"/>
      <c r="P4" s="44"/>
      <c r="Q4" s="44"/>
      <c r="R4" s="44"/>
      <c r="S4" s="44"/>
      <c r="T4" s="44"/>
    </row>
    <row r="5" spans="1:25" ht="15.75" customHeight="1" x14ac:dyDescent="0.3">
      <c r="A5" s="67" t="s">
        <v>209</v>
      </c>
      <c r="B5" s="68">
        <v>30</v>
      </c>
      <c r="C5" s="68">
        <v>42</v>
      </c>
      <c r="D5" s="68">
        <v>35</v>
      </c>
      <c r="E5" s="68">
        <v>38</v>
      </c>
      <c r="F5" s="69">
        <f>SUM(B5:E5)</f>
        <v>145</v>
      </c>
      <c r="G5"/>
      <c r="H5" s="67" t="s">
        <v>256</v>
      </c>
      <c r="I5" s="68">
        <v>41</v>
      </c>
      <c r="J5" s="68">
        <v>41</v>
      </c>
      <c r="K5" s="68">
        <v>33</v>
      </c>
      <c r="L5" s="68">
        <v>21</v>
      </c>
      <c r="M5" s="69">
        <f>SUM(I5:L5)</f>
        <v>136</v>
      </c>
      <c r="N5"/>
      <c r="O5" s="44"/>
      <c r="P5" s="44"/>
      <c r="Q5" s="44"/>
      <c r="R5" s="44"/>
      <c r="S5" s="44"/>
      <c r="T5" s="44"/>
    </row>
    <row r="6" spans="1:25" ht="15.75" customHeight="1" x14ac:dyDescent="0.3">
      <c r="A6" s="70" t="s">
        <v>218</v>
      </c>
      <c r="B6" s="23">
        <v>40</v>
      </c>
      <c r="C6" s="23">
        <v>39</v>
      </c>
      <c r="D6" s="23">
        <v>40</v>
      </c>
      <c r="E6" s="23">
        <v>28</v>
      </c>
      <c r="F6" s="29">
        <f>SUM(B6:E6)</f>
        <v>147</v>
      </c>
      <c r="G6"/>
      <c r="H6" s="70" t="s">
        <v>42</v>
      </c>
      <c r="I6" s="23">
        <v>44</v>
      </c>
      <c r="J6" s="23">
        <v>47</v>
      </c>
      <c r="K6" s="23">
        <v>44</v>
      </c>
      <c r="L6" s="23">
        <v>44</v>
      </c>
      <c r="M6" s="29">
        <f>SUM(I6:L6)</f>
        <v>179</v>
      </c>
      <c r="N6"/>
      <c r="O6" s="44"/>
      <c r="P6" s="44"/>
      <c r="Q6" s="44"/>
      <c r="R6" s="44"/>
      <c r="S6" s="44"/>
      <c r="T6" s="44"/>
    </row>
    <row r="7" spans="1:25" ht="15.75" customHeight="1" x14ac:dyDescent="0.3">
      <c r="A7" s="71" t="s">
        <v>164</v>
      </c>
      <c r="B7" s="32">
        <v>40</v>
      </c>
      <c r="C7" s="32">
        <v>39</v>
      </c>
      <c r="D7" s="32">
        <v>37</v>
      </c>
      <c r="E7" s="32">
        <v>44</v>
      </c>
      <c r="F7" s="35">
        <f>SUM(B7:E7)</f>
        <v>160</v>
      </c>
      <c r="G7"/>
      <c r="H7" s="71" t="s">
        <v>235</v>
      </c>
      <c r="I7" s="32">
        <v>41</v>
      </c>
      <c r="J7" s="32">
        <v>35</v>
      </c>
      <c r="K7" s="32">
        <v>32</v>
      </c>
      <c r="L7" s="32">
        <v>32</v>
      </c>
      <c r="M7" s="35">
        <f>SUM(I7:L7)</f>
        <v>140</v>
      </c>
      <c r="N7"/>
      <c r="O7" s="44"/>
      <c r="P7" s="44"/>
      <c r="Q7" s="44"/>
      <c r="R7" s="44"/>
      <c r="S7" s="44"/>
      <c r="T7" s="44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4"/>
      <c r="P8" s="44"/>
      <c r="Q8" s="44"/>
      <c r="R8" s="44"/>
      <c r="S8" s="44"/>
      <c r="T8" s="44"/>
    </row>
    <row r="9" spans="1:25" ht="15.75" customHeight="1" x14ac:dyDescent="0.3">
      <c r="A9" s="61" t="s">
        <v>314</v>
      </c>
      <c r="B9" s="62"/>
      <c r="C9" s="63">
        <v>456</v>
      </c>
      <c r="D9" s="62"/>
      <c r="E9" s="64" t="s">
        <v>15</v>
      </c>
      <c r="F9" s="65">
        <f>SUM(F10:F12)</f>
        <v>445</v>
      </c>
      <c r="G9" s="66" t="s">
        <v>290</v>
      </c>
      <c r="H9" s="61" t="s">
        <v>315</v>
      </c>
      <c r="I9" s="62"/>
      <c r="J9" s="63">
        <v>404</v>
      </c>
      <c r="K9" s="62"/>
      <c r="L9" s="64" t="s">
        <v>15</v>
      </c>
      <c r="M9" s="65">
        <f>SUM(M10:M12)</f>
        <v>356</v>
      </c>
      <c r="N9"/>
      <c r="O9" s="44"/>
      <c r="P9" s="44"/>
      <c r="Q9" s="44"/>
      <c r="R9" s="44"/>
      <c r="S9" s="44"/>
      <c r="T9" s="44"/>
    </row>
    <row r="10" spans="1:25" ht="15.75" customHeight="1" x14ac:dyDescent="0.3">
      <c r="A10" s="67" t="s">
        <v>146</v>
      </c>
      <c r="B10" s="68">
        <v>42</v>
      </c>
      <c r="C10" s="68">
        <v>37</v>
      </c>
      <c r="D10" s="68">
        <v>41</v>
      </c>
      <c r="E10" s="68">
        <v>45</v>
      </c>
      <c r="F10" s="69">
        <f>SUM(B10:E10)</f>
        <v>165</v>
      </c>
      <c r="G10"/>
      <c r="H10" s="67" t="s">
        <v>266</v>
      </c>
      <c r="I10" s="68">
        <v>29</v>
      </c>
      <c r="J10" s="68">
        <v>34</v>
      </c>
      <c r="K10" s="68">
        <v>31</v>
      </c>
      <c r="L10" s="68">
        <v>29</v>
      </c>
      <c r="M10" s="69">
        <f>SUM(I10:L10)</f>
        <v>123</v>
      </c>
      <c r="N10"/>
      <c r="O10" s="44"/>
      <c r="P10" s="44"/>
      <c r="Q10" s="44"/>
      <c r="R10" s="44"/>
      <c r="S10" s="44"/>
      <c r="T10" s="44"/>
    </row>
    <row r="11" spans="1:25" ht="15.75" customHeight="1" x14ac:dyDescent="0.3">
      <c r="A11" s="70" t="s">
        <v>231</v>
      </c>
      <c r="B11" s="23">
        <v>38</v>
      </c>
      <c r="C11" s="23">
        <v>37</v>
      </c>
      <c r="D11" s="23">
        <v>43</v>
      </c>
      <c r="E11" s="23">
        <v>30</v>
      </c>
      <c r="F11" s="29">
        <f>SUM(B11:E11)</f>
        <v>148</v>
      </c>
      <c r="G11"/>
      <c r="H11" s="70" t="s">
        <v>243</v>
      </c>
      <c r="I11" s="23">
        <v>32</v>
      </c>
      <c r="J11" s="23">
        <v>37</v>
      </c>
      <c r="K11" s="23">
        <v>35</v>
      </c>
      <c r="L11" s="23">
        <v>37</v>
      </c>
      <c r="M11" s="29">
        <f>SUM(I11:L11)</f>
        <v>141</v>
      </c>
      <c r="N11"/>
      <c r="O11" s="44"/>
      <c r="P11" s="44"/>
      <c r="Q11" s="44"/>
      <c r="R11" s="44"/>
      <c r="S11" s="44"/>
      <c r="T11" s="44"/>
    </row>
    <row r="12" spans="1:25" ht="15.75" customHeight="1" x14ac:dyDescent="0.3">
      <c r="A12" s="71" t="s">
        <v>195</v>
      </c>
      <c r="B12" s="32">
        <v>41</v>
      </c>
      <c r="C12" s="32">
        <v>34</v>
      </c>
      <c r="D12" s="32">
        <v>29</v>
      </c>
      <c r="E12" s="32">
        <v>28</v>
      </c>
      <c r="F12" s="35">
        <f>SUM(B12:E12)</f>
        <v>132</v>
      </c>
      <c r="G12"/>
      <c r="H12" s="71" t="s">
        <v>271</v>
      </c>
      <c r="I12" s="32">
        <v>19</v>
      </c>
      <c r="J12" s="32">
        <v>33</v>
      </c>
      <c r="K12" s="32">
        <v>20</v>
      </c>
      <c r="L12" s="32">
        <v>20</v>
      </c>
      <c r="M12" s="35">
        <f>SUM(I12:L12)</f>
        <v>92</v>
      </c>
      <c r="N12" s="86" t="s">
        <v>316</v>
      </c>
      <c r="O12" s="44"/>
      <c r="P12" s="44"/>
      <c r="Q12" s="44"/>
      <c r="R12" s="44"/>
      <c r="S12" s="44"/>
      <c r="T12" s="44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4"/>
      <c r="P13" s="44"/>
      <c r="Q13" s="44"/>
      <c r="R13" s="44"/>
      <c r="S13" s="44"/>
      <c r="T13" s="44"/>
    </row>
    <row r="14" spans="1:25" ht="15.75" customHeight="1" x14ac:dyDescent="0.3">
      <c r="A14" s="61" t="s">
        <v>317</v>
      </c>
      <c r="B14" s="62"/>
      <c r="C14" s="63">
        <v>468</v>
      </c>
      <c r="D14" s="62"/>
      <c r="E14" s="64" t="s">
        <v>15</v>
      </c>
      <c r="F14" s="65">
        <f>SUM(F15:F17)</f>
        <v>480</v>
      </c>
      <c r="G14" s="66" t="s">
        <v>290</v>
      </c>
      <c r="H14" s="61" t="s">
        <v>318</v>
      </c>
      <c r="I14" s="62"/>
      <c r="J14" s="63">
        <v>448</v>
      </c>
      <c r="K14" s="62"/>
      <c r="L14" s="64" t="s">
        <v>15</v>
      </c>
      <c r="M14" s="65">
        <f>SUM(M15:M17)</f>
        <v>434</v>
      </c>
      <c r="N14"/>
      <c r="O14" s="44"/>
      <c r="P14" s="44"/>
      <c r="Q14" s="44"/>
      <c r="R14" s="44"/>
      <c r="S14" s="44"/>
      <c r="T14" s="44"/>
    </row>
    <row r="15" spans="1:25" ht="15.75" customHeight="1" x14ac:dyDescent="0.3">
      <c r="A15" s="67" t="s">
        <v>149</v>
      </c>
      <c r="B15" s="68">
        <v>40</v>
      </c>
      <c r="C15" s="68">
        <v>37</v>
      </c>
      <c r="D15" s="68">
        <v>44</v>
      </c>
      <c r="E15" s="68">
        <v>43</v>
      </c>
      <c r="F15" s="69">
        <f>SUM(B15:E15)</f>
        <v>164</v>
      </c>
      <c r="G15"/>
      <c r="H15" s="67" t="s">
        <v>234</v>
      </c>
      <c r="I15" s="68">
        <v>34</v>
      </c>
      <c r="J15" s="68">
        <v>36</v>
      </c>
      <c r="K15" s="68">
        <v>38</v>
      </c>
      <c r="L15" s="68">
        <v>44</v>
      </c>
      <c r="M15" s="69">
        <f>SUM(I15:L15)</f>
        <v>152</v>
      </c>
      <c r="N15"/>
      <c r="O15" s="44"/>
      <c r="P15" s="44"/>
      <c r="Q15" s="44"/>
      <c r="R15" s="44"/>
      <c r="S15" s="44"/>
      <c r="T15" s="44"/>
    </row>
    <row r="16" spans="1:25" ht="15.75" customHeight="1" x14ac:dyDescent="0.3">
      <c r="A16" s="70" t="s">
        <v>242</v>
      </c>
      <c r="B16" s="23">
        <v>37</v>
      </c>
      <c r="C16" s="23">
        <v>41</v>
      </c>
      <c r="D16" s="23">
        <v>38</v>
      </c>
      <c r="E16" s="23">
        <v>37</v>
      </c>
      <c r="F16" s="29">
        <f>SUM(B16:E16)</f>
        <v>153</v>
      </c>
      <c r="G16"/>
      <c r="H16" s="70" t="s">
        <v>210</v>
      </c>
      <c r="I16" s="23">
        <v>37</v>
      </c>
      <c r="J16" s="23">
        <v>39</v>
      </c>
      <c r="K16" s="23">
        <v>41</v>
      </c>
      <c r="L16" s="23">
        <v>34</v>
      </c>
      <c r="M16" s="29">
        <f>SUM(I16:L16)</f>
        <v>151</v>
      </c>
      <c r="N16"/>
      <c r="O16" s="44"/>
      <c r="P16" s="44"/>
      <c r="Q16" s="44"/>
      <c r="R16" s="44"/>
      <c r="S16" s="44"/>
      <c r="T16" s="44"/>
    </row>
    <row r="17" spans="1:20" ht="15.75" customHeight="1" x14ac:dyDescent="0.3">
      <c r="A17" s="71" t="s">
        <v>188</v>
      </c>
      <c r="B17" s="32">
        <v>45</v>
      </c>
      <c r="C17" s="32">
        <v>38</v>
      </c>
      <c r="D17" s="32">
        <v>38</v>
      </c>
      <c r="E17" s="32">
        <v>42</v>
      </c>
      <c r="F17" s="35">
        <f>SUM(B17:E17)</f>
        <v>163</v>
      </c>
      <c r="G17"/>
      <c r="H17" s="71" t="s">
        <v>240</v>
      </c>
      <c r="I17" s="32">
        <v>31</v>
      </c>
      <c r="J17" s="32">
        <v>36</v>
      </c>
      <c r="K17" s="32">
        <v>34</v>
      </c>
      <c r="L17" s="32">
        <v>30</v>
      </c>
      <c r="M17" s="35">
        <f>SUM(I17:L17)</f>
        <v>131</v>
      </c>
      <c r="N17"/>
      <c r="O17" s="44"/>
      <c r="P17" s="44"/>
      <c r="Q17" s="44"/>
      <c r="R17" s="44"/>
      <c r="S17" s="44"/>
      <c r="T17" s="44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4"/>
      <c r="P18" s="44"/>
      <c r="Q18" s="44"/>
      <c r="R18" s="44"/>
      <c r="S18" s="44"/>
      <c r="T18" s="44"/>
    </row>
    <row r="19" spans="1:20" ht="15.75" customHeight="1" x14ac:dyDescent="0.3">
      <c r="H19" s="73" t="s">
        <v>46</v>
      </c>
      <c r="I19" s="13" t="s">
        <v>296</v>
      </c>
      <c r="J19" s="13" t="s">
        <v>297</v>
      </c>
      <c r="K19" s="13" t="s">
        <v>298</v>
      </c>
      <c r="L19" s="13" t="s">
        <v>299</v>
      </c>
      <c r="M19" s="13" t="s">
        <v>14</v>
      </c>
      <c r="N19" s="14" t="s">
        <v>300</v>
      </c>
    </row>
    <row r="20" spans="1:20" ht="15.75" customHeight="1" x14ac:dyDescent="0.3">
      <c r="B20" s="9" t="s">
        <v>319</v>
      </c>
      <c r="H20" s="80" t="s">
        <v>317</v>
      </c>
      <c r="I20" s="68">
        <v>4</v>
      </c>
      <c r="J20" s="68">
        <v>3</v>
      </c>
      <c r="K20" s="68"/>
      <c r="L20" s="68">
        <v>1</v>
      </c>
      <c r="M20" s="68">
        <v>1896</v>
      </c>
      <c r="N20" s="81">
        <v>6</v>
      </c>
      <c r="O20" s="44"/>
      <c r="P20" s="44"/>
    </row>
    <row r="21" spans="1:20" ht="15.75" customHeight="1" x14ac:dyDescent="0.3">
      <c r="B21" s="82" t="s">
        <v>320</v>
      </c>
      <c r="H21" s="83" t="s">
        <v>313</v>
      </c>
      <c r="I21" s="23">
        <v>4</v>
      </c>
      <c r="J21" s="23">
        <v>3</v>
      </c>
      <c r="K21" s="23"/>
      <c r="L21" s="23">
        <v>1</v>
      </c>
      <c r="M21" s="23">
        <v>1890</v>
      </c>
      <c r="N21" s="50">
        <v>6</v>
      </c>
      <c r="O21" s="44"/>
      <c r="P21" s="44"/>
    </row>
    <row r="22" spans="1:20" ht="15.75" customHeight="1" x14ac:dyDescent="0.3">
      <c r="B22" s="9" t="s">
        <v>303</v>
      </c>
      <c r="H22" s="83" t="s">
        <v>314</v>
      </c>
      <c r="I22" s="23">
        <v>4</v>
      </c>
      <c r="J22" s="23">
        <v>3</v>
      </c>
      <c r="K22" s="23"/>
      <c r="L22" s="23">
        <v>1</v>
      </c>
      <c r="M22" s="23">
        <v>1858</v>
      </c>
      <c r="N22" s="50">
        <v>6</v>
      </c>
      <c r="O22" s="44"/>
      <c r="P22" s="44"/>
    </row>
    <row r="23" spans="1:20" ht="15.75" customHeight="1" x14ac:dyDescent="0.3">
      <c r="H23" s="83" t="s">
        <v>318</v>
      </c>
      <c r="I23" s="23">
        <v>4</v>
      </c>
      <c r="J23" s="23">
        <v>2</v>
      </c>
      <c r="K23" s="23"/>
      <c r="L23" s="23">
        <v>2</v>
      </c>
      <c r="M23" s="23">
        <v>1838</v>
      </c>
      <c r="N23" s="50">
        <v>4</v>
      </c>
      <c r="O23" s="44"/>
      <c r="P23" s="44"/>
    </row>
    <row r="24" spans="1:20" ht="15.75" customHeight="1" x14ac:dyDescent="0.3">
      <c r="H24" s="83" t="s">
        <v>312</v>
      </c>
      <c r="I24" s="23">
        <v>4</v>
      </c>
      <c r="J24" s="23">
        <v>1</v>
      </c>
      <c r="K24" s="23"/>
      <c r="L24" s="23">
        <v>3</v>
      </c>
      <c r="M24" s="23">
        <v>1871</v>
      </c>
      <c r="N24" s="50">
        <v>2</v>
      </c>
      <c r="O24" s="44"/>
      <c r="P24" s="44"/>
    </row>
    <row r="25" spans="1:20" ht="15.75" customHeight="1" x14ac:dyDescent="0.3">
      <c r="H25" s="84" t="s">
        <v>315</v>
      </c>
      <c r="I25" s="32">
        <v>4</v>
      </c>
      <c r="J25" s="32"/>
      <c r="K25" s="32"/>
      <c r="L25" s="32">
        <v>4</v>
      </c>
      <c r="M25" s="32">
        <v>1380</v>
      </c>
      <c r="N25" s="53">
        <v>0</v>
      </c>
      <c r="O25" s="44"/>
      <c r="P25" s="44"/>
    </row>
    <row r="26" spans="1:20" ht="15.75" customHeight="1" x14ac:dyDescent="0.3">
      <c r="H26" s="76"/>
    </row>
    <row r="27" spans="1:20" ht="15.75" customHeight="1" x14ac:dyDescent="0.3">
      <c r="A27" s="10" t="s">
        <v>166</v>
      </c>
      <c r="E27" s="36"/>
      <c r="G27" s="85" t="s">
        <v>167</v>
      </c>
      <c r="H27" s="76"/>
    </row>
    <row r="28" spans="1:20" ht="15.75" customHeight="1" x14ac:dyDescent="0.3">
      <c r="A28" s="10" t="s">
        <v>168</v>
      </c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66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66"/>
      <c r="H30"/>
      <c r="I30"/>
      <c r="J30"/>
      <c r="K30"/>
      <c r="L30"/>
      <c r="M30"/>
      <c r="N30"/>
      <c r="O30"/>
      <c r="P30"/>
      <c r="Q30" s="44"/>
      <c r="R30" s="44"/>
      <c r="S30" s="44"/>
      <c r="T30" s="44"/>
    </row>
    <row r="31" spans="1:20" ht="15.75" customHeight="1" x14ac:dyDescent="0.3">
      <c r="A31"/>
      <c r="B31"/>
      <c r="C31"/>
      <c r="D31"/>
      <c r="E31"/>
      <c r="F31"/>
      <c r="G31" s="66"/>
      <c r="H31"/>
      <c r="I31"/>
      <c r="J31"/>
      <c r="K31"/>
      <c r="L31"/>
      <c r="M31"/>
      <c r="N31"/>
      <c r="O31"/>
      <c r="P31"/>
      <c r="Q31" s="44"/>
      <c r="R31" s="44"/>
      <c r="S31" s="44"/>
      <c r="T31" s="44"/>
    </row>
    <row r="32" spans="1:20" ht="15.75" customHeight="1" x14ac:dyDescent="0.3">
      <c r="A32"/>
      <c r="B32"/>
      <c r="C32"/>
      <c r="D32"/>
      <c r="E32"/>
      <c r="F32"/>
      <c r="G32" s="66"/>
      <c r="H32"/>
      <c r="I32"/>
      <c r="J32"/>
      <c r="K32"/>
      <c r="L32"/>
      <c r="M32"/>
      <c r="N32"/>
      <c r="O32"/>
      <c r="P32"/>
      <c r="Q32" s="44"/>
      <c r="R32" s="44"/>
      <c r="S32" s="44"/>
      <c r="T32" s="44"/>
    </row>
    <row r="33" spans="1:20" ht="15.75" customHeight="1" x14ac:dyDescent="0.3">
      <c r="A33"/>
      <c r="B33"/>
      <c r="C33"/>
      <c r="D33"/>
      <c r="E33"/>
      <c r="F33"/>
      <c r="G33" s="66"/>
      <c r="H33"/>
      <c r="I33"/>
      <c r="J33"/>
      <c r="K33"/>
      <c r="L33"/>
      <c r="M33"/>
      <c r="N33"/>
      <c r="O33"/>
      <c r="P33"/>
      <c r="Q33" s="44"/>
      <c r="R33" s="44"/>
      <c r="S33" s="44"/>
      <c r="T33" s="44"/>
    </row>
    <row r="34" spans="1:20" ht="15.75" customHeight="1" x14ac:dyDescent="0.3">
      <c r="A34"/>
      <c r="B34"/>
      <c r="C34"/>
      <c r="D34"/>
      <c r="E34"/>
      <c r="F34"/>
      <c r="G34" s="66"/>
      <c r="H34"/>
      <c r="I34"/>
      <c r="J34"/>
      <c r="K34"/>
      <c r="L34"/>
      <c r="M34"/>
      <c r="N34"/>
      <c r="O34"/>
      <c r="P34"/>
      <c r="Q34" s="44"/>
      <c r="R34" s="44"/>
      <c r="S34" s="44"/>
      <c r="T34" s="44"/>
    </row>
    <row r="35" spans="1:20" ht="15.75" customHeight="1" x14ac:dyDescent="0.3">
      <c r="A35"/>
      <c r="B35"/>
      <c r="C35"/>
      <c r="D35"/>
      <c r="E35"/>
      <c r="F35"/>
      <c r="G35" s="66"/>
      <c r="H35"/>
      <c r="I35"/>
      <c r="J35"/>
      <c r="K35"/>
      <c r="L35"/>
      <c r="M35"/>
      <c r="N35"/>
      <c r="O35"/>
      <c r="P35"/>
      <c r="Q35" s="44"/>
      <c r="R35" s="44"/>
      <c r="S35" s="44"/>
      <c r="T35" s="44"/>
    </row>
    <row r="36" spans="1:20" ht="15.75" customHeight="1" x14ac:dyDescent="0.3">
      <c r="A36"/>
      <c r="B36"/>
      <c r="C36"/>
      <c r="D36"/>
      <c r="E36"/>
      <c r="F36"/>
      <c r="G36" s="66"/>
      <c r="H36"/>
      <c r="I36"/>
      <c r="J36"/>
      <c r="K36"/>
      <c r="L36"/>
      <c r="M36"/>
      <c r="N36"/>
      <c r="O36"/>
      <c r="P36"/>
      <c r="Q36" s="44"/>
      <c r="R36" s="44"/>
      <c r="S36" s="44"/>
      <c r="T36" s="44"/>
    </row>
    <row r="37" spans="1:20" ht="15.75" customHeight="1" x14ac:dyDescent="0.3">
      <c r="A37"/>
      <c r="B37"/>
      <c r="C37"/>
      <c r="D37"/>
      <c r="E37"/>
      <c r="F37"/>
      <c r="G37" s="66"/>
      <c r="H37"/>
      <c r="I37"/>
      <c r="J37"/>
      <c r="K37"/>
      <c r="L37"/>
      <c r="M37"/>
      <c r="N37"/>
      <c r="O37"/>
      <c r="P37"/>
      <c r="Q37" s="44"/>
      <c r="R37" s="44"/>
      <c r="S37" s="44"/>
      <c r="T37" s="44"/>
    </row>
    <row r="38" spans="1:20" ht="15.75" customHeight="1" x14ac:dyDescent="0.3">
      <c r="A38"/>
      <c r="B38"/>
      <c r="C38"/>
      <c r="D38"/>
      <c r="E38"/>
      <c r="F38"/>
      <c r="G38" s="66"/>
      <c r="H38"/>
      <c r="I38"/>
      <c r="J38"/>
      <c r="K38"/>
      <c r="L38"/>
      <c r="M38"/>
      <c r="N38"/>
      <c r="O38"/>
      <c r="P38"/>
      <c r="Q38" s="44"/>
      <c r="R38" s="44"/>
      <c r="S38" s="44"/>
      <c r="T38" s="44"/>
    </row>
    <row r="39" spans="1:20" ht="15.75" customHeight="1" x14ac:dyDescent="0.3">
      <c r="A39"/>
      <c r="B39"/>
      <c r="C39"/>
      <c r="D39"/>
      <c r="E39"/>
      <c r="F39"/>
      <c r="G39" s="66"/>
      <c r="H39"/>
      <c r="I39"/>
      <c r="J39"/>
      <c r="K39"/>
      <c r="L39"/>
      <c r="M39"/>
      <c r="N39"/>
      <c r="O39"/>
      <c r="P39"/>
      <c r="Q39" s="44"/>
      <c r="R39" s="44"/>
      <c r="S39" s="44"/>
      <c r="T39" s="44"/>
    </row>
    <row r="40" spans="1:20" ht="15.75" customHeight="1" x14ac:dyDescent="0.3">
      <c r="A40"/>
      <c r="B40"/>
      <c r="C40"/>
      <c r="D40"/>
      <c r="E40"/>
      <c r="F40"/>
      <c r="G40" s="66"/>
      <c r="H40"/>
      <c r="I40"/>
      <c r="J40"/>
      <c r="K40"/>
      <c r="L40"/>
      <c r="M40"/>
      <c r="N40"/>
      <c r="O40"/>
      <c r="P40"/>
      <c r="Q40" s="44"/>
      <c r="R40" s="44"/>
      <c r="S40" s="44"/>
      <c r="T40" s="44"/>
    </row>
    <row r="41" spans="1:20" ht="15.75" customHeight="1" x14ac:dyDescent="0.3">
      <c r="A41"/>
      <c r="B41"/>
      <c r="C41"/>
      <c r="D41"/>
      <c r="E41"/>
      <c r="F41"/>
      <c r="G41" s="66"/>
      <c r="H41"/>
      <c r="I41"/>
      <c r="J41"/>
      <c r="K41"/>
      <c r="L41"/>
      <c r="M41"/>
      <c r="N41"/>
      <c r="O41"/>
      <c r="P41"/>
      <c r="Q41" s="44"/>
      <c r="R41" s="44"/>
      <c r="S41" s="44"/>
      <c r="T41" s="44"/>
    </row>
    <row r="42" spans="1:20" ht="15.75" customHeight="1" x14ac:dyDescent="0.3">
      <c r="A42"/>
      <c r="B42"/>
      <c r="C42"/>
      <c r="D42"/>
      <c r="E42"/>
      <c r="F42"/>
      <c r="G42" s="66"/>
      <c r="H42"/>
      <c r="I42"/>
      <c r="J42"/>
      <c r="K42"/>
      <c r="L42"/>
      <c r="M42"/>
      <c r="N42"/>
      <c r="O42"/>
      <c r="P42"/>
      <c r="Q42" s="44"/>
      <c r="R42" s="44"/>
      <c r="S42" s="44"/>
      <c r="T42" s="44"/>
    </row>
    <row r="43" spans="1:20" ht="15.75" customHeight="1" x14ac:dyDescent="0.3">
      <c r="A43"/>
      <c r="B43"/>
      <c r="C43"/>
      <c r="D43"/>
      <c r="E43"/>
      <c r="F43"/>
      <c r="G43" s="66"/>
      <c r="H43"/>
      <c r="I43"/>
      <c r="J43"/>
      <c r="K43"/>
      <c r="L43"/>
      <c r="M43"/>
      <c r="N43"/>
      <c r="O43"/>
      <c r="P43"/>
      <c r="Q43" s="44"/>
      <c r="R43" s="44"/>
      <c r="S43" s="44"/>
      <c r="T43" s="44"/>
    </row>
    <row r="44" spans="1:20" ht="15.75" customHeight="1" x14ac:dyDescent="0.3">
      <c r="A44"/>
      <c r="B44"/>
      <c r="C44"/>
      <c r="D44"/>
      <c r="E44"/>
      <c r="F44"/>
      <c r="G44" s="66"/>
      <c r="H44"/>
      <c r="I44"/>
      <c r="J44"/>
      <c r="K44"/>
      <c r="L44"/>
      <c r="M44"/>
      <c r="N44"/>
      <c r="O44"/>
      <c r="P44"/>
      <c r="Q44" s="44"/>
      <c r="R44" s="44"/>
      <c r="S44" s="44"/>
      <c r="T44" s="44"/>
    </row>
    <row r="45" spans="1:20" ht="15.75" customHeight="1" x14ac:dyDescent="0.3">
      <c r="A45"/>
      <c r="B45"/>
      <c r="C45"/>
      <c r="D45"/>
      <c r="E45"/>
      <c r="F45"/>
      <c r="G45" s="66"/>
      <c r="H45"/>
      <c r="I45"/>
      <c r="J45"/>
      <c r="K45"/>
      <c r="L45"/>
      <c r="M45"/>
      <c r="N45"/>
      <c r="O45"/>
      <c r="P45"/>
    </row>
    <row r="46" spans="1:20" ht="15.75" customHeight="1" x14ac:dyDescent="0.3">
      <c r="A46"/>
      <c r="B46"/>
      <c r="C46"/>
      <c r="D46"/>
      <c r="E46"/>
      <c r="F46"/>
      <c r="G46" s="66"/>
      <c r="H46"/>
      <c r="I46"/>
      <c r="J46"/>
      <c r="K46"/>
      <c r="L46"/>
      <c r="M46"/>
      <c r="N46"/>
      <c r="O46"/>
      <c r="P46"/>
    </row>
    <row r="47" spans="1:20" ht="15.75" customHeight="1" x14ac:dyDescent="0.3">
      <c r="A47"/>
      <c r="B47"/>
      <c r="C47"/>
      <c r="D47"/>
      <c r="E47"/>
      <c r="F47"/>
      <c r="G47" s="66"/>
      <c r="H47"/>
      <c r="I47"/>
      <c r="J47"/>
      <c r="K47"/>
      <c r="L47"/>
      <c r="M47"/>
      <c r="N47"/>
      <c r="O47"/>
      <c r="P47"/>
    </row>
    <row r="48" spans="1:20" ht="15.75" customHeight="1" x14ac:dyDescent="0.3">
      <c r="A48"/>
      <c r="B48"/>
      <c r="C48"/>
      <c r="D48"/>
      <c r="E48"/>
      <c r="F48"/>
      <c r="G48" s="66"/>
      <c r="H48"/>
      <c r="I48"/>
      <c r="J48"/>
      <c r="K48"/>
      <c r="L48"/>
      <c r="M48"/>
      <c r="N48"/>
      <c r="O48"/>
      <c r="P48"/>
    </row>
    <row r="49" spans="1:16" ht="15.75" customHeight="1" x14ac:dyDescent="0.3">
      <c r="A49"/>
      <c r="B49"/>
      <c r="C49"/>
      <c r="D49"/>
      <c r="E49"/>
      <c r="F49"/>
      <c r="G49" s="66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66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66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66"/>
      <c r="H52"/>
      <c r="I52"/>
      <c r="J52"/>
      <c r="K52"/>
      <c r="L52"/>
      <c r="M52"/>
      <c r="N52"/>
      <c r="O52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I2:N2"/>
  </mergeCells>
  <hyperlinks>
    <hyperlink ref="A2" location="'Index'!A3" tooltip="Go to the Index sheet" display="á" xr:uid="{253BAFE8-D66D-475A-AC30-0E472C2A81A1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96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5E4DC-A326-474D-953C-6153941726B9}">
  <sheetPr>
    <tabColor rgb="FFFFC000"/>
    <pageSetUpPr fitToPage="1"/>
  </sheetPr>
  <dimension ref="A1:Y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6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1542</v>
      </c>
      <c r="B1" s="2"/>
      <c r="C1" s="2"/>
      <c r="D1" s="3"/>
      <c r="E1" s="3"/>
      <c r="F1" s="3"/>
      <c r="G1" s="57"/>
      <c r="H1" s="3"/>
      <c r="I1" s="4" t="s">
        <v>1381</v>
      </c>
      <c r="J1" s="58">
        <v>2</v>
      </c>
      <c r="K1" s="2"/>
      <c r="L1" s="4">
        <v>49407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60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46</v>
      </c>
      <c r="B3" s="8"/>
      <c r="C3" s="8"/>
      <c r="D3" s="8"/>
      <c r="E3" s="8"/>
      <c r="F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1" t="s">
        <v>827</v>
      </c>
      <c r="B4" s="62"/>
      <c r="C4" s="63">
        <v>550</v>
      </c>
      <c r="D4" s="62"/>
      <c r="E4" s="64" t="s">
        <v>15</v>
      </c>
      <c r="F4" s="65">
        <f>SUM(F5:F7)</f>
        <v>570</v>
      </c>
      <c r="G4" s="66" t="s">
        <v>290</v>
      </c>
      <c r="H4" s="61" t="s">
        <v>1562</v>
      </c>
      <c r="I4" s="62"/>
      <c r="J4" s="63">
        <v>552</v>
      </c>
      <c r="K4" s="62"/>
      <c r="L4" s="64" t="s">
        <v>15</v>
      </c>
      <c r="M4" s="65">
        <f>SUM(M5:M7)</f>
        <v>545</v>
      </c>
      <c r="N4"/>
      <c r="O4" s="44"/>
      <c r="P4" s="44"/>
      <c r="Q4" s="44"/>
      <c r="R4" s="44"/>
      <c r="S4" s="44"/>
      <c r="T4" s="44"/>
    </row>
    <row r="5" spans="1:25" ht="15.75" customHeight="1" x14ac:dyDescent="0.3">
      <c r="A5" s="139" t="s">
        <v>1488</v>
      </c>
      <c r="B5" s="107"/>
      <c r="C5" s="108"/>
      <c r="D5" s="24">
        <v>92</v>
      </c>
      <c r="E5" s="24">
        <v>96</v>
      </c>
      <c r="F5" s="69">
        <f>SUM(D5:E5)</f>
        <v>188</v>
      </c>
      <c r="G5"/>
      <c r="H5" s="139" t="s">
        <v>1455</v>
      </c>
      <c r="I5" s="107"/>
      <c r="J5" s="108"/>
      <c r="K5" s="24">
        <v>90</v>
      </c>
      <c r="L5" s="24">
        <v>84</v>
      </c>
      <c r="M5" s="69">
        <f>SUM(K5:L5)</f>
        <v>174</v>
      </c>
      <c r="N5"/>
      <c r="O5" s="44"/>
      <c r="P5" s="44"/>
      <c r="Q5" s="44"/>
      <c r="R5" s="44"/>
      <c r="S5" s="44"/>
      <c r="T5" s="44"/>
    </row>
    <row r="6" spans="1:25" ht="15.75" customHeight="1" x14ac:dyDescent="0.3">
      <c r="A6" s="110" t="s">
        <v>1411</v>
      </c>
      <c r="B6" s="111"/>
      <c r="C6" s="112"/>
      <c r="D6" s="28">
        <v>97</v>
      </c>
      <c r="E6" s="28">
        <v>98</v>
      </c>
      <c r="F6" s="29">
        <f>SUM(D6:E6)</f>
        <v>195</v>
      </c>
      <c r="G6"/>
      <c r="H6" s="110" t="s">
        <v>1471</v>
      </c>
      <c r="I6" s="111"/>
      <c r="J6" s="112"/>
      <c r="K6" s="28">
        <v>87</v>
      </c>
      <c r="L6" s="28">
        <v>97</v>
      </c>
      <c r="M6" s="29">
        <f>SUM(K6:L6)</f>
        <v>184</v>
      </c>
      <c r="N6"/>
      <c r="O6" s="44"/>
      <c r="P6" s="44"/>
      <c r="Q6" s="44"/>
      <c r="R6" s="44"/>
      <c r="S6" s="44"/>
      <c r="T6" s="44"/>
    </row>
    <row r="7" spans="1:25" ht="15.75" customHeight="1" x14ac:dyDescent="0.3">
      <c r="A7" s="115" t="s">
        <v>1463</v>
      </c>
      <c r="B7" s="116"/>
      <c r="C7" s="117"/>
      <c r="D7" s="34">
        <v>94</v>
      </c>
      <c r="E7" s="34">
        <v>93</v>
      </c>
      <c r="F7" s="35">
        <f>SUM(D7:E7)</f>
        <v>187</v>
      </c>
      <c r="G7"/>
      <c r="H7" s="115" t="s">
        <v>1450</v>
      </c>
      <c r="I7" s="116"/>
      <c r="J7" s="117"/>
      <c r="K7" s="34">
        <v>95</v>
      </c>
      <c r="L7" s="34">
        <v>92</v>
      </c>
      <c r="M7" s="35">
        <f>SUM(K7:L7)</f>
        <v>187</v>
      </c>
      <c r="N7"/>
      <c r="O7" s="44"/>
      <c r="P7" s="44"/>
      <c r="Q7" s="44"/>
      <c r="R7" s="44"/>
      <c r="S7" s="44"/>
      <c r="T7" s="44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4"/>
      <c r="P8" s="44"/>
      <c r="Q8" s="44"/>
      <c r="R8" s="44"/>
      <c r="S8" s="44"/>
      <c r="T8" s="44"/>
    </row>
    <row r="9" spans="1:25" ht="15.75" customHeight="1" x14ac:dyDescent="0.3">
      <c r="A9" s="61" t="s">
        <v>1563</v>
      </c>
      <c r="B9" s="62"/>
      <c r="C9" s="63">
        <v>553</v>
      </c>
      <c r="D9" s="62"/>
      <c r="E9" s="64" t="s">
        <v>15</v>
      </c>
      <c r="F9" s="65">
        <f>SUM(F10:F12)</f>
        <v>557</v>
      </c>
      <c r="G9" s="66" t="s">
        <v>290</v>
      </c>
      <c r="H9" s="44" t="s">
        <v>1564</v>
      </c>
      <c r="I9" s="44"/>
      <c r="J9" s="126">
        <v>552</v>
      </c>
      <c r="K9" s="44"/>
      <c r="L9" s="44"/>
      <c r="M9" s="44">
        <v>552</v>
      </c>
      <c r="N9"/>
      <c r="O9" s="44"/>
      <c r="P9" s="44"/>
      <c r="Q9" s="44"/>
      <c r="R9" s="44"/>
      <c r="S9" s="44"/>
      <c r="T9" s="44"/>
    </row>
    <row r="10" spans="1:25" ht="15.75" customHeight="1" x14ac:dyDescent="0.3">
      <c r="A10" s="139" t="s">
        <v>1448</v>
      </c>
      <c r="B10" s="107"/>
      <c r="C10" s="108"/>
      <c r="D10" s="24">
        <v>90</v>
      </c>
      <c r="E10" s="24">
        <v>92</v>
      </c>
      <c r="F10" s="69">
        <f>SUM(D10:E10)</f>
        <v>182</v>
      </c>
      <c r="G10"/>
      <c r="H10" s="44"/>
      <c r="I10" s="44"/>
      <c r="J10" s="44"/>
      <c r="K10" s="44"/>
      <c r="L10" s="44"/>
      <c r="M10" s="44"/>
      <c r="N10"/>
      <c r="O10" s="44"/>
      <c r="P10" s="44"/>
      <c r="Q10" s="44"/>
      <c r="R10" s="44"/>
      <c r="S10" s="44"/>
      <c r="T10" s="44"/>
    </row>
    <row r="11" spans="1:25" ht="15.75" customHeight="1" x14ac:dyDescent="0.3">
      <c r="A11" s="110" t="s">
        <v>1464</v>
      </c>
      <c r="B11" s="111"/>
      <c r="C11" s="112"/>
      <c r="D11" s="28">
        <v>94</v>
      </c>
      <c r="E11" s="28">
        <v>92</v>
      </c>
      <c r="F11" s="29">
        <f>SUM(D11:E11)</f>
        <v>186</v>
      </c>
      <c r="G11"/>
      <c r="H11" s="44"/>
      <c r="I11" s="44"/>
      <c r="J11" s="44"/>
      <c r="K11" s="44"/>
      <c r="L11" s="44"/>
      <c r="M11" s="44"/>
      <c r="N11"/>
      <c r="O11" s="44"/>
      <c r="P11" s="44"/>
      <c r="Q11" s="44"/>
      <c r="R11" s="44"/>
      <c r="S11" s="44"/>
      <c r="T11" s="44"/>
    </row>
    <row r="12" spans="1:25" ht="15.75" customHeight="1" x14ac:dyDescent="0.3">
      <c r="A12" s="115" t="s">
        <v>1429</v>
      </c>
      <c r="B12" s="116"/>
      <c r="C12" s="117"/>
      <c r="D12" s="34">
        <v>95</v>
      </c>
      <c r="E12" s="34">
        <v>94</v>
      </c>
      <c r="F12" s="35">
        <f>SUM(D12:E12)</f>
        <v>189</v>
      </c>
      <c r="G12"/>
      <c r="H12" s="44"/>
      <c r="I12" s="44"/>
      <c r="J12" s="44"/>
      <c r="K12" s="44"/>
      <c r="L12" s="44"/>
      <c r="M12" s="44"/>
      <c r="N12"/>
      <c r="O12" s="44"/>
      <c r="P12" s="44"/>
      <c r="Q12" s="44"/>
      <c r="R12" s="44"/>
      <c r="S12" s="44"/>
      <c r="T12" s="44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4"/>
      <c r="P13" s="44"/>
      <c r="Q13" s="44"/>
      <c r="R13" s="44"/>
      <c r="S13" s="44"/>
      <c r="T13" s="44"/>
    </row>
    <row r="14" spans="1:25" ht="15.75" customHeight="1" x14ac:dyDescent="0.3">
      <c r="A14" s="61" t="s">
        <v>1565</v>
      </c>
      <c r="B14" s="62"/>
      <c r="C14" s="63">
        <v>558</v>
      </c>
      <c r="D14" s="62"/>
      <c r="E14" s="64" t="s">
        <v>15</v>
      </c>
      <c r="F14" s="65">
        <f>SUM(F15:F17)</f>
        <v>571</v>
      </c>
      <c r="G14" s="66" t="s">
        <v>290</v>
      </c>
      <c r="H14" s="61" t="s">
        <v>1566</v>
      </c>
      <c r="I14" s="62"/>
      <c r="J14" s="63">
        <v>554</v>
      </c>
      <c r="K14" s="62"/>
      <c r="L14" s="64" t="s">
        <v>15</v>
      </c>
      <c r="M14" s="65">
        <f>SUM(M15:M17)</f>
        <v>552</v>
      </c>
      <c r="N14"/>
      <c r="O14" s="44"/>
      <c r="P14" s="44"/>
      <c r="Q14" s="44"/>
      <c r="R14" s="44"/>
      <c r="S14" s="44"/>
      <c r="T14" s="44"/>
    </row>
    <row r="15" spans="1:25" ht="15.75" customHeight="1" x14ac:dyDescent="0.3">
      <c r="A15" s="139" t="s">
        <v>119</v>
      </c>
      <c r="B15" s="107"/>
      <c r="C15" s="108"/>
      <c r="D15" s="24">
        <v>98</v>
      </c>
      <c r="E15" s="24">
        <v>93</v>
      </c>
      <c r="F15" s="69">
        <f>SUM(D15:E15)</f>
        <v>191</v>
      </c>
      <c r="G15"/>
      <c r="H15" s="139" t="s">
        <v>520</v>
      </c>
      <c r="I15" s="107"/>
      <c r="J15" s="108"/>
      <c r="K15" s="24">
        <v>91</v>
      </c>
      <c r="L15" s="24">
        <v>92</v>
      </c>
      <c r="M15" s="69">
        <f>SUM(K15:L15)</f>
        <v>183</v>
      </c>
      <c r="N15"/>
      <c r="O15" s="44"/>
      <c r="P15" s="44"/>
      <c r="Q15" s="44"/>
      <c r="R15" s="44"/>
      <c r="S15" s="44"/>
      <c r="T15" s="44"/>
    </row>
    <row r="16" spans="1:25" ht="15.75" customHeight="1" x14ac:dyDescent="0.3">
      <c r="A16" s="110" t="s">
        <v>1466</v>
      </c>
      <c r="B16" s="111"/>
      <c r="C16" s="112"/>
      <c r="D16" s="28">
        <v>93</v>
      </c>
      <c r="E16" s="28">
        <v>94</v>
      </c>
      <c r="F16" s="29">
        <f>SUM(D16:E16)</f>
        <v>187</v>
      </c>
      <c r="G16"/>
      <c r="H16" s="110" t="s">
        <v>1314</v>
      </c>
      <c r="I16" s="111"/>
      <c r="J16" s="112"/>
      <c r="K16" s="28">
        <v>88</v>
      </c>
      <c r="L16" s="28">
        <v>94</v>
      </c>
      <c r="M16" s="29">
        <f>SUM(K16:L16)</f>
        <v>182</v>
      </c>
      <c r="N16"/>
      <c r="O16" s="44"/>
      <c r="P16" s="44"/>
      <c r="Q16" s="44"/>
      <c r="R16" s="44"/>
      <c r="S16" s="44"/>
      <c r="T16" s="44"/>
    </row>
    <row r="17" spans="1:20" ht="15.75" customHeight="1" x14ac:dyDescent="0.3">
      <c r="A17" s="115" t="s">
        <v>1430</v>
      </c>
      <c r="B17" s="116"/>
      <c r="C17" s="117"/>
      <c r="D17" s="34">
        <v>96</v>
      </c>
      <c r="E17" s="34">
        <v>97</v>
      </c>
      <c r="F17" s="35">
        <f>SUM(D17:E17)</f>
        <v>193</v>
      </c>
      <c r="G17"/>
      <c r="H17" s="115" t="s">
        <v>1432</v>
      </c>
      <c r="I17" s="116"/>
      <c r="J17" s="117"/>
      <c r="K17" s="34">
        <v>95</v>
      </c>
      <c r="L17" s="34">
        <v>92</v>
      </c>
      <c r="M17" s="35">
        <f>SUM(K17:L17)</f>
        <v>187</v>
      </c>
      <c r="N17"/>
      <c r="O17" s="44"/>
      <c r="P17" s="44"/>
      <c r="Q17" s="44"/>
      <c r="R17" s="44"/>
      <c r="S17" s="44"/>
      <c r="T17" s="44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4"/>
      <c r="P18" s="44"/>
      <c r="Q18" s="44"/>
      <c r="R18" s="44"/>
      <c r="S18" s="44"/>
      <c r="T18" s="44"/>
    </row>
    <row r="19" spans="1:20" ht="15.75" customHeight="1" x14ac:dyDescent="0.3">
      <c r="H19" s="73" t="s">
        <v>46</v>
      </c>
      <c r="I19" s="13" t="s">
        <v>296</v>
      </c>
      <c r="J19" s="13" t="s">
        <v>297</v>
      </c>
      <c r="K19" s="13" t="s">
        <v>298</v>
      </c>
      <c r="L19" s="13" t="s">
        <v>299</v>
      </c>
      <c r="M19" s="13" t="s">
        <v>14</v>
      </c>
      <c r="N19" s="14" t="s">
        <v>300</v>
      </c>
    </row>
    <row r="20" spans="1:20" ht="15.75" customHeight="1" x14ac:dyDescent="0.3">
      <c r="B20" s="10" t="s">
        <v>1567</v>
      </c>
      <c r="H20" s="80" t="s">
        <v>1563</v>
      </c>
      <c r="I20" s="68">
        <v>4</v>
      </c>
      <c r="J20" s="68">
        <v>4</v>
      </c>
      <c r="K20" s="68"/>
      <c r="L20" s="68"/>
      <c r="M20" s="68">
        <v>2260</v>
      </c>
      <c r="N20" s="81">
        <v>8</v>
      </c>
      <c r="O20" s="44"/>
      <c r="P20" s="44"/>
    </row>
    <row r="21" spans="1:20" ht="15.75" customHeight="1" x14ac:dyDescent="0.3">
      <c r="B21" s="75" t="s">
        <v>1568</v>
      </c>
      <c r="H21" s="83" t="s">
        <v>827</v>
      </c>
      <c r="I21" s="23">
        <v>4</v>
      </c>
      <c r="J21" s="23">
        <v>3</v>
      </c>
      <c r="K21" s="23"/>
      <c r="L21" s="23">
        <v>1</v>
      </c>
      <c r="M21" s="23">
        <v>2246</v>
      </c>
      <c r="N21" s="50">
        <v>6</v>
      </c>
      <c r="O21" s="44"/>
      <c r="P21" s="44"/>
    </row>
    <row r="22" spans="1:20" ht="15.75" customHeight="1" x14ac:dyDescent="0.3">
      <c r="B22" s="9" t="s">
        <v>303</v>
      </c>
      <c r="H22" s="83" t="s">
        <v>1565</v>
      </c>
      <c r="I22" s="23">
        <v>4</v>
      </c>
      <c r="J22" s="23">
        <v>2</v>
      </c>
      <c r="K22" s="23"/>
      <c r="L22" s="23">
        <v>2</v>
      </c>
      <c r="M22" s="23">
        <v>2236</v>
      </c>
      <c r="N22" s="50">
        <v>4</v>
      </c>
      <c r="O22" s="44"/>
      <c r="P22" s="44"/>
    </row>
    <row r="23" spans="1:20" ht="15.75" customHeight="1" x14ac:dyDescent="0.3">
      <c r="H23" s="83" t="s">
        <v>1564</v>
      </c>
      <c r="I23" s="23">
        <v>4</v>
      </c>
      <c r="J23" s="23">
        <v>1</v>
      </c>
      <c r="K23" s="23"/>
      <c r="L23" s="23">
        <v>3</v>
      </c>
      <c r="M23" s="23">
        <v>2208</v>
      </c>
      <c r="N23" s="50">
        <v>2</v>
      </c>
      <c r="O23" s="44"/>
      <c r="P23" s="44"/>
    </row>
    <row r="24" spans="1:20" ht="15.75" customHeight="1" x14ac:dyDescent="0.3">
      <c r="H24" s="83" t="s">
        <v>1566</v>
      </c>
      <c r="I24" s="23">
        <v>4</v>
      </c>
      <c r="J24" s="23">
        <v>1</v>
      </c>
      <c r="K24" s="23"/>
      <c r="L24" s="23">
        <v>3</v>
      </c>
      <c r="M24" s="23">
        <v>2196</v>
      </c>
      <c r="N24" s="50">
        <v>2</v>
      </c>
      <c r="O24" s="44"/>
      <c r="P24" s="44"/>
    </row>
    <row r="25" spans="1:20" ht="15.75" customHeight="1" x14ac:dyDescent="0.3">
      <c r="H25" s="84" t="s">
        <v>1562</v>
      </c>
      <c r="I25" s="32">
        <v>4</v>
      </c>
      <c r="J25" s="32">
        <v>1</v>
      </c>
      <c r="K25" s="32"/>
      <c r="L25" s="32">
        <v>3</v>
      </c>
      <c r="M25" s="32">
        <v>2170</v>
      </c>
      <c r="N25" s="53">
        <v>2</v>
      </c>
      <c r="O25" s="44"/>
      <c r="P25" s="44"/>
    </row>
    <row r="26" spans="1:20" ht="15.75" customHeight="1" x14ac:dyDescent="0.3">
      <c r="B26" s="89"/>
      <c r="C26" s="89"/>
      <c r="H26" s="242"/>
      <c r="I26" s="79"/>
      <c r="J26" s="79"/>
      <c r="K26" s="79"/>
      <c r="L26" s="79"/>
      <c r="M26" s="79"/>
      <c r="N26" s="79"/>
    </row>
    <row r="27" spans="1:20" ht="15.75" customHeight="1" x14ac:dyDescent="0.3">
      <c r="A27" s="77"/>
      <c r="B27" s="77"/>
      <c r="C27" s="77"/>
      <c r="D27" s="77"/>
      <c r="E27" s="77"/>
      <c r="F27" s="77"/>
      <c r="G27" s="78"/>
      <c r="H27" s="77"/>
      <c r="I27" s="77"/>
      <c r="J27" s="77"/>
      <c r="K27" s="77"/>
      <c r="L27" s="77"/>
      <c r="M27" s="77"/>
      <c r="N27" s="77"/>
      <c r="P27" s="79"/>
    </row>
    <row r="28" spans="1:20" ht="15.75" customHeight="1" x14ac:dyDescent="0.3"/>
    <row r="29" spans="1:20" ht="15.75" customHeight="1" x14ac:dyDescent="0.3">
      <c r="A29" s="8" t="s">
        <v>49</v>
      </c>
      <c r="B29" s="8"/>
      <c r="C29" s="8"/>
      <c r="D29" s="8"/>
      <c r="E29" s="8"/>
      <c r="F29" s="8"/>
      <c r="N29" s="8"/>
      <c r="O29" s="8"/>
    </row>
    <row r="30" spans="1:20" ht="15.75" customHeight="1" x14ac:dyDescent="0.3">
      <c r="A30" s="61" t="s">
        <v>1569</v>
      </c>
      <c r="B30" s="62"/>
      <c r="C30" s="63">
        <v>542</v>
      </c>
      <c r="D30" s="62"/>
      <c r="E30" s="64" t="s">
        <v>15</v>
      </c>
      <c r="F30" s="65">
        <f>SUM(F31:F33)</f>
        <v>567</v>
      </c>
      <c r="G30" s="66" t="s">
        <v>290</v>
      </c>
      <c r="H30" s="61" t="s">
        <v>1570</v>
      </c>
      <c r="I30" s="62"/>
      <c r="J30" s="63">
        <v>545</v>
      </c>
      <c r="K30" s="62"/>
      <c r="L30" s="64" t="s">
        <v>15</v>
      </c>
      <c r="M30" s="65">
        <f>SUM(M31:M33)</f>
        <v>541</v>
      </c>
      <c r="N30"/>
      <c r="O30" s="44"/>
      <c r="P30" s="44"/>
      <c r="Q30" s="44"/>
      <c r="R30" s="44"/>
      <c r="S30" s="44"/>
      <c r="T30" s="44"/>
    </row>
    <row r="31" spans="1:20" ht="15.75" customHeight="1" x14ac:dyDescent="0.3">
      <c r="A31" s="139" t="s">
        <v>1445</v>
      </c>
      <c r="B31" s="107"/>
      <c r="C31" s="108"/>
      <c r="D31" s="24">
        <v>95</v>
      </c>
      <c r="E31" s="24">
        <v>95</v>
      </c>
      <c r="F31" s="69">
        <f>SUM(D31:E31)</f>
        <v>190</v>
      </c>
      <c r="G31"/>
      <c r="H31" s="139" t="s">
        <v>1454</v>
      </c>
      <c r="I31" s="107"/>
      <c r="J31" s="108"/>
      <c r="K31" s="24">
        <v>93</v>
      </c>
      <c r="L31" s="24">
        <v>93</v>
      </c>
      <c r="M31" s="69">
        <f>SUM(K31:L31)</f>
        <v>186</v>
      </c>
      <c r="N31"/>
      <c r="O31" s="44"/>
      <c r="P31" s="44"/>
      <c r="Q31" s="44"/>
      <c r="R31" s="44"/>
      <c r="S31" s="44"/>
      <c r="T31" s="44"/>
    </row>
    <row r="32" spans="1:20" ht="15.75" customHeight="1" x14ac:dyDescent="0.3">
      <c r="A32" s="110" t="s">
        <v>1502</v>
      </c>
      <c r="B32" s="111"/>
      <c r="C32" s="112"/>
      <c r="D32" s="28">
        <v>94</v>
      </c>
      <c r="E32" s="28">
        <v>92</v>
      </c>
      <c r="F32" s="29">
        <f>SUM(D32:E32)</f>
        <v>186</v>
      </c>
      <c r="G32"/>
      <c r="H32" s="110" t="s">
        <v>1571</v>
      </c>
      <c r="I32" s="111"/>
      <c r="J32" s="112"/>
      <c r="K32" s="28">
        <v>88</v>
      </c>
      <c r="L32" s="28">
        <v>79</v>
      </c>
      <c r="M32" s="29">
        <f>SUM(K32:L32)</f>
        <v>167</v>
      </c>
      <c r="N32"/>
      <c r="O32" s="44"/>
      <c r="P32" s="44"/>
      <c r="Q32" s="44"/>
      <c r="R32" s="44"/>
      <c r="S32" s="44"/>
      <c r="T32" s="44"/>
    </row>
    <row r="33" spans="1:20" ht="15.75" customHeight="1" x14ac:dyDescent="0.3">
      <c r="A33" s="115" t="s">
        <v>1461</v>
      </c>
      <c r="B33" s="116"/>
      <c r="C33" s="117"/>
      <c r="D33" s="34">
        <v>96</v>
      </c>
      <c r="E33" s="34">
        <v>95</v>
      </c>
      <c r="F33" s="35">
        <f>SUM(D33:E33)</f>
        <v>191</v>
      </c>
      <c r="G33"/>
      <c r="H33" s="115" t="s">
        <v>1572</v>
      </c>
      <c r="I33" s="116"/>
      <c r="J33" s="117"/>
      <c r="K33" s="34">
        <v>94</v>
      </c>
      <c r="L33" s="34">
        <v>94</v>
      </c>
      <c r="M33" s="35">
        <f>SUM(K33:L33)</f>
        <v>188</v>
      </c>
      <c r="N33"/>
      <c r="O33" s="44"/>
      <c r="P33" s="44"/>
      <c r="Q33" s="44"/>
      <c r="R33" s="44"/>
      <c r="S33" s="44"/>
      <c r="T33" s="44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4"/>
      <c r="P34" s="44"/>
      <c r="Q34" s="44"/>
      <c r="R34" s="44"/>
      <c r="S34" s="44"/>
      <c r="T34" s="44"/>
    </row>
    <row r="35" spans="1:20" ht="15.75" customHeight="1" x14ac:dyDescent="0.3">
      <c r="A35" s="61" t="s">
        <v>1573</v>
      </c>
      <c r="B35" s="62"/>
      <c r="C35" s="63">
        <v>538</v>
      </c>
      <c r="D35" s="62"/>
      <c r="E35" s="64" t="s">
        <v>15</v>
      </c>
      <c r="F35" s="65">
        <f>SUM(F36:F38)</f>
        <v>532</v>
      </c>
      <c r="G35" s="66" t="s">
        <v>290</v>
      </c>
      <c r="H35" s="44" t="s">
        <v>1574</v>
      </c>
      <c r="I35" s="44"/>
      <c r="J35" s="126">
        <v>540</v>
      </c>
      <c r="K35" s="44"/>
      <c r="L35" s="44"/>
      <c r="M35" s="44">
        <v>540</v>
      </c>
      <c r="N35"/>
      <c r="O35" s="44"/>
      <c r="P35" s="44"/>
      <c r="Q35" s="44"/>
      <c r="R35" s="44"/>
      <c r="S35" s="44"/>
      <c r="T35" s="44"/>
    </row>
    <row r="36" spans="1:20" ht="15.75" customHeight="1" x14ac:dyDescent="0.3">
      <c r="A36" s="139" t="s">
        <v>1506</v>
      </c>
      <c r="B36" s="107"/>
      <c r="C36" s="108"/>
      <c r="D36" s="24">
        <v>87</v>
      </c>
      <c r="E36" s="24">
        <v>87</v>
      </c>
      <c r="F36" s="69">
        <f>SUM(D36:E36)</f>
        <v>174</v>
      </c>
      <c r="G36"/>
      <c r="H36" s="44"/>
      <c r="I36" s="44"/>
      <c r="J36" s="44"/>
      <c r="K36" s="44"/>
      <c r="L36" s="44"/>
      <c r="M36" s="44"/>
      <c r="N36"/>
      <c r="O36" s="44"/>
      <c r="P36" s="44"/>
      <c r="Q36" s="44"/>
      <c r="R36" s="44"/>
      <c r="S36" s="44"/>
      <c r="T36" s="44"/>
    </row>
    <row r="37" spans="1:20" ht="15.75" customHeight="1" x14ac:dyDescent="0.3">
      <c r="A37" s="110" t="s">
        <v>1490</v>
      </c>
      <c r="B37" s="111"/>
      <c r="C37" s="112"/>
      <c r="D37" s="28">
        <v>86</v>
      </c>
      <c r="E37" s="28">
        <v>89</v>
      </c>
      <c r="F37" s="29">
        <f>SUM(D37:E37)</f>
        <v>175</v>
      </c>
      <c r="G37"/>
      <c r="H37" s="44"/>
      <c r="I37" s="44"/>
      <c r="J37" s="44"/>
      <c r="K37" s="44"/>
      <c r="L37" s="44"/>
      <c r="M37" s="44"/>
      <c r="N37"/>
      <c r="O37" s="44"/>
      <c r="P37" s="44"/>
      <c r="Q37" s="44"/>
      <c r="R37" s="44"/>
      <c r="S37" s="44"/>
      <c r="T37" s="44"/>
    </row>
    <row r="38" spans="1:20" ht="15.75" customHeight="1" x14ac:dyDescent="0.3">
      <c r="A38" s="115" t="s">
        <v>1472</v>
      </c>
      <c r="B38" s="116"/>
      <c r="C38" s="117"/>
      <c r="D38" s="34">
        <v>98</v>
      </c>
      <c r="E38" s="34">
        <v>85</v>
      </c>
      <c r="F38" s="35">
        <f>SUM(D38:E38)</f>
        <v>183</v>
      </c>
      <c r="G38"/>
      <c r="H38" s="44"/>
      <c r="I38" s="44"/>
      <c r="J38" s="44"/>
      <c r="K38" s="44"/>
      <c r="L38" s="44"/>
      <c r="M38" s="44"/>
      <c r="N38"/>
      <c r="O38" s="44"/>
      <c r="P38" s="44"/>
      <c r="Q38" s="44"/>
      <c r="R38" s="44"/>
      <c r="S38" s="44"/>
      <c r="T38" s="44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4"/>
      <c r="P39" s="44"/>
      <c r="Q39" s="44"/>
      <c r="R39" s="44"/>
      <c r="S39" s="44"/>
      <c r="T39" s="44"/>
    </row>
    <row r="40" spans="1:20" ht="15.75" customHeight="1" x14ac:dyDescent="0.3">
      <c r="A40" s="61" t="s">
        <v>1575</v>
      </c>
      <c r="B40" s="62"/>
      <c r="C40" s="63">
        <v>546</v>
      </c>
      <c r="D40" s="62"/>
      <c r="E40" s="64" t="s">
        <v>15</v>
      </c>
      <c r="F40" s="65">
        <f>SUM(F41:F43)</f>
        <v>547</v>
      </c>
      <c r="G40" s="66" t="s">
        <v>290</v>
      </c>
      <c r="H40" s="61" t="s">
        <v>1576</v>
      </c>
      <c r="I40" s="62"/>
      <c r="J40" s="63">
        <v>540</v>
      </c>
      <c r="K40" s="62"/>
      <c r="L40" s="64" t="s">
        <v>15</v>
      </c>
      <c r="M40" s="65">
        <f>SUM(M41:M43)</f>
        <v>550</v>
      </c>
      <c r="N40"/>
      <c r="O40" s="44"/>
      <c r="P40" s="44"/>
      <c r="Q40" s="44"/>
      <c r="R40" s="44"/>
      <c r="S40" s="44"/>
      <c r="T40" s="44"/>
    </row>
    <row r="41" spans="1:20" ht="15.75" customHeight="1" x14ac:dyDescent="0.3">
      <c r="A41" s="139" t="s">
        <v>1393</v>
      </c>
      <c r="B41" s="107"/>
      <c r="C41" s="108"/>
      <c r="D41" s="24">
        <v>92</v>
      </c>
      <c r="E41" s="24">
        <v>95</v>
      </c>
      <c r="F41" s="69">
        <f>SUM(D41:E41)</f>
        <v>187</v>
      </c>
      <c r="G41"/>
      <c r="H41" s="139" t="s">
        <v>1413</v>
      </c>
      <c r="I41" s="107"/>
      <c r="J41" s="108"/>
      <c r="K41" s="24">
        <v>94</v>
      </c>
      <c r="L41" s="24">
        <v>93</v>
      </c>
      <c r="M41" s="69">
        <f>SUM(K41:L41)</f>
        <v>187</v>
      </c>
      <c r="N41"/>
      <c r="O41" s="44"/>
      <c r="P41" s="44"/>
      <c r="Q41" s="44"/>
      <c r="R41" s="44"/>
      <c r="S41" s="44"/>
      <c r="T41" s="44"/>
    </row>
    <row r="42" spans="1:20" ht="15.75" customHeight="1" x14ac:dyDescent="0.3">
      <c r="A42" s="110" t="s">
        <v>1523</v>
      </c>
      <c r="B42" s="111"/>
      <c r="C42" s="112"/>
      <c r="D42" s="28">
        <v>81</v>
      </c>
      <c r="E42" s="28">
        <v>92</v>
      </c>
      <c r="F42" s="29">
        <f>SUM(D42:E42)</f>
        <v>173</v>
      </c>
      <c r="G42"/>
      <c r="H42" s="110" t="s">
        <v>1522</v>
      </c>
      <c r="I42" s="111"/>
      <c r="J42" s="112"/>
      <c r="K42" s="28">
        <v>90</v>
      </c>
      <c r="L42" s="28">
        <v>79</v>
      </c>
      <c r="M42" s="29">
        <f>SUM(K42:L42)</f>
        <v>169</v>
      </c>
      <c r="N42"/>
      <c r="O42" s="44"/>
      <c r="P42" s="44"/>
      <c r="Q42" s="44"/>
      <c r="R42" s="44"/>
      <c r="S42" s="44"/>
      <c r="T42" s="44"/>
    </row>
    <row r="43" spans="1:20" ht="15.75" customHeight="1" x14ac:dyDescent="0.3">
      <c r="A43" s="115" t="s">
        <v>1467</v>
      </c>
      <c r="B43" s="116"/>
      <c r="C43" s="117"/>
      <c r="D43" s="34">
        <v>92</v>
      </c>
      <c r="E43" s="34">
        <v>95</v>
      </c>
      <c r="F43" s="35">
        <f>SUM(D43:E43)</f>
        <v>187</v>
      </c>
      <c r="G43"/>
      <c r="H43" s="115" t="s">
        <v>1444</v>
      </c>
      <c r="I43" s="116"/>
      <c r="J43" s="117"/>
      <c r="K43" s="34">
        <v>96</v>
      </c>
      <c r="L43" s="34">
        <v>98</v>
      </c>
      <c r="M43" s="35">
        <f>SUM(K43:L43)</f>
        <v>194</v>
      </c>
      <c r="N43"/>
      <c r="O43" s="44"/>
      <c r="P43" s="44"/>
      <c r="Q43" s="44"/>
      <c r="R43" s="44"/>
      <c r="S43" s="44"/>
      <c r="T43" s="44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4"/>
      <c r="P44" s="44"/>
      <c r="Q44" s="44"/>
      <c r="R44" s="44"/>
      <c r="S44" s="44"/>
      <c r="T44" s="44"/>
    </row>
    <row r="45" spans="1:20" ht="15.75" customHeight="1" x14ac:dyDescent="0.3">
      <c r="H45" s="73" t="s">
        <v>49</v>
      </c>
      <c r="I45" s="13" t="s">
        <v>296</v>
      </c>
      <c r="J45" s="13" t="s">
        <v>297</v>
      </c>
      <c r="K45" s="13" t="s">
        <v>298</v>
      </c>
      <c r="L45" s="13" t="s">
        <v>299</v>
      </c>
      <c r="M45" s="13" t="s">
        <v>14</v>
      </c>
      <c r="N45" s="14" t="s">
        <v>300</v>
      </c>
    </row>
    <row r="46" spans="1:20" ht="15.75" customHeight="1" x14ac:dyDescent="0.3">
      <c r="B46" s="9" t="s">
        <v>1577</v>
      </c>
      <c r="H46" s="80" t="s">
        <v>1569</v>
      </c>
      <c r="I46" s="68">
        <v>4</v>
      </c>
      <c r="J46" s="68">
        <v>4</v>
      </c>
      <c r="K46" s="68"/>
      <c r="L46" s="68"/>
      <c r="M46" s="68">
        <v>2217</v>
      </c>
      <c r="N46" s="81">
        <v>8</v>
      </c>
      <c r="O46" s="44"/>
      <c r="P46" s="44"/>
    </row>
    <row r="47" spans="1:20" ht="15.75" customHeight="1" x14ac:dyDescent="0.3">
      <c r="B47" s="82" t="s">
        <v>1578</v>
      </c>
      <c r="H47" s="83" t="s">
        <v>1576</v>
      </c>
      <c r="I47" s="23">
        <v>4</v>
      </c>
      <c r="J47" s="23">
        <v>3</v>
      </c>
      <c r="K47" s="23"/>
      <c r="L47" s="23">
        <v>1</v>
      </c>
      <c r="M47" s="23">
        <v>2203</v>
      </c>
      <c r="N47" s="50">
        <v>6</v>
      </c>
      <c r="O47" s="44"/>
      <c r="P47" s="44"/>
    </row>
    <row r="48" spans="1:20" ht="15.75" customHeight="1" x14ac:dyDescent="0.3">
      <c r="B48" s="9" t="s">
        <v>303</v>
      </c>
      <c r="H48" s="83" t="s">
        <v>1575</v>
      </c>
      <c r="I48" s="23">
        <v>4</v>
      </c>
      <c r="J48" s="23">
        <v>2</v>
      </c>
      <c r="K48" s="23"/>
      <c r="L48" s="23">
        <v>2</v>
      </c>
      <c r="M48" s="23">
        <v>2201</v>
      </c>
      <c r="N48" s="50">
        <v>4</v>
      </c>
      <c r="O48" s="44"/>
      <c r="P48" s="44"/>
    </row>
    <row r="49" spans="1:16" ht="15.75" customHeight="1" x14ac:dyDescent="0.3">
      <c r="H49" s="83" t="s">
        <v>1570</v>
      </c>
      <c r="I49" s="23">
        <v>4</v>
      </c>
      <c r="J49" s="23">
        <v>2</v>
      </c>
      <c r="K49" s="23"/>
      <c r="L49" s="23">
        <v>2</v>
      </c>
      <c r="M49" s="23">
        <v>2167</v>
      </c>
      <c r="N49" s="50">
        <v>4</v>
      </c>
      <c r="O49" s="44"/>
      <c r="P49" s="44"/>
    </row>
    <row r="50" spans="1:16" ht="15.75" customHeight="1" x14ac:dyDescent="0.3">
      <c r="H50" s="83" t="s">
        <v>1574</v>
      </c>
      <c r="I50" s="23">
        <v>4</v>
      </c>
      <c r="J50" s="23">
        <v>1</v>
      </c>
      <c r="K50" s="23"/>
      <c r="L50" s="23">
        <v>3</v>
      </c>
      <c r="M50" s="23">
        <v>2160</v>
      </c>
      <c r="N50" s="50">
        <v>2</v>
      </c>
      <c r="O50" s="44"/>
      <c r="P50" s="44"/>
    </row>
    <row r="51" spans="1:16" ht="15.75" customHeight="1" x14ac:dyDescent="0.3">
      <c r="H51" s="84" t="s">
        <v>1573</v>
      </c>
      <c r="I51" s="32">
        <v>4</v>
      </c>
      <c r="J51" s="32"/>
      <c r="K51" s="32"/>
      <c r="L51" s="32">
        <v>4</v>
      </c>
      <c r="M51" s="32">
        <v>2146</v>
      </c>
      <c r="N51" s="53">
        <v>0</v>
      </c>
      <c r="O51" s="44"/>
      <c r="P51" s="44"/>
    </row>
    <row r="52" spans="1:16" ht="15.75" customHeight="1" x14ac:dyDescent="0.3"/>
    <row r="53" spans="1:16" ht="15.75" customHeight="1" x14ac:dyDescent="0.3">
      <c r="A53" s="10" t="s">
        <v>1345</v>
      </c>
      <c r="E53" s="36"/>
      <c r="G53" s="85" t="s">
        <v>167</v>
      </c>
    </row>
    <row r="54" spans="1:16" ht="15.75" customHeight="1" x14ac:dyDescent="0.3">
      <c r="A54" s="10" t="s">
        <v>168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mergeCells count="1">
    <mergeCell ref="I2:N2"/>
  </mergeCells>
  <hyperlinks>
    <hyperlink ref="A2" location="'Index'!A3" tooltip="Go to the Index sheet" display="á" xr:uid="{6304A3CA-9463-4306-8A01-CBD00EC2B141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83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54534-7913-4236-9597-0527FDE0510F}">
  <sheetPr>
    <tabColor rgb="FFFFC000"/>
    <pageSetUpPr fitToPage="1"/>
  </sheetPr>
  <dimension ref="A1:Y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6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1542</v>
      </c>
      <c r="B1" s="2"/>
      <c r="C1" s="2"/>
      <c r="D1" s="3"/>
      <c r="E1" s="3"/>
      <c r="F1" s="3"/>
      <c r="G1" s="57"/>
      <c r="H1" s="3"/>
      <c r="I1" s="4" t="s">
        <v>1381</v>
      </c>
      <c r="J1" s="58">
        <v>2</v>
      </c>
      <c r="K1" s="2"/>
      <c r="L1" s="4">
        <v>49407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60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82</v>
      </c>
      <c r="B3" s="8"/>
      <c r="C3" s="8"/>
      <c r="D3" s="8"/>
      <c r="E3" s="8"/>
      <c r="F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1" t="s">
        <v>1579</v>
      </c>
      <c r="B4" s="62"/>
      <c r="C4" s="63">
        <v>470</v>
      </c>
      <c r="D4" s="62"/>
      <c r="E4" s="64" t="s">
        <v>15</v>
      </c>
      <c r="F4" s="65">
        <f>SUM(F5:F7)</f>
        <v>516</v>
      </c>
      <c r="G4" s="66" t="s">
        <v>290</v>
      </c>
      <c r="H4" s="61" t="s">
        <v>1580</v>
      </c>
      <c r="I4" s="62"/>
      <c r="J4" s="63">
        <v>534</v>
      </c>
      <c r="K4" s="62"/>
      <c r="L4" s="64" t="s">
        <v>15</v>
      </c>
      <c r="M4" s="65">
        <f>SUM(M5:M7)</f>
        <v>544</v>
      </c>
      <c r="N4"/>
      <c r="O4" s="44"/>
      <c r="P4" s="44"/>
      <c r="Q4" s="44"/>
      <c r="R4" s="44"/>
      <c r="S4" s="44"/>
      <c r="T4" s="44"/>
    </row>
    <row r="5" spans="1:25" ht="15.75" customHeight="1" x14ac:dyDescent="0.3">
      <c r="A5" s="139" t="s">
        <v>1521</v>
      </c>
      <c r="B5" s="107"/>
      <c r="C5" s="108"/>
      <c r="D5" s="24">
        <v>88</v>
      </c>
      <c r="E5" s="24">
        <v>86</v>
      </c>
      <c r="F5" s="69">
        <f>SUM(D5:E5)</f>
        <v>174</v>
      </c>
      <c r="G5"/>
      <c r="H5" s="139" t="s">
        <v>193</v>
      </c>
      <c r="I5" s="107"/>
      <c r="J5" s="108"/>
      <c r="K5" s="24">
        <v>92</v>
      </c>
      <c r="L5" s="24">
        <v>89</v>
      </c>
      <c r="M5" s="69">
        <f>SUM(K5:L5)</f>
        <v>181</v>
      </c>
      <c r="N5"/>
      <c r="O5" s="44"/>
      <c r="P5" s="44"/>
      <c r="Q5" s="44"/>
      <c r="R5" s="44"/>
      <c r="S5" s="44"/>
      <c r="T5" s="44"/>
    </row>
    <row r="6" spans="1:25" ht="15.75" customHeight="1" x14ac:dyDescent="0.3">
      <c r="A6" s="110" t="s">
        <v>1535</v>
      </c>
      <c r="B6" s="111"/>
      <c r="C6" s="112"/>
      <c r="D6" s="28">
        <v>88</v>
      </c>
      <c r="E6" s="28">
        <v>84</v>
      </c>
      <c r="F6" s="29">
        <f>SUM(D6:E6)</f>
        <v>172</v>
      </c>
      <c r="G6"/>
      <c r="H6" s="110" t="s">
        <v>1501</v>
      </c>
      <c r="I6" s="111"/>
      <c r="J6" s="112"/>
      <c r="K6" s="28">
        <v>93</v>
      </c>
      <c r="L6" s="28">
        <v>95</v>
      </c>
      <c r="M6" s="29">
        <f>SUM(K6:L6)</f>
        <v>188</v>
      </c>
      <c r="N6"/>
      <c r="O6" s="44"/>
      <c r="P6" s="44"/>
      <c r="Q6" s="44"/>
      <c r="R6" s="44"/>
      <c r="S6" s="44"/>
      <c r="T6" s="44"/>
    </row>
    <row r="7" spans="1:25" ht="15.75" customHeight="1" x14ac:dyDescent="0.3">
      <c r="A7" s="115" t="s">
        <v>1524</v>
      </c>
      <c r="B7" s="116"/>
      <c r="C7" s="117"/>
      <c r="D7" s="34">
        <v>87</v>
      </c>
      <c r="E7" s="34">
        <v>83</v>
      </c>
      <c r="F7" s="35">
        <f>SUM(D7:E7)</f>
        <v>170</v>
      </c>
      <c r="G7"/>
      <c r="H7" s="115" t="s">
        <v>1581</v>
      </c>
      <c r="I7" s="116"/>
      <c r="J7" s="117"/>
      <c r="K7" s="34">
        <v>85</v>
      </c>
      <c r="L7" s="34">
        <v>90</v>
      </c>
      <c r="M7" s="35">
        <f>SUM(K7:L7)</f>
        <v>175</v>
      </c>
      <c r="N7"/>
      <c r="O7" s="44"/>
      <c r="P7" s="44"/>
      <c r="Q7" s="44"/>
      <c r="R7" s="44"/>
      <c r="S7" s="44"/>
      <c r="T7" s="44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4"/>
      <c r="P8" s="44"/>
      <c r="Q8" s="44"/>
      <c r="R8" s="44"/>
      <c r="S8" s="44"/>
      <c r="T8" s="44"/>
    </row>
    <row r="9" spans="1:25" ht="15.75" customHeight="1" x14ac:dyDescent="0.3">
      <c r="A9" s="61" t="s">
        <v>1582</v>
      </c>
      <c r="B9" s="62"/>
      <c r="C9" s="63">
        <v>527</v>
      </c>
      <c r="D9" s="62"/>
      <c r="E9" s="64" t="s">
        <v>15</v>
      </c>
      <c r="F9" s="65">
        <f>SUM(F10:F12)</f>
        <v>507</v>
      </c>
      <c r="G9" s="66" t="s">
        <v>290</v>
      </c>
      <c r="H9" t="s">
        <v>1583</v>
      </c>
      <c r="I9"/>
      <c r="J9"/>
      <c r="K9"/>
      <c r="L9"/>
      <c r="M9">
        <v>527</v>
      </c>
      <c r="N9"/>
      <c r="O9" s="44"/>
      <c r="P9" s="44"/>
      <c r="Q9" s="44"/>
      <c r="R9" s="44"/>
      <c r="S9" s="44"/>
      <c r="T9" s="44"/>
    </row>
    <row r="10" spans="1:25" ht="15.75" customHeight="1" x14ac:dyDescent="0.3">
      <c r="A10" s="139" t="s">
        <v>1492</v>
      </c>
      <c r="B10" s="107"/>
      <c r="C10" s="108"/>
      <c r="D10" s="24">
        <v>87</v>
      </c>
      <c r="E10" s="24">
        <v>86</v>
      </c>
      <c r="F10" s="69">
        <f>SUM(D10:E10)</f>
        <v>173</v>
      </c>
      <c r="G10"/>
      <c r="H10"/>
      <c r="I10"/>
      <c r="J10"/>
      <c r="K10"/>
      <c r="L10"/>
      <c r="M10"/>
      <c r="N10"/>
      <c r="O10" s="44"/>
      <c r="P10" s="44"/>
      <c r="Q10" s="44"/>
      <c r="R10" s="44"/>
      <c r="S10" s="44"/>
      <c r="T10" s="44"/>
    </row>
    <row r="11" spans="1:25" ht="15.75" customHeight="1" x14ac:dyDescent="0.3">
      <c r="A11" s="110" t="s">
        <v>1511</v>
      </c>
      <c r="B11" s="111"/>
      <c r="C11" s="112"/>
      <c r="D11" s="28">
        <v>85</v>
      </c>
      <c r="E11" s="28">
        <v>90</v>
      </c>
      <c r="F11" s="29">
        <f>SUM(D11:E11)</f>
        <v>175</v>
      </c>
      <c r="G11"/>
      <c r="H11"/>
      <c r="I11"/>
      <c r="J11"/>
      <c r="K11"/>
      <c r="L11"/>
      <c r="M11"/>
      <c r="N11"/>
      <c r="O11" s="44"/>
      <c r="P11" s="44"/>
      <c r="Q11" s="44"/>
      <c r="R11" s="44"/>
      <c r="S11" s="44"/>
      <c r="T11" s="44"/>
    </row>
    <row r="12" spans="1:25" ht="15.75" customHeight="1" x14ac:dyDescent="0.3">
      <c r="A12" s="115" t="s">
        <v>1514</v>
      </c>
      <c r="B12" s="116"/>
      <c r="C12" s="117"/>
      <c r="D12" s="34">
        <v>81</v>
      </c>
      <c r="E12" s="34">
        <v>78</v>
      </c>
      <c r="F12" s="35">
        <f>SUM(D12:E12)</f>
        <v>159</v>
      </c>
      <c r="G12"/>
      <c r="H12"/>
      <c r="I12"/>
      <c r="J12"/>
      <c r="K12"/>
      <c r="L12"/>
      <c r="M12"/>
      <c r="N12"/>
      <c r="O12" s="44"/>
      <c r="P12" s="44"/>
      <c r="Q12" s="44"/>
      <c r="R12" s="44"/>
      <c r="S12" s="44"/>
      <c r="T12" s="44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4"/>
      <c r="P13" s="44"/>
      <c r="Q13" s="44"/>
      <c r="R13" s="44"/>
      <c r="S13" s="44"/>
      <c r="T13" s="44"/>
    </row>
    <row r="14" spans="1:25" ht="15.75" customHeight="1" x14ac:dyDescent="0.3">
      <c r="A14" s="61" t="s">
        <v>570</v>
      </c>
      <c r="B14" s="62"/>
      <c r="C14" s="63">
        <v>533</v>
      </c>
      <c r="D14" s="62"/>
      <c r="E14" s="64" t="s">
        <v>15</v>
      </c>
      <c r="F14" s="65">
        <f>SUM(F15:F17)</f>
        <v>541</v>
      </c>
      <c r="G14" s="66" t="s">
        <v>290</v>
      </c>
      <c r="H14" s="44" t="s">
        <v>1584</v>
      </c>
      <c r="I14" s="44"/>
      <c r="J14" s="126">
        <v>475</v>
      </c>
      <c r="K14" s="44"/>
      <c r="L14" s="44"/>
      <c r="M14" s="44">
        <v>475</v>
      </c>
      <c r="N14"/>
      <c r="O14" s="44"/>
      <c r="P14" s="44"/>
      <c r="Q14" s="44"/>
      <c r="R14" s="44"/>
      <c r="S14" s="44"/>
      <c r="T14" s="44"/>
    </row>
    <row r="15" spans="1:25" ht="15.75" customHeight="1" x14ac:dyDescent="0.3">
      <c r="A15" s="139" t="s">
        <v>1503</v>
      </c>
      <c r="B15" s="107"/>
      <c r="C15" s="108"/>
      <c r="D15" s="24">
        <v>91</v>
      </c>
      <c r="E15" s="24">
        <v>94</v>
      </c>
      <c r="F15" s="69">
        <f>SUM(D15:E15)</f>
        <v>185</v>
      </c>
      <c r="G15"/>
      <c r="H15" s="44"/>
      <c r="I15" s="44"/>
      <c r="J15" s="44"/>
      <c r="K15" s="44"/>
      <c r="L15" s="44"/>
      <c r="M15" s="44"/>
      <c r="N15"/>
      <c r="O15" s="44"/>
      <c r="P15" s="44"/>
      <c r="Q15" s="44"/>
      <c r="R15" s="44"/>
      <c r="S15" s="44"/>
      <c r="T15" s="44"/>
    </row>
    <row r="16" spans="1:25" ht="15.75" customHeight="1" x14ac:dyDescent="0.3">
      <c r="A16" s="110" t="s">
        <v>1493</v>
      </c>
      <c r="B16" s="111"/>
      <c r="C16" s="112"/>
      <c r="D16" s="28">
        <v>87</v>
      </c>
      <c r="E16" s="28">
        <v>88</v>
      </c>
      <c r="F16" s="29">
        <f>SUM(D16:E16)</f>
        <v>175</v>
      </c>
      <c r="G16"/>
      <c r="H16" s="44"/>
      <c r="I16" s="44"/>
      <c r="J16" s="44"/>
      <c r="K16" s="44"/>
      <c r="L16" s="44"/>
      <c r="M16" s="44"/>
      <c r="N16"/>
      <c r="O16" s="44"/>
      <c r="P16" s="44"/>
      <c r="Q16" s="44"/>
      <c r="R16" s="44"/>
      <c r="S16" s="44"/>
      <c r="T16" s="44"/>
    </row>
    <row r="17" spans="1:20" ht="15.75" customHeight="1" x14ac:dyDescent="0.3">
      <c r="A17" s="115" t="s">
        <v>1495</v>
      </c>
      <c r="B17" s="116"/>
      <c r="C17" s="117"/>
      <c r="D17" s="34">
        <v>87</v>
      </c>
      <c r="E17" s="34">
        <v>94</v>
      </c>
      <c r="F17" s="35">
        <f>SUM(D17:E17)</f>
        <v>181</v>
      </c>
      <c r="G17"/>
      <c r="H17" s="44"/>
      <c r="I17" s="44"/>
      <c r="J17" s="44"/>
      <c r="K17" s="44"/>
      <c r="L17" s="44"/>
      <c r="M17" s="44"/>
      <c r="N17"/>
      <c r="O17" s="44"/>
      <c r="P17" s="44"/>
      <c r="Q17" s="44"/>
      <c r="R17" s="44"/>
      <c r="S17" s="44"/>
      <c r="T17" s="44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4"/>
      <c r="P18" s="44"/>
      <c r="Q18" s="44"/>
      <c r="R18" s="44"/>
      <c r="S18" s="44"/>
      <c r="T18" s="44"/>
    </row>
    <row r="19" spans="1:20" ht="15.75" customHeight="1" x14ac:dyDescent="0.3">
      <c r="H19" s="73" t="s">
        <v>82</v>
      </c>
      <c r="I19" s="13" t="s">
        <v>296</v>
      </c>
      <c r="J19" s="13" t="s">
        <v>297</v>
      </c>
      <c r="K19" s="13" t="s">
        <v>298</v>
      </c>
      <c r="L19" s="13" t="s">
        <v>299</v>
      </c>
      <c r="M19" s="13" t="s">
        <v>14</v>
      </c>
      <c r="N19" s="14" t="s">
        <v>300</v>
      </c>
    </row>
    <row r="20" spans="1:20" ht="15.75" customHeight="1" x14ac:dyDescent="0.3">
      <c r="B20" s="9" t="s">
        <v>1585</v>
      </c>
      <c r="H20" s="80" t="s">
        <v>1580</v>
      </c>
      <c r="I20" s="68">
        <v>4</v>
      </c>
      <c r="J20" s="68">
        <v>3</v>
      </c>
      <c r="K20" s="68"/>
      <c r="L20" s="68">
        <v>1</v>
      </c>
      <c r="M20" s="68">
        <v>2140</v>
      </c>
      <c r="N20" s="81">
        <v>6</v>
      </c>
      <c r="O20" s="44"/>
      <c r="P20" s="44"/>
    </row>
    <row r="21" spans="1:20" ht="15.75" customHeight="1" x14ac:dyDescent="0.3">
      <c r="B21" s="82" t="s">
        <v>1586</v>
      </c>
      <c r="H21" s="83" t="s">
        <v>570</v>
      </c>
      <c r="I21" s="23">
        <v>4</v>
      </c>
      <c r="J21" s="23">
        <v>3</v>
      </c>
      <c r="K21" s="23"/>
      <c r="L21" s="23">
        <v>1</v>
      </c>
      <c r="M21" s="23">
        <v>1989</v>
      </c>
      <c r="N21" s="50">
        <v>6</v>
      </c>
      <c r="O21" s="44"/>
      <c r="P21" s="44"/>
    </row>
    <row r="22" spans="1:20" ht="15.75" customHeight="1" x14ac:dyDescent="0.3">
      <c r="B22" s="9" t="s">
        <v>303</v>
      </c>
      <c r="H22" s="83" t="s">
        <v>1584</v>
      </c>
      <c r="I22" s="23">
        <v>4</v>
      </c>
      <c r="J22" s="23">
        <v>2</v>
      </c>
      <c r="K22" s="23">
        <v>1</v>
      </c>
      <c r="L22" s="23">
        <v>1</v>
      </c>
      <c r="M22" s="23">
        <v>1900</v>
      </c>
      <c r="N22" s="50">
        <v>5</v>
      </c>
      <c r="O22" s="44"/>
      <c r="P22" s="44"/>
    </row>
    <row r="23" spans="1:20" ht="15.75" customHeight="1" x14ac:dyDescent="0.3">
      <c r="H23" s="83" t="s">
        <v>1579</v>
      </c>
      <c r="I23" s="23">
        <v>4</v>
      </c>
      <c r="J23" s="23">
        <v>1</v>
      </c>
      <c r="K23" s="23"/>
      <c r="L23" s="23">
        <v>3</v>
      </c>
      <c r="M23" s="23">
        <v>2006</v>
      </c>
      <c r="N23" s="50">
        <v>2</v>
      </c>
      <c r="O23" s="44"/>
      <c r="P23" s="44"/>
    </row>
    <row r="24" spans="1:20" ht="15.75" customHeight="1" x14ac:dyDescent="0.3">
      <c r="H24" s="84" t="s">
        <v>1582</v>
      </c>
      <c r="I24" s="32">
        <v>4</v>
      </c>
      <c r="J24" s="32"/>
      <c r="K24" s="32"/>
      <c r="L24" s="32">
        <v>4</v>
      </c>
      <c r="M24" s="32">
        <v>1872</v>
      </c>
      <c r="N24" s="53">
        <v>0</v>
      </c>
      <c r="O24" s="44"/>
      <c r="P24" s="44"/>
    </row>
    <row r="25" spans="1:20" ht="15.75" customHeight="1" x14ac:dyDescent="0.3">
      <c r="H25" s="44"/>
      <c r="I25" s="44"/>
      <c r="J25" s="44"/>
      <c r="K25" s="44"/>
      <c r="L25" s="44"/>
      <c r="M25" s="44"/>
      <c r="N25" s="44"/>
      <c r="O25" s="44"/>
      <c r="P25" s="44"/>
    </row>
    <row r="26" spans="1:20" ht="15.75" customHeight="1" x14ac:dyDescent="0.3">
      <c r="A26" s="10" t="s">
        <v>1345</v>
      </c>
      <c r="E26" s="36"/>
      <c r="G26" s="85" t="s">
        <v>167</v>
      </c>
      <c r="H26" s="242"/>
      <c r="I26" s="79"/>
      <c r="J26" s="79"/>
      <c r="K26" s="79"/>
      <c r="L26" s="79"/>
      <c r="M26" s="79"/>
      <c r="N26" s="79"/>
    </row>
    <row r="27" spans="1:20" ht="15.75" customHeight="1" x14ac:dyDescent="0.3">
      <c r="A27" s="10" t="s">
        <v>168</v>
      </c>
      <c r="H27" s="242"/>
      <c r="I27" s="79"/>
      <c r="J27" s="79"/>
      <c r="K27" s="79"/>
      <c r="L27" s="79"/>
      <c r="M27" s="79"/>
      <c r="N27" s="79"/>
    </row>
    <row r="28" spans="1:20" ht="15.75" customHeight="1" x14ac:dyDescent="0.3">
      <c r="A28"/>
      <c r="B28"/>
      <c r="C28"/>
      <c r="D28"/>
      <c r="E28"/>
      <c r="F28"/>
      <c r="G28" s="66"/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66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66"/>
      <c r="H30"/>
      <c r="I30"/>
      <c r="J30"/>
      <c r="K30"/>
      <c r="L30"/>
      <c r="M30"/>
      <c r="N30"/>
      <c r="O30"/>
      <c r="P30"/>
      <c r="Q30" s="44"/>
      <c r="R30" s="44"/>
      <c r="S30" s="44"/>
      <c r="T30" s="44"/>
    </row>
    <row r="31" spans="1:20" ht="15.75" customHeight="1" x14ac:dyDescent="0.3">
      <c r="A31"/>
      <c r="B31"/>
      <c r="C31"/>
      <c r="D31"/>
      <c r="E31"/>
      <c r="F31"/>
      <c r="G31" s="66"/>
      <c r="H31"/>
      <c r="I31"/>
      <c r="J31"/>
      <c r="K31"/>
      <c r="L31"/>
      <c r="M31"/>
      <c r="N31"/>
      <c r="O31"/>
      <c r="P31"/>
      <c r="Q31" s="44"/>
      <c r="R31" s="44"/>
      <c r="S31" s="44"/>
      <c r="T31" s="44"/>
    </row>
    <row r="32" spans="1:20" ht="15.75" customHeight="1" x14ac:dyDescent="0.3">
      <c r="A32"/>
      <c r="B32"/>
      <c r="C32"/>
      <c r="D32"/>
      <c r="E32"/>
      <c r="F32"/>
      <c r="G32" s="66"/>
      <c r="H32"/>
      <c r="I32"/>
      <c r="J32"/>
      <c r="K32"/>
      <c r="L32"/>
      <c r="M32"/>
      <c r="N32"/>
      <c r="O32"/>
      <c r="P32"/>
      <c r="Q32" s="44"/>
      <c r="R32" s="44"/>
      <c r="S32" s="44"/>
      <c r="T32" s="44"/>
    </row>
    <row r="33" spans="1:20" ht="15.75" customHeight="1" x14ac:dyDescent="0.3">
      <c r="A33"/>
      <c r="B33"/>
      <c r="C33"/>
      <c r="D33"/>
      <c r="E33"/>
      <c r="F33"/>
      <c r="G33" s="66"/>
      <c r="H33"/>
      <c r="I33"/>
      <c r="J33"/>
      <c r="K33"/>
      <c r="L33"/>
      <c r="M33"/>
      <c r="N33"/>
      <c r="O33"/>
      <c r="P33"/>
      <c r="Q33" s="44"/>
      <c r="R33" s="44"/>
      <c r="S33" s="44"/>
      <c r="T33" s="44"/>
    </row>
    <row r="34" spans="1:20" ht="15.75" customHeight="1" x14ac:dyDescent="0.3">
      <c r="A34"/>
      <c r="B34"/>
      <c r="C34"/>
      <c r="D34"/>
      <c r="E34"/>
      <c r="F34"/>
      <c r="G34" s="66"/>
      <c r="H34"/>
      <c r="I34"/>
      <c r="J34"/>
      <c r="K34"/>
      <c r="L34"/>
      <c r="M34"/>
      <c r="N34"/>
      <c r="O34"/>
      <c r="P34"/>
      <c r="Q34" s="44"/>
      <c r="R34" s="44"/>
      <c r="S34" s="44"/>
      <c r="T34" s="44"/>
    </row>
    <row r="35" spans="1:20" ht="15.75" customHeight="1" x14ac:dyDescent="0.3">
      <c r="A35"/>
      <c r="B35"/>
      <c r="C35"/>
      <c r="D35"/>
      <c r="E35"/>
      <c r="F35"/>
      <c r="G35" s="66"/>
      <c r="H35"/>
      <c r="I35"/>
      <c r="J35"/>
      <c r="K35"/>
      <c r="L35"/>
      <c r="M35"/>
      <c r="N35"/>
      <c r="O35"/>
      <c r="P35"/>
      <c r="Q35" s="44"/>
      <c r="R35" s="44"/>
      <c r="S35" s="44"/>
      <c r="T35" s="44"/>
    </row>
    <row r="36" spans="1:20" ht="15.75" customHeight="1" x14ac:dyDescent="0.3">
      <c r="A36"/>
      <c r="B36"/>
      <c r="C36"/>
      <c r="D36"/>
      <c r="E36"/>
      <c r="F36"/>
      <c r="G36" s="66"/>
      <c r="H36"/>
      <c r="I36"/>
      <c r="J36"/>
      <c r="K36"/>
      <c r="L36"/>
      <c r="M36"/>
      <c r="N36"/>
      <c r="O36"/>
      <c r="P36"/>
      <c r="Q36" s="44"/>
      <c r="R36" s="44"/>
      <c r="S36" s="44"/>
      <c r="T36" s="44"/>
    </row>
    <row r="37" spans="1:20" ht="15.75" customHeight="1" x14ac:dyDescent="0.3">
      <c r="A37"/>
      <c r="B37"/>
      <c r="C37"/>
      <c r="D37"/>
      <c r="E37"/>
      <c r="F37"/>
      <c r="G37" s="66"/>
      <c r="H37"/>
      <c r="I37"/>
      <c r="J37"/>
      <c r="K37"/>
      <c r="L37"/>
      <c r="M37"/>
      <c r="N37"/>
      <c r="O37"/>
      <c r="P37"/>
      <c r="Q37" s="44"/>
      <c r="R37" s="44"/>
      <c r="S37" s="44"/>
      <c r="T37" s="44"/>
    </row>
    <row r="38" spans="1:20" ht="15.75" customHeight="1" x14ac:dyDescent="0.3">
      <c r="A38"/>
      <c r="B38"/>
      <c r="C38"/>
      <c r="D38"/>
      <c r="E38"/>
      <c r="F38"/>
      <c r="G38" s="66"/>
      <c r="H38"/>
      <c r="I38"/>
      <c r="J38"/>
      <c r="K38"/>
      <c r="L38"/>
      <c r="M38"/>
      <c r="N38"/>
      <c r="O38"/>
      <c r="P38"/>
      <c r="Q38" s="44"/>
      <c r="R38" s="44"/>
      <c r="S38" s="44"/>
      <c r="T38" s="44"/>
    </row>
    <row r="39" spans="1:20" ht="15.75" customHeight="1" x14ac:dyDescent="0.3">
      <c r="A39"/>
      <c r="B39"/>
      <c r="C39"/>
      <c r="D39"/>
      <c r="E39"/>
      <c r="F39"/>
      <c r="G39" s="66"/>
      <c r="H39"/>
      <c r="I39"/>
      <c r="J39"/>
      <c r="K39"/>
      <c r="L39"/>
      <c r="M39"/>
      <c r="N39"/>
      <c r="O39"/>
      <c r="P39"/>
      <c r="Q39" s="44"/>
      <c r="R39" s="44"/>
      <c r="S39" s="44"/>
      <c r="T39" s="44"/>
    </row>
    <row r="40" spans="1:20" ht="15.75" customHeight="1" x14ac:dyDescent="0.3">
      <c r="A40"/>
      <c r="B40"/>
      <c r="C40"/>
      <c r="D40"/>
      <c r="E40"/>
      <c r="F40"/>
      <c r="G40" s="66"/>
      <c r="H40"/>
      <c r="I40"/>
      <c r="J40"/>
      <c r="K40"/>
      <c r="L40"/>
      <c r="M40"/>
      <c r="N40"/>
      <c r="O40"/>
      <c r="P40"/>
      <c r="Q40" s="44"/>
      <c r="R40" s="44"/>
      <c r="S40" s="44"/>
      <c r="T40" s="44"/>
    </row>
    <row r="41" spans="1:20" ht="15.75" customHeight="1" x14ac:dyDescent="0.3">
      <c r="A41"/>
      <c r="B41"/>
      <c r="C41"/>
      <c r="D41"/>
      <c r="E41"/>
      <c r="F41"/>
      <c r="G41" s="66"/>
      <c r="H41"/>
      <c r="I41"/>
      <c r="J41"/>
      <c r="K41"/>
      <c r="L41"/>
      <c r="M41"/>
      <c r="N41"/>
      <c r="O41"/>
      <c r="P41"/>
      <c r="Q41" s="44"/>
      <c r="R41" s="44"/>
      <c r="S41" s="44"/>
      <c r="T41" s="44"/>
    </row>
    <row r="42" spans="1:20" ht="15.75" customHeight="1" x14ac:dyDescent="0.3">
      <c r="A42"/>
      <c r="B42"/>
      <c r="C42"/>
      <c r="D42"/>
      <c r="E42"/>
      <c r="F42"/>
      <c r="G42" s="66"/>
      <c r="H42"/>
      <c r="I42"/>
      <c r="J42"/>
      <c r="K42"/>
      <c r="L42"/>
      <c r="M42"/>
      <c r="N42"/>
      <c r="O42"/>
      <c r="P42"/>
      <c r="Q42" s="44"/>
      <c r="R42" s="44"/>
      <c r="S42" s="44"/>
      <c r="T42" s="44"/>
    </row>
    <row r="43" spans="1:20" ht="15.75" customHeight="1" x14ac:dyDescent="0.3">
      <c r="A43"/>
      <c r="B43"/>
      <c r="C43"/>
      <c r="D43"/>
      <c r="E43"/>
      <c r="F43"/>
      <c r="G43" s="66"/>
      <c r="H43"/>
      <c r="I43"/>
      <c r="J43"/>
      <c r="K43"/>
      <c r="L43"/>
      <c r="M43"/>
      <c r="N43"/>
      <c r="O43"/>
      <c r="P43"/>
      <c r="Q43" s="44"/>
      <c r="R43" s="44"/>
      <c r="S43" s="44"/>
      <c r="T43" s="44"/>
    </row>
    <row r="44" spans="1:20" ht="15.75" customHeight="1" x14ac:dyDescent="0.3">
      <c r="A44"/>
      <c r="B44"/>
      <c r="C44"/>
      <c r="D44"/>
      <c r="E44"/>
      <c r="F44"/>
      <c r="G44" s="66"/>
      <c r="H44"/>
      <c r="I44"/>
      <c r="J44"/>
      <c r="K44"/>
      <c r="L44"/>
      <c r="M44"/>
      <c r="N44"/>
      <c r="O44"/>
      <c r="P44"/>
      <c r="Q44" s="44"/>
      <c r="R44" s="44"/>
      <c r="S44" s="44"/>
      <c r="T44" s="44"/>
    </row>
    <row r="45" spans="1:20" ht="15.75" customHeight="1" x14ac:dyDescent="0.3">
      <c r="A45"/>
      <c r="B45"/>
      <c r="C45"/>
      <c r="D45"/>
      <c r="E45"/>
      <c r="F45"/>
      <c r="G45" s="66"/>
      <c r="H45"/>
      <c r="I45"/>
      <c r="J45"/>
      <c r="K45"/>
      <c r="L45"/>
      <c r="M45"/>
      <c r="N45"/>
      <c r="O45"/>
      <c r="P45"/>
    </row>
    <row r="46" spans="1:20" ht="15.75" customHeight="1" x14ac:dyDescent="0.3">
      <c r="A46"/>
      <c r="B46"/>
      <c r="C46"/>
      <c r="D46"/>
      <c r="E46"/>
      <c r="F46"/>
      <c r="G46" s="66"/>
      <c r="H46"/>
      <c r="I46"/>
      <c r="J46"/>
      <c r="K46"/>
      <c r="L46"/>
      <c r="M46"/>
      <c r="N46"/>
      <c r="O46"/>
      <c r="P46"/>
    </row>
    <row r="47" spans="1:20" ht="15.75" customHeight="1" x14ac:dyDescent="0.3">
      <c r="A47"/>
      <c r="B47"/>
      <c r="C47"/>
      <c r="D47"/>
      <c r="E47"/>
      <c r="F47"/>
      <c r="G47" s="66"/>
      <c r="H47"/>
      <c r="I47"/>
      <c r="J47"/>
      <c r="K47"/>
      <c r="L47"/>
      <c r="M47"/>
      <c r="N47"/>
      <c r="O47"/>
      <c r="P47"/>
    </row>
    <row r="48" spans="1:20" ht="15.75" customHeight="1" x14ac:dyDescent="0.3">
      <c r="A48"/>
      <c r="B48"/>
      <c r="C48"/>
      <c r="D48"/>
      <c r="E48"/>
      <c r="F48"/>
      <c r="G48" s="66"/>
      <c r="H48"/>
      <c r="I48"/>
      <c r="J48"/>
      <c r="K48"/>
      <c r="L48"/>
      <c r="M48"/>
      <c r="N48"/>
      <c r="O48"/>
      <c r="P48"/>
    </row>
    <row r="49" spans="1:16" ht="15.75" customHeight="1" x14ac:dyDescent="0.3">
      <c r="A49"/>
      <c r="B49"/>
      <c r="C49"/>
      <c r="D49"/>
      <c r="E49"/>
      <c r="F49"/>
      <c r="G49" s="66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66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66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66"/>
      <c r="H52"/>
      <c r="I52"/>
      <c r="J52"/>
      <c r="K52"/>
      <c r="L52"/>
      <c r="M52"/>
      <c r="N52"/>
      <c r="O52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mergeCells count="1">
    <mergeCell ref="I2:N2"/>
  </mergeCells>
  <hyperlinks>
    <hyperlink ref="A2" location="'Index'!A3" tooltip="Go to the Index sheet" display="á" xr:uid="{FE14F0C2-132D-4C21-9EFF-9B47D364B4A2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96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44528-2C10-4199-978F-8BAEED995D0A}">
  <sheetPr>
    <tabColor rgb="FF0070C0"/>
    <pageSetUpPr fitToPage="1"/>
  </sheetPr>
  <dimension ref="A1:Y64"/>
  <sheetViews>
    <sheetView showGridLines="0" zoomScaleNormal="100" workbookViewId="0">
      <selection activeCell="A2" sqref="A2"/>
    </sheetView>
  </sheetViews>
  <sheetFormatPr defaultColWidth="12.85546875" defaultRowHeight="15" customHeight="1" x14ac:dyDescent="0.3"/>
  <cols>
    <col min="1" max="1" width="2.7109375" style="256" customWidth="1"/>
    <col min="2" max="3" width="20.7109375" style="256" customWidth="1"/>
    <col min="4" max="7" width="5" style="256" customWidth="1"/>
    <col min="8" max="8" width="1.7109375" style="256" customWidth="1"/>
    <col min="9" max="9" width="2.7109375" style="256" customWidth="1"/>
    <col min="10" max="11" width="20.7109375" style="256" customWidth="1"/>
    <col min="12" max="15" width="5" style="256" customWidth="1"/>
    <col min="16" max="16" width="5.140625" style="256" customWidth="1"/>
    <col min="17" max="25" width="12.85546875" style="256"/>
  </cols>
  <sheetData>
    <row r="1" spans="1:25" ht="18" x14ac:dyDescent="0.35">
      <c r="A1" s="243"/>
      <c r="B1" s="244" t="s">
        <v>1587</v>
      </c>
      <c r="C1" s="245"/>
      <c r="D1" s="246"/>
      <c r="E1" s="246"/>
      <c r="F1" s="246"/>
      <c r="G1" s="246"/>
      <c r="H1" s="246"/>
      <c r="I1" s="247" t="s">
        <v>1588</v>
      </c>
      <c r="J1" s="246"/>
      <c r="K1" s="246"/>
      <c r="L1" s="247">
        <v>12611584</v>
      </c>
      <c r="M1" s="246"/>
      <c r="N1" s="246"/>
      <c r="O1" s="246"/>
      <c r="P1" s="246"/>
      <c r="Q1" s="246"/>
      <c r="R1" s="246"/>
      <c r="S1" s="246"/>
      <c r="T1" s="246"/>
      <c r="U1" s="246"/>
      <c r="V1" s="246"/>
      <c r="W1" s="246"/>
      <c r="X1" s="246"/>
      <c r="Y1" s="248"/>
    </row>
    <row r="2" spans="1:25" ht="19.5" customHeight="1" x14ac:dyDescent="0.35">
      <c r="A2" s="249"/>
      <c r="B2" s="250" t="s">
        <v>2</v>
      </c>
      <c r="C2" s="251"/>
      <c r="D2" s="252"/>
      <c r="E2" s="252"/>
      <c r="F2" s="253"/>
      <c r="G2" s="252"/>
      <c r="H2" s="252"/>
      <c r="I2" s="254"/>
      <c r="J2" s="255" t="s">
        <v>3</v>
      </c>
      <c r="K2" s="255"/>
      <c r="L2" s="255"/>
      <c r="M2" s="255"/>
      <c r="N2" s="255"/>
      <c r="O2" s="255"/>
    </row>
    <row r="3" spans="1:25" ht="15.75" x14ac:dyDescent="0.3">
      <c r="A3" s="257"/>
      <c r="B3" s="258" t="s">
        <v>4</v>
      </c>
      <c r="C3" s="259" t="s">
        <v>1589</v>
      </c>
      <c r="D3" s="260"/>
      <c r="E3" s="261" t="s">
        <v>1590</v>
      </c>
      <c r="F3" s="258"/>
      <c r="G3" s="258"/>
      <c r="H3" s="168"/>
      <c r="I3" s="257"/>
      <c r="J3" s="258" t="s">
        <v>7</v>
      </c>
      <c r="K3" s="259" t="s">
        <v>1591</v>
      </c>
      <c r="L3" s="260"/>
      <c r="M3" s="261" t="s">
        <v>1592</v>
      </c>
      <c r="N3" s="258"/>
      <c r="O3" s="258"/>
    </row>
    <row r="4" spans="1:25" ht="15.75" x14ac:dyDescent="0.3">
      <c r="A4" s="262">
        <v>1</v>
      </c>
      <c r="B4" s="263" t="s">
        <v>10</v>
      </c>
      <c r="C4" s="263" t="s">
        <v>11</v>
      </c>
      <c r="D4" s="264" t="s">
        <v>12</v>
      </c>
      <c r="E4" s="264" t="s">
        <v>13</v>
      </c>
      <c r="F4" s="264" t="s">
        <v>14</v>
      </c>
      <c r="G4" s="265" t="s">
        <v>15</v>
      </c>
      <c r="H4" s="252"/>
      <c r="I4" s="262">
        <v>1</v>
      </c>
      <c r="J4" s="263" t="s">
        <v>10</v>
      </c>
      <c r="K4" s="263" t="s">
        <v>11</v>
      </c>
      <c r="L4" s="264" t="s">
        <v>12</v>
      </c>
      <c r="M4" s="264" t="s">
        <v>13</v>
      </c>
      <c r="N4" s="264" t="s">
        <v>14</v>
      </c>
      <c r="O4" s="265" t="s">
        <v>15</v>
      </c>
    </row>
    <row r="5" spans="1:25" ht="15.75" x14ac:dyDescent="0.3">
      <c r="A5" s="266">
        <v>9</v>
      </c>
      <c r="B5" s="267" t="s">
        <v>1593</v>
      </c>
      <c r="C5" s="267" t="s">
        <v>586</v>
      </c>
      <c r="D5" s="268">
        <v>98</v>
      </c>
      <c r="E5" s="269">
        <v>7</v>
      </c>
      <c r="F5" s="268">
        <v>395</v>
      </c>
      <c r="G5" s="270">
        <v>34</v>
      </c>
      <c r="H5" s="169"/>
      <c r="I5" s="266">
        <v>3</v>
      </c>
      <c r="J5" s="271" t="s">
        <v>1594</v>
      </c>
      <c r="K5" s="183" t="s">
        <v>93</v>
      </c>
      <c r="L5" s="184">
        <v>97</v>
      </c>
      <c r="M5" s="269">
        <v>9</v>
      </c>
      <c r="N5" s="184">
        <v>382</v>
      </c>
      <c r="O5" s="272">
        <v>30</v>
      </c>
    </row>
    <row r="6" spans="1:25" ht="15.75" x14ac:dyDescent="0.3">
      <c r="A6" s="273">
        <v>7</v>
      </c>
      <c r="B6" s="274" t="s">
        <v>1595</v>
      </c>
      <c r="C6" s="274" t="s">
        <v>482</v>
      </c>
      <c r="D6" s="275">
        <v>97</v>
      </c>
      <c r="E6" s="276">
        <v>6</v>
      </c>
      <c r="F6" s="275">
        <v>388</v>
      </c>
      <c r="G6" s="277">
        <v>25</v>
      </c>
      <c r="H6" s="252"/>
      <c r="I6" s="273">
        <v>8</v>
      </c>
      <c r="J6" s="274" t="s">
        <v>1596</v>
      </c>
      <c r="K6" s="274" t="s">
        <v>214</v>
      </c>
      <c r="L6" s="275">
        <v>97</v>
      </c>
      <c r="M6" s="276">
        <v>9</v>
      </c>
      <c r="N6" s="275">
        <v>382</v>
      </c>
      <c r="O6" s="277">
        <v>29</v>
      </c>
    </row>
    <row r="7" spans="1:25" ht="15.75" customHeight="1" x14ac:dyDescent="0.3">
      <c r="A7" s="273">
        <v>1</v>
      </c>
      <c r="B7" s="278" t="s">
        <v>343</v>
      </c>
      <c r="C7" s="278" t="s">
        <v>150</v>
      </c>
      <c r="D7" s="279">
        <v>94</v>
      </c>
      <c r="E7" s="276">
        <v>4</v>
      </c>
      <c r="F7" s="275">
        <v>384</v>
      </c>
      <c r="G7" s="277">
        <v>25</v>
      </c>
      <c r="H7" s="169"/>
      <c r="I7" s="273">
        <v>9</v>
      </c>
      <c r="J7" s="274" t="s">
        <v>1597</v>
      </c>
      <c r="K7" s="274" t="s">
        <v>41</v>
      </c>
      <c r="L7" s="275">
        <v>94</v>
      </c>
      <c r="M7" s="276">
        <v>6</v>
      </c>
      <c r="N7" s="275">
        <v>379</v>
      </c>
      <c r="O7" s="277">
        <v>29</v>
      </c>
      <c r="P7" s="169"/>
      <c r="Q7" s="169"/>
      <c r="R7" s="169"/>
      <c r="S7" s="169"/>
      <c r="T7" s="169"/>
      <c r="U7" s="169"/>
      <c r="X7" s="169"/>
      <c r="Y7" s="169"/>
    </row>
    <row r="8" spans="1:25" ht="15.75" customHeight="1" x14ac:dyDescent="0.3">
      <c r="A8" s="273">
        <v>2</v>
      </c>
      <c r="B8" s="274" t="s">
        <v>1598</v>
      </c>
      <c r="C8" s="278" t="s">
        <v>1085</v>
      </c>
      <c r="D8" s="279">
        <v>97</v>
      </c>
      <c r="E8" s="276">
        <v>6</v>
      </c>
      <c r="F8" s="279">
        <v>381</v>
      </c>
      <c r="G8" s="280">
        <v>20</v>
      </c>
      <c r="H8" s="169"/>
      <c r="I8" s="273">
        <v>4</v>
      </c>
      <c r="J8" s="188" t="s">
        <v>1599</v>
      </c>
      <c r="K8" s="188" t="s">
        <v>93</v>
      </c>
      <c r="L8" s="189">
        <v>93</v>
      </c>
      <c r="M8" s="276">
        <v>4</v>
      </c>
      <c r="N8" s="189">
        <v>377</v>
      </c>
      <c r="O8" s="191">
        <v>23</v>
      </c>
      <c r="P8" s="169"/>
      <c r="Q8" s="169"/>
      <c r="R8" s="169"/>
      <c r="S8" s="169"/>
      <c r="T8" s="169"/>
      <c r="U8" s="169"/>
      <c r="X8" s="169"/>
      <c r="Y8" s="169"/>
    </row>
    <row r="9" spans="1:25" ht="15.75" x14ac:dyDescent="0.3">
      <c r="A9" s="273">
        <v>4</v>
      </c>
      <c r="B9" s="188" t="s">
        <v>1219</v>
      </c>
      <c r="C9" s="188" t="s">
        <v>1191</v>
      </c>
      <c r="D9" s="189">
        <v>93</v>
      </c>
      <c r="E9" s="276">
        <v>3</v>
      </c>
      <c r="F9" s="189">
        <v>380</v>
      </c>
      <c r="G9" s="191">
        <v>19</v>
      </c>
      <c r="H9" s="252"/>
      <c r="I9" s="273">
        <v>1</v>
      </c>
      <c r="J9" s="278" t="s">
        <v>107</v>
      </c>
      <c r="K9" s="278" t="s">
        <v>108</v>
      </c>
      <c r="L9" s="279">
        <v>96</v>
      </c>
      <c r="M9" s="276">
        <v>7</v>
      </c>
      <c r="N9" s="275">
        <v>373</v>
      </c>
      <c r="O9" s="277">
        <v>20</v>
      </c>
    </row>
    <row r="10" spans="1:25" ht="15.75" x14ac:dyDescent="0.3">
      <c r="A10" s="273">
        <v>6</v>
      </c>
      <c r="B10" s="188" t="s">
        <v>1600</v>
      </c>
      <c r="C10" s="188" t="s">
        <v>482</v>
      </c>
      <c r="D10" s="279">
        <v>93</v>
      </c>
      <c r="E10" s="276">
        <v>3</v>
      </c>
      <c r="F10" s="279">
        <v>377</v>
      </c>
      <c r="G10" s="280">
        <v>19</v>
      </c>
      <c r="H10" s="252"/>
      <c r="I10" s="273">
        <v>7</v>
      </c>
      <c r="J10" s="274" t="s">
        <v>1193</v>
      </c>
      <c r="K10" s="274" t="s">
        <v>535</v>
      </c>
      <c r="L10" s="275">
        <v>92</v>
      </c>
      <c r="M10" s="276">
        <v>3</v>
      </c>
      <c r="N10" s="275">
        <v>371</v>
      </c>
      <c r="O10" s="277">
        <v>17</v>
      </c>
    </row>
    <row r="11" spans="1:25" ht="15.75" x14ac:dyDescent="0.3">
      <c r="A11" s="273">
        <v>8</v>
      </c>
      <c r="B11" s="274" t="s">
        <v>60</v>
      </c>
      <c r="C11" s="274" t="s">
        <v>45</v>
      </c>
      <c r="D11" s="275">
        <v>92</v>
      </c>
      <c r="E11" s="276">
        <v>1</v>
      </c>
      <c r="F11" s="275">
        <v>379</v>
      </c>
      <c r="G11" s="277">
        <v>18</v>
      </c>
      <c r="I11" s="273">
        <v>2</v>
      </c>
      <c r="J11" s="278" t="s">
        <v>507</v>
      </c>
      <c r="K11" s="278" t="s">
        <v>482</v>
      </c>
      <c r="L11" s="279">
        <v>94</v>
      </c>
      <c r="M11" s="276">
        <v>6</v>
      </c>
      <c r="N11" s="279">
        <v>368</v>
      </c>
      <c r="O11" s="277">
        <v>17</v>
      </c>
    </row>
    <row r="12" spans="1:25" ht="15.75" x14ac:dyDescent="0.3">
      <c r="A12" s="273">
        <v>3</v>
      </c>
      <c r="B12" s="188" t="s">
        <v>1601</v>
      </c>
      <c r="C12" s="188" t="s">
        <v>845</v>
      </c>
      <c r="D12" s="189">
        <v>100</v>
      </c>
      <c r="E12" s="276">
        <v>9</v>
      </c>
      <c r="F12" s="189">
        <v>361</v>
      </c>
      <c r="G12" s="191">
        <v>14</v>
      </c>
      <c r="I12" s="273">
        <v>5</v>
      </c>
      <c r="J12" s="278" t="s">
        <v>587</v>
      </c>
      <c r="K12" s="278" t="s">
        <v>586</v>
      </c>
      <c r="L12" s="279">
        <v>92</v>
      </c>
      <c r="M12" s="276">
        <v>3</v>
      </c>
      <c r="N12" s="279">
        <v>367</v>
      </c>
      <c r="O12" s="277">
        <v>16</v>
      </c>
      <c r="V12" s="169"/>
      <c r="W12" s="169"/>
    </row>
    <row r="13" spans="1:25" ht="15.75" x14ac:dyDescent="0.3">
      <c r="A13" s="281">
        <v>5</v>
      </c>
      <c r="B13" s="195" t="s">
        <v>416</v>
      </c>
      <c r="C13" s="195" t="s">
        <v>72</v>
      </c>
      <c r="D13" s="282">
        <v>99</v>
      </c>
      <c r="E13" s="283">
        <v>8</v>
      </c>
      <c r="F13" s="282">
        <v>279</v>
      </c>
      <c r="G13" s="284">
        <v>14</v>
      </c>
      <c r="I13" s="281">
        <v>6</v>
      </c>
      <c r="J13" s="285" t="s">
        <v>1602</v>
      </c>
      <c r="K13" s="285" t="s">
        <v>66</v>
      </c>
      <c r="L13" s="282">
        <v>90</v>
      </c>
      <c r="M13" s="283">
        <v>1</v>
      </c>
      <c r="N13" s="282">
        <v>355</v>
      </c>
      <c r="O13" s="286">
        <v>11</v>
      </c>
      <c r="V13" s="169"/>
      <c r="W13" s="169"/>
    </row>
    <row r="15" spans="1:25" ht="15.75" x14ac:dyDescent="0.3">
      <c r="A15" s="257"/>
      <c r="B15" s="258" t="s">
        <v>46</v>
      </c>
      <c r="C15" s="259" t="s">
        <v>1603</v>
      </c>
      <c r="D15" s="260"/>
      <c r="E15" s="261" t="s">
        <v>1604</v>
      </c>
      <c r="F15" s="258"/>
      <c r="G15" s="258"/>
      <c r="I15" s="257"/>
      <c r="J15" s="258" t="s">
        <v>49</v>
      </c>
      <c r="K15" s="259" t="s">
        <v>1605</v>
      </c>
      <c r="L15" s="260"/>
      <c r="M15" s="261" t="s">
        <v>1606</v>
      </c>
      <c r="N15" s="258"/>
      <c r="O15" s="258"/>
    </row>
    <row r="16" spans="1:25" ht="15.75" x14ac:dyDescent="0.3">
      <c r="A16" s="262">
        <v>1</v>
      </c>
      <c r="B16" s="263" t="s">
        <v>10</v>
      </c>
      <c r="C16" s="263" t="s">
        <v>11</v>
      </c>
      <c r="D16" s="264" t="s">
        <v>12</v>
      </c>
      <c r="E16" s="264" t="s">
        <v>13</v>
      </c>
      <c r="F16" s="264" t="s">
        <v>14</v>
      </c>
      <c r="G16" s="265" t="s">
        <v>15</v>
      </c>
      <c r="I16" s="262">
        <v>1</v>
      </c>
      <c r="J16" s="263" t="s">
        <v>10</v>
      </c>
      <c r="K16" s="263" t="s">
        <v>11</v>
      </c>
      <c r="L16" s="264" t="s">
        <v>12</v>
      </c>
      <c r="M16" s="264" t="s">
        <v>13</v>
      </c>
      <c r="N16" s="264" t="s">
        <v>14</v>
      </c>
      <c r="O16" s="265" t="s">
        <v>15</v>
      </c>
    </row>
    <row r="17" spans="1:15" ht="15.75" x14ac:dyDescent="0.3">
      <c r="A17" s="287">
        <v>8</v>
      </c>
      <c r="B17" s="267" t="s">
        <v>1195</v>
      </c>
      <c r="C17" s="267" t="s">
        <v>535</v>
      </c>
      <c r="D17" s="268">
        <v>95</v>
      </c>
      <c r="E17" s="269">
        <v>9</v>
      </c>
      <c r="F17" s="268">
        <v>374</v>
      </c>
      <c r="G17" s="270">
        <v>30</v>
      </c>
      <c r="I17" s="266">
        <v>9</v>
      </c>
      <c r="J17" s="267" t="s">
        <v>1351</v>
      </c>
      <c r="K17" s="267" t="s">
        <v>66</v>
      </c>
      <c r="L17" s="268">
        <v>97</v>
      </c>
      <c r="M17" s="269">
        <v>9</v>
      </c>
      <c r="N17" s="268">
        <v>381</v>
      </c>
      <c r="O17" s="270">
        <v>33</v>
      </c>
    </row>
    <row r="18" spans="1:15" ht="15.75" x14ac:dyDescent="0.3">
      <c r="A18" s="288">
        <v>4</v>
      </c>
      <c r="B18" s="274" t="s">
        <v>144</v>
      </c>
      <c r="C18" s="274" t="s">
        <v>145</v>
      </c>
      <c r="D18" s="275">
        <v>91</v>
      </c>
      <c r="E18" s="276">
        <v>3</v>
      </c>
      <c r="F18" s="275">
        <v>373</v>
      </c>
      <c r="G18" s="277">
        <v>28</v>
      </c>
      <c r="I18" s="288">
        <v>4</v>
      </c>
      <c r="J18" s="274" t="s">
        <v>1607</v>
      </c>
      <c r="K18" s="274" t="s">
        <v>145</v>
      </c>
      <c r="L18" s="275">
        <v>96</v>
      </c>
      <c r="M18" s="276">
        <v>8</v>
      </c>
      <c r="N18" s="275">
        <v>379</v>
      </c>
      <c r="O18" s="277">
        <v>29</v>
      </c>
    </row>
    <row r="19" spans="1:15" ht="15.75" x14ac:dyDescent="0.3">
      <c r="A19" s="288">
        <v>2</v>
      </c>
      <c r="B19" s="274" t="s">
        <v>1608</v>
      </c>
      <c r="C19" s="274" t="s">
        <v>495</v>
      </c>
      <c r="D19" s="275">
        <v>92</v>
      </c>
      <c r="E19" s="276">
        <v>4</v>
      </c>
      <c r="F19" s="275">
        <v>376</v>
      </c>
      <c r="G19" s="277">
        <v>26</v>
      </c>
      <c r="I19" s="288">
        <v>6</v>
      </c>
      <c r="J19" s="274" t="s">
        <v>1147</v>
      </c>
      <c r="K19" s="274" t="s">
        <v>677</v>
      </c>
      <c r="L19" s="275">
        <v>91</v>
      </c>
      <c r="M19" s="276">
        <v>6</v>
      </c>
      <c r="N19" s="275">
        <v>372</v>
      </c>
      <c r="O19" s="277">
        <v>28</v>
      </c>
    </row>
    <row r="20" spans="1:15" ht="15.75" x14ac:dyDescent="0.3">
      <c r="A20" s="288">
        <v>6</v>
      </c>
      <c r="B20" s="274" t="s">
        <v>1609</v>
      </c>
      <c r="C20" s="274" t="s">
        <v>273</v>
      </c>
      <c r="D20" s="275">
        <v>91</v>
      </c>
      <c r="E20" s="276">
        <v>3</v>
      </c>
      <c r="F20" s="275">
        <v>368</v>
      </c>
      <c r="G20" s="277">
        <v>21</v>
      </c>
      <c r="I20" s="273">
        <v>5</v>
      </c>
      <c r="J20" s="274" t="s">
        <v>1610</v>
      </c>
      <c r="K20" s="274" t="s">
        <v>273</v>
      </c>
      <c r="L20" s="275">
        <v>90</v>
      </c>
      <c r="M20" s="276">
        <v>4</v>
      </c>
      <c r="N20" s="275">
        <v>371</v>
      </c>
      <c r="O20" s="277">
        <v>25</v>
      </c>
    </row>
    <row r="21" spans="1:15" ht="15.75" x14ac:dyDescent="0.3">
      <c r="A21" s="273">
        <v>5</v>
      </c>
      <c r="B21" s="274" t="s">
        <v>1163</v>
      </c>
      <c r="C21" s="274" t="s">
        <v>273</v>
      </c>
      <c r="D21" s="275">
        <v>94</v>
      </c>
      <c r="E21" s="276">
        <v>8</v>
      </c>
      <c r="F21" s="275">
        <v>365</v>
      </c>
      <c r="G21" s="277">
        <v>21</v>
      </c>
      <c r="I21" s="288">
        <v>8</v>
      </c>
      <c r="J21" s="274" t="s">
        <v>483</v>
      </c>
      <c r="K21" s="274" t="s">
        <v>482</v>
      </c>
      <c r="L21" s="275">
        <v>95</v>
      </c>
      <c r="M21" s="276">
        <v>7</v>
      </c>
      <c r="N21" s="275">
        <v>367</v>
      </c>
      <c r="O21" s="277">
        <v>24</v>
      </c>
    </row>
    <row r="22" spans="1:15" ht="15.75" x14ac:dyDescent="0.3">
      <c r="A22" s="273">
        <v>1</v>
      </c>
      <c r="B22" s="278" t="s">
        <v>1611</v>
      </c>
      <c r="C22" s="278" t="s">
        <v>66</v>
      </c>
      <c r="D22" s="279">
        <v>94</v>
      </c>
      <c r="E22" s="276">
        <v>8</v>
      </c>
      <c r="F22" s="275">
        <v>366</v>
      </c>
      <c r="G22" s="277">
        <v>19</v>
      </c>
      <c r="I22" s="273">
        <v>1</v>
      </c>
      <c r="J22" s="278" t="s">
        <v>1612</v>
      </c>
      <c r="K22" s="278" t="s">
        <v>155</v>
      </c>
      <c r="L22" s="279">
        <v>91</v>
      </c>
      <c r="M22" s="276">
        <v>6</v>
      </c>
      <c r="N22" s="275">
        <v>360</v>
      </c>
      <c r="O22" s="277">
        <v>18</v>
      </c>
    </row>
    <row r="23" spans="1:15" ht="15.75" x14ac:dyDescent="0.3">
      <c r="A23" s="273">
        <v>7</v>
      </c>
      <c r="B23" s="274" t="s">
        <v>1613</v>
      </c>
      <c r="C23" s="274" t="s">
        <v>1191</v>
      </c>
      <c r="D23" s="275">
        <v>93</v>
      </c>
      <c r="E23" s="276">
        <v>5</v>
      </c>
      <c r="F23" s="275">
        <v>366</v>
      </c>
      <c r="G23" s="277">
        <v>18</v>
      </c>
      <c r="I23" s="273">
        <v>7</v>
      </c>
      <c r="J23" s="274" t="s">
        <v>154</v>
      </c>
      <c r="K23" s="274" t="s">
        <v>155</v>
      </c>
      <c r="L23" s="275">
        <v>85</v>
      </c>
      <c r="M23" s="276">
        <v>1</v>
      </c>
      <c r="N23" s="275">
        <v>354</v>
      </c>
      <c r="O23" s="277">
        <v>14</v>
      </c>
    </row>
    <row r="24" spans="1:15" ht="15.75" x14ac:dyDescent="0.3">
      <c r="A24" s="273">
        <v>3</v>
      </c>
      <c r="B24" s="274" t="s">
        <v>1614</v>
      </c>
      <c r="C24" s="274" t="s">
        <v>1191</v>
      </c>
      <c r="D24" s="275">
        <v>94</v>
      </c>
      <c r="E24" s="276">
        <v>8</v>
      </c>
      <c r="F24" s="275">
        <v>363</v>
      </c>
      <c r="G24" s="277">
        <v>16</v>
      </c>
      <c r="I24" s="273">
        <v>3</v>
      </c>
      <c r="J24" s="274" t="s">
        <v>686</v>
      </c>
      <c r="K24" s="274" t="s">
        <v>41</v>
      </c>
      <c r="L24" s="275">
        <v>87</v>
      </c>
      <c r="M24" s="276">
        <v>2</v>
      </c>
      <c r="N24" s="275">
        <v>353</v>
      </c>
      <c r="O24" s="277">
        <v>12</v>
      </c>
    </row>
    <row r="25" spans="1:15" ht="15.75" x14ac:dyDescent="0.3">
      <c r="A25" s="281">
        <v>9</v>
      </c>
      <c r="B25" s="289" t="s">
        <v>1615</v>
      </c>
      <c r="C25" s="289" t="s">
        <v>586</v>
      </c>
      <c r="D25" s="290">
        <v>0</v>
      </c>
      <c r="E25" s="283">
        <v>0</v>
      </c>
      <c r="F25" s="290">
        <v>276</v>
      </c>
      <c r="G25" s="286">
        <v>16</v>
      </c>
      <c r="I25" s="291">
        <v>2</v>
      </c>
      <c r="J25" s="289" t="s">
        <v>1616</v>
      </c>
      <c r="K25" s="289" t="s">
        <v>93</v>
      </c>
      <c r="L25" s="290">
        <v>90</v>
      </c>
      <c r="M25" s="283">
        <v>4</v>
      </c>
      <c r="N25" s="290">
        <v>345</v>
      </c>
      <c r="O25" s="286">
        <v>9</v>
      </c>
    </row>
    <row r="27" spans="1:15" ht="15.75" x14ac:dyDescent="0.3">
      <c r="A27" s="257"/>
      <c r="B27" s="258" t="s">
        <v>82</v>
      </c>
      <c r="C27" s="259" t="s">
        <v>1617</v>
      </c>
      <c r="D27" s="260"/>
      <c r="E27" s="261" t="s">
        <v>1618</v>
      </c>
      <c r="F27" s="258"/>
      <c r="G27" s="258"/>
      <c r="I27" s="257"/>
      <c r="J27" s="258" t="s">
        <v>85</v>
      </c>
      <c r="K27" s="259" t="s">
        <v>1619</v>
      </c>
      <c r="L27" s="260"/>
      <c r="M27" s="261" t="s">
        <v>1620</v>
      </c>
      <c r="N27" s="258"/>
      <c r="O27" s="258"/>
    </row>
    <row r="28" spans="1:15" ht="15.75" x14ac:dyDescent="0.3">
      <c r="A28" s="262">
        <v>1</v>
      </c>
      <c r="B28" s="263" t="s">
        <v>10</v>
      </c>
      <c r="C28" s="263" t="s">
        <v>11</v>
      </c>
      <c r="D28" s="264" t="s">
        <v>12</v>
      </c>
      <c r="E28" s="264" t="s">
        <v>13</v>
      </c>
      <c r="F28" s="264" t="s">
        <v>14</v>
      </c>
      <c r="G28" s="265" t="s">
        <v>15</v>
      </c>
      <c r="I28" s="262">
        <v>1</v>
      </c>
      <c r="J28" s="263" t="s">
        <v>10</v>
      </c>
      <c r="K28" s="263" t="s">
        <v>11</v>
      </c>
      <c r="L28" s="264" t="s">
        <v>12</v>
      </c>
      <c r="M28" s="264" t="s">
        <v>13</v>
      </c>
      <c r="N28" s="264" t="s">
        <v>14</v>
      </c>
      <c r="O28" s="265" t="s">
        <v>15</v>
      </c>
    </row>
    <row r="29" spans="1:15" ht="15.75" x14ac:dyDescent="0.3">
      <c r="A29" s="266">
        <v>9</v>
      </c>
      <c r="B29" s="267" t="s">
        <v>1621</v>
      </c>
      <c r="C29" s="267" t="s">
        <v>110</v>
      </c>
      <c r="D29" s="268">
        <v>93</v>
      </c>
      <c r="E29" s="269">
        <v>9</v>
      </c>
      <c r="F29" s="268">
        <v>371</v>
      </c>
      <c r="G29" s="270">
        <v>33</v>
      </c>
      <c r="I29" s="287">
        <v>8</v>
      </c>
      <c r="J29" s="267" t="s">
        <v>188</v>
      </c>
      <c r="K29" s="267" t="s">
        <v>150</v>
      </c>
      <c r="L29" s="268">
        <v>92</v>
      </c>
      <c r="M29" s="269">
        <v>7</v>
      </c>
      <c r="N29" s="268">
        <v>364</v>
      </c>
      <c r="O29" s="270">
        <v>28</v>
      </c>
    </row>
    <row r="30" spans="1:15" ht="15.75" x14ac:dyDescent="0.3">
      <c r="A30" s="288">
        <v>6</v>
      </c>
      <c r="B30" s="274" t="s">
        <v>1136</v>
      </c>
      <c r="C30" s="274" t="s">
        <v>482</v>
      </c>
      <c r="D30" s="275">
        <v>91</v>
      </c>
      <c r="E30" s="276">
        <v>6</v>
      </c>
      <c r="F30" s="275">
        <v>372</v>
      </c>
      <c r="G30" s="277">
        <v>31</v>
      </c>
      <c r="I30" s="273">
        <v>3</v>
      </c>
      <c r="J30" s="274" t="s">
        <v>1622</v>
      </c>
      <c r="K30" s="274" t="s">
        <v>489</v>
      </c>
      <c r="L30" s="275">
        <v>92</v>
      </c>
      <c r="M30" s="276">
        <v>7</v>
      </c>
      <c r="N30" s="275">
        <v>363</v>
      </c>
      <c r="O30" s="277">
        <v>26</v>
      </c>
    </row>
    <row r="31" spans="1:15" ht="15.75" x14ac:dyDescent="0.3">
      <c r="A31" s="273">
        <v>3</v>
      </c>
      <c r="B31" s="274" t="s">
        <v>1155</v>
      </c>
      <c r="C31" s="274" t="s">
        <v>41</v>
      </c>
      <c r="D31" s="275">
        <v>93</v>
      </c>
      <c r="E31" s="276">
        <v>9</v>
      </c>
      <c r="F31" s="275">
        <v>368</v>
      </c>
      <c r="G31" s="277">
        <v>31</v>
      </c>
      <c r="I31" s="273">
        <v>9</v>
      </c>
      <c r="J31" s="274" t="s">
        <v>1623</v>
      </c>
      <c r="K31" s="274" t="s">
        <v>41</v>
      </c>
      <c r="L31" s="275">
        <v>89</v>
      </c>
      <c r="M31" s="276">
        <v>5</v>
      </c>
      <c r="N31" s="275">
        <v>360</v>
      </c>
      <c r="O31" s="277">
        <v>25</v>
      </c>
    </row>
    <row r="32" spans="1:15" ht="15.75" x14ac:dyDescent="0.3">
      <c r="A32" s="288">
        <v>2</v>
      </c>
      <c r="B32" s="274" t="s">
        <v>160</v>
      </c>
      <c r="C32" s="274" t="s">
        <v>110</v>
      </c>
      <c r="D32" s="275">
        <v>86</v>
      </c>
      <c r="E32" s="276">
        <v>3</v>
      </c>
      <c r="F32" s="275">
        <v>359</v>
      </c>
      <c r="G32" s="277">
        <v>24</v>
      </c>
      <c r="I32" s="273">
        <v>7</v>
      </c>
      <c r="J32" s="274" t="s">
        <v>1624</v>
      </c>
      <c r="K32" s="274" t="s">
        <v>489</v>
      </c>
      <c r="L32" s="275">
        <v>93</v>
      </c>
      <c r="M32" s="276">
        <v>8</v>
      </c>
      <c r="N32" s="275">
        <v>356</v>
      </c>
      <c r="O32" s="277">
        <v>23</v>
      </c>
    </row>
    <row r="33" spans="1:15" ht="15.75" x14ac:dyDescent="0.3">
      <c r="A33" s="288">
        <v>4</v>
      </c>
      <c r="B33" s="274" t="s">
        <v>1625</v>
      </c>
      <c r="C33" s="274" t="s">
        <v>1626</v>
      </c>
      <c r="D33" s="275">
        <v>87</v>
      </c>
      <c r="E33" s="276">
        <v>5</v>
      </c>
      <c r="F33" s="275">
        <v>347</v>
      </c>
      <c r="G33" s="277">
        <v>18</v>
      </c>
      <c r="I33" s="273">
        <v>1</v>
      </c>
      <c r="J33" s="278" t="s">
        <v>1627</v>
      </c>
      <c r="K33" s="278" t="s">
        <v>495</v>
      </c>
      <c r="L33" s="279">
        <v>85</v>
      </c>
      <c r="M33" s="276">
        <v>1</v>
      </c>
      <c r="N33" s="275">
        <v>355</v>
      </c>
      <c r="O33" s="277">
        <v>23</v>
      </c>
    </row>
    <row r="34" spans="1:15" ht="15.75" x14ac:dyDescent="0.3">
      <c r="A34" s="273">
        <v>5</v>
      </c>
      <c r="B34" s="274" t="s">
        <v>230</v>
      </c>
      <c r="C34" s="274" t="s">
        <v>150</v>
      </c>
      <c r="D34" s="275">
        <v>92</v>
      </c>
      <c r="E34" s="276">
        <v>7</v>
      </c>
      <c r="F34" s="275">
        <v>353</v>
      </c>
      <c r="G34" s="277">
        <v>16</v>
      </c>
      <c r="I34" s="288">
        <v>4</v>
      </c>
      <c r="J34" s="274" t="s">
        <v>1628</v>
      </c>
      <c r="K34" s="274" t="s">
        <v>482</v>
      </c>
      <c r="L34" s="275">
        <v>88</v>
      </c>
      <c r="M34" s="276">
        <v>4</v>
      </c>
      <c r="N34" s="275">
        <v>353</v>
      </c>
      <c r="O34" s="277">
        <v>18</v>
      </c>
    </row>
    <row r="35" spans="1:15" ht="15.75" x14ac:dyDescent="0.3">
      <c r="A35" s="273">
        <v>1</v>
      </c>
      <c r="B35" s="278" t="s">
        <v>1020</v>
      </c>
      <c r="C35" s="278" t="s">
        <v>66</v>
      </c>
      <c r="D35" s="279">
        <v>84</v>
      </c>
      <c r="E35" s="276">
        <v>2</v>
      </c>
      <c r="F35" s="275">
        <v>345</v>
      </c>
      <c r="G35" s="277">
        <v>15</v>
      </c>
      <c r="I35" s="273">
        <v>5</v>
      </c>
      <c r="J35" s="274" t="s">
        <v>1211</v>
      </c>
      <c r="K35" s="274" t="s">
        <v>535</v>
      </c>
      <c r="L35" s="275">
        <v>96</v>
      </c>
      <c r="M35" s="276">
        <v>9</v>
      </c>
      <c r="N35" s="275">
        <v>348</v>
      </c>
      <c r="O35" s="277">
        <v>16</v>
      </c>
    </row>
    <row r="36" spans="1:15" ht="15.75" x14ac:dyDescent="0.3">
      <c r="A36" s="288">
        <v>8</v>
      </c>
      <c r="B36" s="274" t="s">
        <v>44</v>
      </c>
      <c r="C36" s="274" t="s">
        <v>45</v>
      </c>
      <c r="D36" s="275">
        <v>87</v>
      </c>
      <c r="E36" s="276">
        <v>5</v>
      </c>
      <c r="F36" s="275">
        <v>340</v>
      </c>
      <c r="G36" s="277">
        <v>12</v>
      </c>
      <c r="I36" s="288">
        <v>2</v>
      </c>
      <c r="J36" s="274" t="s">
        <v>1629</v>
      </c>
      <c r="K36" s="274" t="s">
        <v>155</v>
      </c>
      <c r="L36" s="275">
        <v>86</v>
      </c>
      <c r="M36" s="276">
        <v>3</v>
      </c>
      <c r="N36" s="275">
        <v>345</v>
      </c>
      <c r="O36" s="277">
        <v>15</v>
      </c>
    </row>
    <row r="37" spans="1:15" ht="15.75" x14ac:dyDescent="0.3">
      <c r="A37" s="281">
        <v>7</v>
      </c>
      <c r="B37" s="289" t="s">
        <v>1630</v>
      </c>
      <c r="C37" s="289" t="s">
        <v>586</v>
      </c>
      <c r="D37" s="290">
        <v>71</v>
      </c>
      <c r="E37" s="283">
        <v>1</v>
      </c>
      <c r="F37" s="290">
        <v>327</v>
      </c>
      <c r="G37" s="286">
        <v>9</v>
      </c>
      <c r="I37" s="291">
        <v>6</v>
      </c>
      <c r="J37" s="289" t="s">
        <v>487</v>
      </c>
      <c r="K37" s="289" t="s">
        <v>482</v>
      </c>
      <c r="L37" s="290">
        <v>86</v>
      </c>
      <c r="M37" s="283">
        <v>3</v>
      </c>
      <c r="N37" s="290">
        <v>340</v>
      </c>
      <c r="O37" s="286">
        <v>12</v>
      </c>
    </row>
    <row r="39" spans="1:15" ht="15.75" x14ac:dyDescent="0.3">
      <c r="A39" s="257"/>
      <c r="B39" s="258" t="s">
        <v>111</v>
      </c>
      <c r="C39" s="259" t="s">
        <v>1499</v>
      </c>
      <c r="D39" s="260"/>
      <c r="E39" s="261" t="s">
        <v>1500</v>
      </c>
      <c r="F39" s="258"/>
      <c r="G39" s="258"/>
      <c r="I39" s="257"/>
      <c r="J39" s="258" t="s">
        <v>114</v>
      </c>
      <c r="K39" s="259" t="s">
        <v>1631</v>
      </c>
      <c r="L39" s="260"/>
      <c r="M39" s="261" t="s">
        <v>1632</v>
      </c>
      <c r="N39" s="258"/>
      <c r="O39" s="258"/>
    </row>
    <row r="40" spans="1:15" ht="15.75" x14ac:dyDescent="0.3">
      <c r="A40" s="262">
        <v>1</v>
      </c>
      <c r="B40" s="263" t="s">
        <v>10</v>
      </c>
      <c r="C40" s="263" t="s">
        <v>11</v>
      </c>
      <c r="D40" s="264" t="s">
        <v>12</v>
      </c>
      <c r="E40" s="264" t="s">
        <v>13</v>
      </c>
      <c r="F40" s="264" t="s">
        <v>14</v>
      </c>
      <c r="G40" s="265" t="s">
        <v>15</v>
      </c>
      <c r="I40" s="262">
        <v>1</v>
      </c>
      <c r="J40" s="263" t="s">
        <v>10</v>
      </c>
      <c r="K40" s="263" t="s">
        <v>11</v>
      </c>
      <c r="L40" s="264" t="s">
        <v>12</v>
      </c>
      <c r="M40" s="264" t="s">
        <v>13</v>
      </c>
      <c r="N40" s="264" t="s">
        <v>14</v>
      </c>
      <c r="O40" s="265" t="s">
        <v>15</v>
      </c>
    </row>
    <row r="41" spans="1:15" ht="15.75" x14ac:dyDescent="0.3">
      <c r="A41" s="287">
        <v>6</v>
      </c>
      <c r="B41" s="267" t="s">
        <v>1633</v>
      </c>
      <c r="C41" s="267" t="s">
        <v>68</v>
      </c>
      <c r="D41" s="268">
        <v>93</v>
      </c>
      <c r="E41" s="269">
        <v>8</v>
      </c>
      <c r="F41" s="268">
        <v>354</v>
      </c>
      <c r="G41" s="270">
        <v>27</v>
      </c>
      <c r="I41" s="266">
        <v>9</v>
      </c>
      <c r="J41" s="267" t="s">
        <v>1634</v>
      </c>
      <c r="K41" s="267" t="s">
        <v>155</v>
      </c>
      <c r="L41" s="268">
        <v>93</v>
      </c>
      <c r="M41" s="269">
        <v>8</v>
      </c>
      <c r="N41" s="268">
        <v>378</v>
      </c>
      <c r="O41" s="270">
        <v>35</v>
      </c>
    </row>
    <row r="42" spans="1:15" ht="15.75" x14ac:dyDescent="0.3">
      <c r="A42" s="273">
        <v>1</v>
      </c>
      <c r="B42" s="278" t="s">
        <v>1007</v>
      </c>
      <c r="C42" s="278" t="s">
        <v>110</v>
      </c>
      <c r="D42" s="279">
        <v>93</v>
      </c>
      <c r="E42" s="276">
        <v>8</v>
      </c>
      <c r="F42" s="275">
        <v>349</v>
      </c>
      <c r="G42" s="277">
        <v>23</v>
      </c>
      <c r="I42" s="273">
        <v>1</v>
      </c>
      <c r="J42" s="278" t="s">
        <v>1190</v>
      </c>
      <c r="K42" s="278" t="s">
        <v>1191</v>
      </c>
      <c r="L42" s="279">
        <v>94</v>
      </c>
      <c r="M42" s="276">
        <v>9</v>
      </c>
      <c r="N42" s="275">
        <v>365</v>
      </c>
      <c r="O42" s="277">
        <v>28</v>
      </c>
    </row>
    <row r="43" spans="1:15" ht="15.75" x14ac:dyDescent="0.3">
      <c r="A43" s="288">
        <v>2</v>
      </c>
      <c r="B43" s="274" t="s">
        <v>875</v>
      </c>
      <c r="C43" s="274" t="s">
        <v>74</v>
      </c>
      <c r="D43" s="275">
        <v>89</v>
      </c>
      <c r="E43" s="276">
        <v>6</v>
      </c>
      <c r="F43" s="275">
        <v>346</v>
      </c>
      <c r="G43" s="277">
        <v>23</v>
      </c>
      <c r="I43" s="273">
        <v>3</v>
      </c>
      <c r="J43" s="274" t="s">
        <v>1635</v>
      </c>
      <c r="K43" s="274" t="s">
        <v>482</v>
      </c>
      <c r="L43" s="275">
        <v>90</v>
      </c>
      <c r="M43" s="276">
        <v>6</v>
      </c>
      <c r="N43" s="275">
        <v>364</v>
      </c>
      <c r="O43" s="277">
        <v>27</v>
      </c>
    </row>
    <row r="44" spans="1:15" ht="15.75" x14ac:dyDescent="0.3">
      <c r="A44" s="288">
        <v>8</v>
      </c>
      <c r="B44" s="274" t="s">
        <v>598</v>
      </c>
      <c r="C44" s="274" t="s">
        <v>586</v>
      </c>
      <c r="D44" s="275">
        <v>95</v>
      </c>
      <c r="E44" s="276">
        <v>9</v>
      </c>
      <c r="F44" s="275">
        <v>350</v>
      </c>
      <c r="G44" s="277">
        <v>22</v>
      </c>
      <c r="I44" s="273">
        <v>5</v>
      </c>
      <c r="J44" s="274" t="s">
        <v>1636</v>
      </c>
      <c r="K44" s="274" t="s">
        <v>155</v>
      </c>
      <c r="L44" s="275">
        <v>90</v>
      </c>
      <c r="M44" s="276">
        <v>6</v>
      </c>
      <c r="N44" s="275">
        <v>363</v>
      </c>
      <c r="O44" s="277">
        <v>26</v>
      </c>
    </row>
    <row r="45" spans="1:15" ht="15.75" x14ac:dyDescent="0.3">
      <c r="A45" s="273">
        <v>9</v>
      </c>
      <c r="B45" s="274" t="s">
        <v>1209</v>
      </c>
      <c r="C45" s="274" t="s">
        <v>495</v>
      </c>
      <c r="D45" s="275">
        <v>86</v>
      </c>
      <c r="E45" s="276">
        <v>3</v>
      </c>
      <c r="F45" s="275">
        <v>349</v>
      </c>
      <c r="G45" s="277">
        <v>22</v>
      </c>
      <c r="I45" s="288">
        <v>8</v>
      </c>
      <c r="J45" s="274" t="s">
        <v>848</v>
      </c>
      <c r="K45" s="274" t="s">
        <v>78</v>
      </c>
      <c r="L45" s="275">
        <v>91</v>
      </c>
      <c r="M45" s="276">
        <v>7</v>
      </c>
      <c r="N45" s="275">
        <v>363</v>
      </c>
      <c r="O45" s="277">
        <v>23</v>
      </c>
    </row>
    <row r="46" spans="1:15" ht="15.75" x14ac:dyDescent="0.3">
      <c r="A46" s="273">
        <v>7</v>
      </c>
      <c r="B46" s="274" t="s">
        <v>1137</v>
      </c>
      <c r="C46" s="274" t="s">
        <v>110</v>
      </c>
      <c r="D46" s="275">
        <v>87</v>
      </c>
      <c r="E46" s="276">
        <v>4</v>
      </c>
      <c r="F46" s="275">
        <v>348</v>
      </c>
      <c r="G46" s="277">
        <v>20</v>
      </c>
      <c r="I46" s="288">
        <v>2</v>
      </c>
      <c r="J46" s="274" t="s">
        <v>741</v>
      </c>
      <c r="K46" s="274" t="s">
        <v>742</v>
      </c>
      <c r="L46" s="275">
        <v>88</v>
      </c>
      <c r="M46" s="276">
        <v>4</v>
      </c>
      <c r="N46" s="275">
        <v>344</v>
      </c>
      <c r="O46" s="277">
        <v>18</v>
      </c>
    </row>
    <row r="47" spans="1:15" ht="15.75" x14ac:dyDescent="0.3">
      <c r="A47" s="273">
        <v>5</v>
      </c>
      <c r="B47" s="274" t="s">
        <v>149</v>
      </c>
      <c r="C47" s="274" t="s">
        <v>150</v>
      </c>
      <c r="D47" s="275">
        <v>89</v>
      </c>
      <c r="E47" s="276">
        <v>6</v>
      </c>
      <c r="F47" s="275">
        <v>345</v>
      </c>
      <c r="G47" s="277">
        <v>20</v>
      </c>
      <c r="I47" s="273">
        <v>7</v>
      </c>
      <c r="J47" s="274" t="s">
        <v>1271</v>
      </c>
      <c r="K47" s="274" t="s">
        <v>535</v>
      </c>
      <c r="L47" s="275">
        <v>87</v>
      </c>
      <c r="M47" s="276">
        <v>2</v>
      </c>
      <c r="N47" s="275">
        <v>345</v>
      </c>
      <c r="O47" s="277">
        <v>14</v>
      </c>
    </row>
    <row r="48" spans="1:15" ht="15.75" x14ac:dyDescent="0.3">
      <c r="A48" s="273">
        <v>3</v>
      </c>
      <c r="B48" s="274" t="s">
        <v>1637</v>
      </c>
      <c r="C48" s="274" t="s">
        <v>110</v>
      </c>
      <c r="D48" s="275">
        <v>82</v>
      </c>
      <c r="E48" s="276">
        <v>1</v>
      </c>
      <c r="F48" s="275">
        <v>341</v>
      </c>
      <c r="G48" s="277">
        <v>18</v>
      </c>
      <c r="I48" s="288">
        <v>4</v>
      </c>
      <c r="J48" s="274" t="s">
        <v>1638</v>
      </c>
      <c r="K48" s="274" t="s">
        <v>74</v>
      </c>
      <c r="L48" s="275">
        <v>81</v>
      </c>
      <c r="M48" s="276">
        <v>1</v>
      </c>
      <c r="N48" s="275">
        <v>336</v>
      </c>
      <c r="O48" s="277">
        <v>13</v>
      </c>
    </row>
    <row r="49" spans="1:15" ht="15.75" x14ac:dyDescent="0.3">
      <c r="A49" s="291">
        <v>4</v>
      </c>
      <c r="B49" s="289" t="s">
        <v>261</v>
      </c>
      <c r="C49" s="289" t="s">
        <v>214</v>
      </c>
      <c r="D49" s="290">
        <v>85</v>
      </c>
      <c r="E49" s="283">
        <v>2</v>
      </c>
      <c r="F49" s="290">
        <v>339</v>
      </c>
      <c r="G49" s="286">
        <v>13</v>
      </c>
      <c r="I49" s="291">
        <v>6</v>
      </c>
      <c r="J49" s="289" t="s">
        <v>1248</v>
      </c>
      <c r="K49" s="289" t="s">
        <v>586</v>
      </c>
      <c r="L49" s="290">
        <v>88</v>
      </c>
      <c r="M49" s="283">
        <v>4</v>
      </c>
      <c r="N49" s="290">
        <v>88</v>
      </c>
      <c r="O49" s="286">
        <v>4</v>
      </c>
    </row>
    <row r="51" spans="1:15" ht="15.75" x14ac:dyDescent="0.3">
      <c r="A51" s="257"/>
      <c r="B51" s="258" t="s">
        <v>138</v>
      </c>
      <c r="C51" s="259" t="s">
        <v>1639</v>
      </c>
      <c r="D51" s="260"/>
      <c r="E51" s="261" t="s">
        <v>1640</v>
      </c>
      <c r="F51" s="258"/>
      <c r="G51" s="258"/>
      <c r="I51" s="257"/>
      <c r="J51" s="258" t="s">
        <v>141</v>
      </c>
      <c r="K51" s="259" t="s">
        <v>1641</v>
      </c>
      <c r="L51" s="260"/>
      <c r="M51" s="261" t="s">
        <v>1642</v>
      </c>
      <c r="N51" s="258"/>
      <c r="O51" s="258"/>
    </row>
    <row r="52" spans="1:15" ht="15.75" x14ac:dyDescent="0.3">
      <c r="A52" s="262">
        <v>1</v>
      </c>
      <c r="B52" s="263" t="s">
        <v>10</v>
      </c>
      <c r="C52" s="263" t="s">
        <v>11</v>
      </c>
      <c r="D52" s="264" t="s">
        <v>12</v>
      </c>
      <c r="E52" s="264" t="s">
        <v>13</v>
      </c>
      <c r="F52" s="264" t="s">
        <v>14</v>
      </c>
      <c r="G52" s="265" t="s">
        <v>15</v>
      </c>
      <c r="I52" s="262">
        <v>1</v>
      </c>
      <c r="J52" s="263" t="s">
        <v>10</v>
      </c>
      <c r="K52" s="263" t="s">
        <v>11</v>
      </c>
      <c r="L52" s="264" t="s">
        <v>12</v>
      </c>
      <c r="M52" s="264" t="s">
        <v>13</v>
      </c>
      <c r="N52" s="264" t="s">
        <v>14</v>
      </c>
      <c r="O52" s="265" t="s">
        <v>15</v>
      </c>
    </row>
    <row r="53" spans="1:15" ht="15.75" x14ac:dyDescent="0.3">
      <c r="A53" s="287">
        <v>6</v>
      </c>
      <c r="B53" s="267" t="s">
        <v>380</v>
      </c>
      <c r="C53" s="267" t="s">
        <v>145</v>
      </c>
      <c r="D53" s="268">
        <v>92</v>
      </c>
      <c r="E53" s="269">
        <v>7</v>
      </c>
      <c r="F53" s="268">
        <v>372</v>
      </c>
      <c r="G53" s="270">
        <v>33</v>
      </c>
      <c r="I53" s="287">
        <v>4</v>
      </c>
      <c r="J53" s="267" t="s">
        <v>469</v>
      </c>
      <c r="K53" s="267" t="s">
        <v>41</v>
      </c>
      <c r="L53" s="268">
        <v>95</v>
      </c>
      <c r="M53" s="269">
        <v>9</v>
      </c>
      <c r="N53" s="268">
        <v>365</v>
      </c>
      <c r="O53" s="270">
        <v>31</v>
      </c>
    </row>
    <row r="54" spans="1:15" ht="15.75" x14ac:dyDescent="0.3">
      <c r="A54" s="273">
        <v>5</v>
      </c>
      <c r="B54" s="274" t="s">
        <v>930</v>
      </c>
      <c r="C54" s="274" t="s">
        <v>108</v>
      </c>
      <c r="D54" s="275">
        <v>93</v>
      </c>
      <c r="E54" s="276">
        <v>8</v>
      </c>
      <c r="F54" s="275">
        <v>362</v>
      </c>
      <c r="G54" s="277">
        <v>30</v>
      </c>
      <c r="I54" s="273">
        <v>1</v>
      </c>
      <c r="J54" s="278" t="s">
        <v>1230</v>
      </c>
      <c r="K54" s="278" t="s">
        <v>586</v>
      </c>
      <c r="L54" s="279">
        <v>87</v>
      </c>
      <c r="M54" s="276">
        <v>6</v>
      </c>
      <c r="N54" s="275">
        <v>360</v>
      </c>
      <c r="O54" s="277">
        <v>29</v>
      </c>
    </row>
    <row r="55" spans="1:15" ht="15.75" x14ac:dyDescent="0.3">
      <c r="A55" s="273">
        <v>3</v>
      </c>
      <c r="B55" s="274" t="s">
        <v>1643</v>
      </c>
      <c r="C55" s="274" t="s">
        <v>178</v>
      </c>
      <c r="D55" s="275">
        <v>91</v>
      </c>
      <c r="E55" s="276">
        <v>5</v>
      </c>
      <c r="F55" s="275">
        <v>356</v>
      </c>
      <c r="G55" s="277">
        <v>27</v>
      </c>
      <c r="I55" s="273">
        <v>3</v>
      </c>
      <c r="J55" s="274" t="s">
        <v>1644</v>
      </c>
      <c r="K55" s="274" t="s">
        <v>214</v>
      </c>
      <c r="L55" s="275">
        <v>89</v>
      </c>
      <c r="M55" s="276">
        <v>8</v>
      </c>
      <c r="N55" s="275">
        <v>355</v>
      </c>
      <c r="O55" s="277">
        <v>25</v>
      </c>
    </row>
    <row r="56" spans="1:15" ht="15.75" x14ac:dyDescent="0.3">
      <c r="A56" s="288">
        <v>2</v>
      </c>
      <c r="B56" s="274" t="s">
        <v>1645</v>
      </c>
      <c r="C56" s="274" t="s">
        <v>66</v>
      </c>
      <c r="D56" s="275">
        <v>92</v>
      </c>
      <c r="E56" s="276">
        <v>7</v>
      </c>
      <c r="F56" s="275">
        <v>360</v>
      </c>
      <c r="G56" s="277">
        <v>26</v>
      </c>
      <c r="I56" s="288">
        <v>8</v>
      </c>
      <c r="J56" s="274" t="s">
        <v>1157</v>
      </c>
      <c r="K56" s="274" t="s">
        <v>273</v>
      </c>
      <c r="L56" s="275">
        <v>86</v>
      </c>
      <c r="M56" s="276">
        <v>5</v>
      </c>
      <c r="N56" s="275">
        <v>351</v>
      </c>
      <c r="O56" s="277">
        <v>24</v>
      </c>
    </row>
    <row r="57" spans="1:15" ht="15.75" x14ac:dyDescent="0.3">
      <c r="A57" s="273">
        <v>1</v>
      </c>
      <c r="B57" s="278" t="s">
        <v>1280</v>
      </c>
      <c r="C57" s="278" t="s">
        <v>586</v>
      </c>
      <c r="D57" s="279">
        <v>94</v>
      </c>
      <c r="E57" s="276">
        <v>9</v>
      </c>
      <c r="F57" s="275">
        <v>355</v>
      </c>
      <c r="G57" s="277">
        <v>26</v>
      </c>
      <c r="I57" s="273">
        <v>7</v>
      </c>
      <c r="J57" s="274" t="s">
        <v>1171</v>
      </c>
      <c r="K57" s="274" t="s">
        <v>74</v>
      </c>
      <c r="L57" s="275">
        <v>85</v>
      </c>
      <c r="M57" s="276">
        <v>3</v>
      </c>
      <c r="N57" s="275">
        <v>351</v>
      </c>
      <c r="O57" s="277">
        <v>22</v>
      </c>
    </row>
    <row r="58" spans="1:15" ht="15.75" x14ac:dyDescent="0.3">
      <c r="A58" s="273">
        <v>9</v>
      </c>
      <c r="B58" s="274" t="s">
        <v>976</v>
      </c>
      <c r="C58" s="274" t="s">
        <v>55</v>
      </c>
      <c r="D58" s="275">
        <v>89</v>
      </c>
      <c r="E58" s="276">
        <v>4</v>
      </c>
      <c r="F58" s="275">
        <v>344</v>
      </c>
      <c r="G58" s="277">
        <v>17</v>
      </c>
      <c r="I58" s="273">
        <v>5</v>
      </c>
      <c r="J58" s="274" t="s">
        <v>1646</v>
      </c>
      <c r="K58" s="274" t="s">
        <v>74</v>
      </c>
      <c r="L58" s="275">
        <v>86</v>
      </c>
      <c r="M58" s="276">
        <v>5</v>
      </c>
      <c r="N58" s="275">
        <v>338</v>
      </c>
      <c r="O58" s="277">
        <v>19</v>
      </c>
    </row>
    <row r="59" spans="1:15" ht="15.75" x14ac:dyDescent="0.3">
      <c r="A59" s="288">
        <v>4</v>
      </c>
      <c r="B59" s="274" t="s">
        <v>1647</v>
      </c>
      <c r="C59" s="274" t="s">
        <v>1173</v>
      </c>
      <c r="D59" s="275">
        <v>87</v>
      </c>
      <c r="E59" s="276">
        <v>3</v>
      </c>
      <c r="F59" s="275">
        <v>333</v>
      </c>
      <c r="G59" s="277">
        <v>12</v>
      </c>
      <c r="I59" s="273">
        <v>9</v>
      </c>
      <c r="J59" s="274" t="s">
        <v>1648</v>
      </c>
      <c r="K59" s="274" t="s">
        <v>586</v>
      </c>
      <c r="L59" s="275">
        <v>88</v>
      </c>
      <c r="M59" s="276">
        <v>7</v>
      </c>
      <c r="N59" s="275">
        <v>346</v>
      </c>
      <c r="O59" s="277">
        <v>18</v>
      </c>
    </row>
    <row r="60" spans="1:15" ht="15.75" x14ac:dyDescent="0.3">
      <c r="A60" s="288">
        <v>8</v>
      </c>
      <c r="B60" s="274" t="s">
        <v>1649</v>
      </c>
      <c r="C60" s="274" t="s">
        <v>535</v>
      </c>
      <c r="D60" s="275">
        <v>81</v>
      </c>
      <c r="E60" s="276">
        <v>2</v>
      </c>
      <c r="F60" s="275">
        <v>327</v>
      </c>
      <c r="G60" s="277">
        <v>10</v>
      </c>
      <c r="I60" s="288">
        <v>2</v>
      </c>
      <c r="J60" s="274" t="s">
        <v>1028</v>
      </c>
      <c r="K60" s="274" t="s">
        <v>482</v>
      </c>
      <c r="L60" s="275">
        <v>81</v>
      </c>
      <c r="M60" s="276">
        <v>2</v>
      </c>
      <c r="N60" s="275">
        <v>321</v>
      </c>
      <c r="O60" s="277">
        <v>12</v>
      </c>
    </row>
    <row r="61" spans="1:15" ht="15.75" x14ac:dyDescent="0.3">
      <c r="A61" s="281">
        <v>7</v>
      </c>
      <c r="B61" s="289" t="s">
        <v>1650</v>
      </c>
      <c r="C61" s="289" t="s">
        <v>482</v>
      </c>
      <c r="D61" s="290">
        <v>78</v>
      </c>
      <c r="E61" s="283">
        <v>1</v>
      </c>
      <c r="F61" s="290">
        <v>318</v>
      </c>
      <c r="G61" s="286">
        <v>7</v>
      </c>
      <c r="I61" s="291">
        <v>6</v>
      </c>
      <c r="J61" s="289" t="s">
        <v>1335</v>
      </c>
      <c r="K61" s="289" t="s">
        <v>155</v>
      </c>
      <c r="L61" s="290">
        <v>75</v>
      </c>
      <c r="M61" s="283">
        <v>1</v>
      </c>
      <c r="N61" s="290">
        <v>318</v>
      </c>
      <c r="O61" s="286">
        <v>8</v>
      </c>
    </row>
    <row r="63" spans="1:15" ht="15.75" x14ac:dyDescent="0.3">
      <c r="B63" s="169" t="s">
        <v>1651</v>
      </c>
      <c r="C63" s="169"/>
      <c r="D63" s="169"/>
      <c r="E63" s="169"/>
      <c r="F63" s="199" t="s">
        <v>167</v>
      </c>
      <c r="G63" s="169"/>
    </row>
    <row r="64" spans="1:15" ht="15.75" x14ac:dyDescent="0.3">
      <c r="B64" s="169" t="s">
        <v>168</v>
      </c>
      <c r="C64" s="169"/>
      <c r="D64" s="169"/>
      <c r="E64" s="169"/>
      <c r="F64" s="169"/>
      <c r="G64" s="169"/>
    </row>
  </sheetData>
  <mergeCells count="1">
    <mergeCell ref="J2:O2"/>
  </mergeCells>
  <hyperlinks>
    <hyperlink ref="B2" location="'Index'!A3" display="á" xr:uid="{3BC3F038-CB97-49DA-B807-15A73F2FBE42}"/>
  </hyperlinks>
  <printOptions horizontalCentered="1"/>
  <pageMargins left="0.31527777777777799" right="0.31527777777777799" top="1.10208333333333" bottom="0.59027777777777801" header="0.39374999999999999" footer="0.39374999999999999"/>
  <pageSetup paperSize="9" scale="69" orientation="portrait" horizontalDpi="300" verticalDpi="300" r:id="rId1"/>
  <headerFooter>
    <oddHeader>&amp;C&amp;"Aptos Narrow,Bold"&amp;18Cumbria &amp;&amp; Northumbria TSA Leagues
Winter 2025-26&amp;L&amp;G&amp;R&amp;G</oddHeader>
    <oddFooter>&amp;Cwww.cntsa2.org.uk</oddFooter>
  </headerFooter>
  <legacyDrawingHF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DFF72-4A7E-4EA7-859A-D305653FA52E}">
  <sheetPr>
    <tabColor rgb="FF0070C0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79" customWidth="1"/>
    <col min="2" max="3" width="20.7109375" style="79" customWidth="1"/>
    <col min="4" max="7" width="5" style="79" customWidth="1"/>
    <col min="8" max="8" width="1.7109375" style="79" customWidth="1"/>
    <col min="9" max="9" width="2.7109375" style="79" customWidth="1"/>
    <col min="10" max="11" width="20.7109375" style="79" customWidth="1"/>
    <col min="12" max="15" width="5" style="79" customWidth="1"/>
    <col min="16" max="16" width="5.140625" style="79" customWidth="1"/>
    <col min="17" max="25" width="12.85546875" style="79"/>
  </cols>
  <sheetData>
    <row r="1" spans="1:25" ht="18" x14ac:dyDescent="0.35">
      <c r="A1" s="292"/>
      <c r="B1" s="293" t="s">
        <v>1587</v>
      </c>
      <c r="C1" s="294"/>
      <c r="D1" s="3"/>
      <c r="E1" s="3"/>
      <c r="F1" s="3"/>
      <c r="G1" s="3"/>
      <c r="H1" s="3"/>
      <c r="I1" s="4" t="s">
        <v>1652</v>
      </c>
      <c r="J1" s="3"/>
      <c r="K1" s="3"/>
      <c r="L1" s="4">
        <v>12611584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295"/>
    </row>
    <row r="2" spans="1:25" ht="20.100000000000001" customHeight="1" x14ac:dyDescent="0.35">
      <c r="A2" s="296"/>
      <c r="B2" s="5" t="s">
        <v>2</v>
      </c>
      <c r="C2" s="42"/>
      <c r="D2" s="42"/>
      <c r="E2" s="42"/>
      <c r="F2" s="42"/>
      <c r="G2" s="42"/>
      <c r="H2" s="42"/>
      <c r="I2" s="42"/>
      <c r="J2" s="43" t="s">
        <v>3</v>
      </c>
      <c r="K2" s="43"/>
      <c r="L2" s="43"/>
      <c r="M2" s="43"/>
      <c r="N2" s="43"/>
      <c r="O2" s="43"/>
      <c r="P2" s="42"/>
      <c r="Q2" s="42"/>
      <c r="R2" s="42"/>
      <c r="S2" s="42"/>
      <c r="T2" s="42"/>
    </row>
    <row r="3" spans="1:25" x14ac:dyDescent="0.3">
      <c r="A3" s="297"/>
      <c r="B3" s="298" t="s">
        <v>169</v>
      </c>
      <c r="C3" s="299" t="s">
        <v>1653</v>
      </c>
      <c r="D3" s="300"/>
      <c r="E3" s="300" t="s">
        <v>1654</v>
      </c>
      <c r="F3" s="301"/>
      <c r="G3" s="301"/>
      <c r="H3" s="44"/>
      <c r="I3" s="297"/>
      <c r="J3" s="298" t="s">
        <v>172</v>
      </c>
      <c r="K3" s="299" t="s">
        <v>1655</v>
      </c>
      <c r="L3" s="300"/>
      <c r="M3" s="300" t="s">
        <v>1656</v>
      </c>
      <c r="N3" s="301"/>
      <c r="O3" s="301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x14ac:dyDescent="0.3">
      <c r="A4" s="11">
        <v>1</v>
      </c>
      <c r="B4" s="302" t="s">
        <v>10</v>
      </c>
      <c r="C4" s="302" t="s">
        <v>11</v>
      </c>
      <c r="D4" s="303" t="s">
        <v>12</v>
      </c>
      <c r="E4" s="303" t="s">
        <v>13</v>
      </c>
      <c r="F4" s="303" t="s">
        <v>14</v>
      </c>
      <c r="G4" s="304" t="s">
        <v>15</v>
      </c>
      <c r="H4" s="44"/>
      <c r="I4" s="11">
        <v>1</v>
      </c>
      <c r="J4" s="302" t="s">
        <v>10</v>
      </c>
      <c r="K4" s="302" t="s">
        <v>11</v>
      </c>
      <c r="L4" s="303" t="s">
        <v>12</v>
      </c>
      <c r="M4" s="303" t="s">
        <v>13</v>
      </c>
      <c r="N4" s="303" t="s">
        <v>14</v>
      </c>
      <c r="O4" s="304" t="s">
        <v>15</v>
      </c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x14ac:dyDescent="0.3">
      <c r="A5" s="305">
        <v>1</v>
      </c>
      <c r="B5" s="306" t="s">
        <v>1657</v>
      </c>
      <c r="C5" s="306" t="s">
        <v>155</v>
      </c>
      <c r="D5" s="17">
        <v>84</v>
      </c>
      <c r="E5" s="307">
        <v>4</v>
      </c>
      <c r="F5" s="39">
        <v>347</v>
      </c>
      <c r="G5" s="40">
        <v>29</v>
      </c>
      <c r="H5" s="44"/>
      <c r="I5" s="45">
        <v>6</v>
      </c>
      <c r="J5" s="46" t="s">
        <v>1658</v>
      </c>
      <c r="K5" s="46" t="s">
        <v>1626</v>
      </c>
      <c r="L5" s="17">
        <v>88</v>
      </c>
      <c r="M5" s="307">
        <v>8</v>
      </c>
      <c r="N5" s="17">
        <v>355</v>
      </c>
      <c r="O5" s="47">
        <v>30</v>
      </c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x14ac:dyDescent="0.3">
      <c r="A6" s="48">
        <v>4</v>
      </c>
      <c r="B6" s="49" t="s">
        <v>61</v>
      </c>
      <c r="C6" s="49" t="s">
        <v>586</v>
      </c>
      <c r="D6" s="23">
        <v>88</v>
      </c>
      <c r="E6" s="308">
        <v>6</v>
      </c>
      <c r="F6" s="23">
        <v>351</v>
      </c>
      <c r="G6" s="50">
        <v>28</v>
      </c>
      <c r="H6" s="44"/>
      <c r="I6" s="309">
        <v>9</v>
      </c>
      <c r="J6" s="49" t="s">
        <v>1659</v>
      </c>
      <c r="K6" s="49" t="s">
        <v>110</v>
      </c>
      <c r="L6" s="23">
        <v>88</v>
      </c>
      <c r="M6" s="308">
        <v>8</v>
      </c>
      <c r="N6" s="23">
        <v>345</v>
      </c>
      <c r="O6" s="50">
        <v>27</v>
      </c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309">
        <v>9</v>
      </c>
      <c r="B7" s="49" t="s">
        <v>1660</v>
      </c>
      <c r="C7" s="49" t="s">
        <v>110</v>
      </c>
      <c r="D7" s="23">
        <v>89</v>
      </c>
      <c r="E7" s="308">
        <v>7</v>
      </c>
      <c r="F7" s="23">
        <v>339</v>
      </c>
      <c r="G7" s="50">
        <v>25</v>
      </c>
      <c r="H7" s="44"/>
      <c r="I7" s="309">
        <v>3</v>
      </c>
      <c r="J7" s="49" t="s">
        <v>600</v>
      </c>
      <c r="K7" s="49" t="s">
        <v>586</v>
      </c>
      <c r="L7" s="23">
        <v>85</v>
      </c>
      <c r="M7" s="308">
        <v>6</v>
      </c>
      <c r="N7" s="23">
        <v>343</v>
      </c>
      <c r="O7" s="50">
        <v>27</v>
      </c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48">
        <v>2</v>
      </c>
      <c r="B8" s="49" t="s">
        <v>849</v>
      </c>
      <c r="C8" s="49" t="s">
        <v>74</v>
      </c>
      <c r="D8" s="23">
        <v>91</v>
      </c>
      <c r="E8" s="308">
        <v>8</v>
      </c>
      <c r="F8" s="23">
        <v>344</v>
      </c>
      <c r="G8" s="50">
        <v>24</v>
      </c>
      <c r="H8" s="44"/>
      <c r="I8" s="48">
        <v>8</v>
      </c>
      <c r="J8" s="49" t="s">
        <v>1189</v>
      </c>
      <c r="K8" s="49" t="s">
        <v>586</v>
      </c>
      <c r="L8" s="23">
        <v>85</v>
      </c>
      <c r="M8" s="308">
        <v>6</v>
      </c>
      <c r="N8" s="23">
        <v>342</v>
      </c>
      <c r="O8" s="50">
        <v>26</v>
      </c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x14ac:dyDescent="0.3">
      <c r="A9" s="309">
        <v>7</v>
      </c>
      <c r="B9" s="49" t="s">
        <v>1661</v>
      </c>
      <c r="C9" s="49" t="s">
        <v>586</v>
      </c>
      <c r="D9" s="23">
        <v>86</v>
      </c>
      <c r="E9" s="308">
        <v>5</v>
      </c>
      <c r="F9" s="23">
        <v>340</v>
      </c>
      <c r="G9" s="50">
        <v>23</v>
      </c>
      <c r="H9" s="44"/>
      <c r="I9" s="309">
        <v>5</v>
      </c>
      <c r="J9" s="49" t="s">
        <v>236</v>
      </c>
      <c r="K9" s="49" t="s">
        <v>93</v>
      </c>
      <c r="L9" s="23">
        <v>92</v>
      </c>
      <c r="M9" s="308">
        <v>9</v>
      </c>
      <c r="N9" s="23">
        <v>343</v>
      </c>
      <c r="O9" s="50">
        <v>25</v>
      </c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x14ac:dyDescent="0.3">
      <c r="A10" s="309">
        <v>5</v>
      </c>
      <c r="B10" s="49" t="s">
        <v>520</v>
      </c>
      <c r="C10" s="49" t="s">
        <v>108</v>
      </c>
      <c r="D10" s="23">
        <v>82</v>
      </c>
      <c r="E10" s="308">
        <v>3</v>
      </c>
      <c r="F10" s="23">
        <v>338</v>
      </c>
      <c r="G10" s="50">
        <v>21</v>
      </c>
      <c r="H10" s="44"/>
      <c r="I10" s="309">
        <v>1</v>
      </c>
      <c r="J10" s="310" t="s">
        <v>1662</v>
      </c>
      <c r="K10" s="310" t="s">
        <v>108</v>
      </c>
      <c r="L10" s="23">
        <v>70</v>
      </c>
      <c r="M10" s="308">
        <v>2</v>
      </c>
      <c r="N10" s="25">
        <v>322</v>
      </c>
      <c r="O10" s="26">
        <v>19</v>
      </c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x14ac:dyDescent="0.3">
      <c r="A11" s="48">
        <v>8</v>
      </c>
      <c r="B11" s="49" t="s">
        <v>1220</v>
      </c>
      <c r="C11" s="49" t="s">
        <v>155</v>
      </c>
      <c r="D11" s="23">
        <v>93</v>
      </c>
      <c r="E11" s="308">
        <v>9</v>
      </c>
      <c r="F11" s="23">
        <v>331</v>
      </c>
      <c r="G11" s="50">
        <v>20</v>
      </c>
      <c r="H11" s="44"/>
      <c r="I11" s="48">
        <v>4</v>
      </c>
      <c r="J11" s="49" t="s">
        <v>1234</v>
      </c>
      <c r="K11" s="49" t="s">
        <v>1173</v>
      </c>
      <c r="L11" s="23">
        <v>76</v>
      </c>
      <c r="M11" s="308">
        <v>4</v>
      </c>
      <c r="N11" s="23">
        <v>312</v>
      </c>
      <c r="O11" s="50">
        <v>16</v>
      </c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x14ac:dyDescent="0.3">
      <c r="A12" s="48">
        <v>6</v>
      </c>
      <c r="B12" s="49" t="s">
        <v>1663</v>
      </c>
      <c r="C12" s="49" t="s">
        <v>482</v>
      </c>
      <c r="D12" s="23">
        <v>74</v>
      </c>
      <c r="E12" s="308">
        <v>2</v>
      </c>
      <c r="F12" s="23">
        <v>314</v>
      </c>
      <c r="G12" s="50">
        <v>12</v>
      </c>
      <c r="H12" s="44"/>
      <c r="I12" s="309">
        <v>7</v>
      </c>
      <c r="J12" s="49" t="s">
        <v>1664</v>
      </c>
      <c r="K12" s="49" t="s">
        <v>845</v>
      </c>
      <c r="L12" s="23">
        <v>72</v>
      </c>
      <c r="M12" s="308">
        <v>3</v>
      </c>
      <c r="N12" s="23">
        <v>300</v>
      </c>
      <c r="O12" s="50">
        <v>10</v>
      </c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x14ac:dyDescent="0.3">
      <c r="A13" s="311">
        <v>3</v>
      </c>
      <c r="B13" s="52" t="s">
        <v>1665</v>
      </c>
      <c r="C13" s="52" t="s">
        <v>1626</v>
      </c>
      <c r="D13" s="32">
        <v>72</v>
      </c>
      <c r="E13" s="312">
        <v>1</v>
      </c>
      <c r="F13" s="32">
        <v>307</v>
      </c>
      <c r="G13" s="53">
        <v>7</v>
      </c>
      <c r="H13" s="44"/>
      <c r="I13" s="51">
        <v>2</v>
      </c>
      <c r="J13" s="52" t="s">
        <v>1666</v>
      </c>
      <c r="K13" s="52" t="s">
        <v>1626</v>
      </c>
      <c r="L13" s="32" t="s">
        <v>79</v>
      </c>
      <c r="M13" s="312">
        <v>0</v>
      </c>
      <c r="N13" s="32">
        <v>0</v>
      </c>
      <c r="O13" s="53">
        <v>0</v>
      </c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x14ac:dyDescent="0.3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x14ac:dyDescent="0.3">
      <c r="A15" s="297"/>
      <c r="B15" s="298" t="s">
        <v>196</v>
      </c>
      <c r="C15" s="299" t="s">
        <v>1667</v>
      </c>
      <c r="D15" s="300"/>
      <c r="E15" s="300" t="s">
        <v>1668</v>
      </c>
      <c r="F15" s="301"/>
      <c r="G15" s="301"/>
      <c r="H15" s="44"/>
      <c r="I15" s="297"/>
      <c r="J15" s="298" t="s">
        <v>199</v>
      </c>
      <c r="K15" s="299" t="s">
        <v>1319</v>
      </c>
      <c r="L15" s="300"/>
      <c r="M15" s="300" t="s">
        <v>1669</v>
      </c>
      <c r="N15" s="301"/>
      <c r="O15" s="301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x14ac:dyDescent="0.3">
      <c r="A16" s="11">
        <v>1</v>
      </c>
      <c r="B16" s="302" t="s">
        <v>10</v>
      </c>
      <c r="C16" s="302" t="s">
        <v>11</v>
      </c>
      <c r="D16" s="303" t="s">
        <v>12</v>
      </c>
      <c r="E16" s="303" t="s">
        <v>13</v>
      </c>
      <c r="F16" s="303" t="s">
        <v>14</v>
      </c>
      <c r="G16" s="304" t="s">
        <v>15</v>
      </c>
      <c r="H16" s="44"/>
      <c r="I16" s="11">
        <v>1</v>
      </c>
      <c r="J16" s="302" t="s">
        <v>10</v>
      </c>
      <c r="K16" s="302" t="s">
        <v>11</v>
      </c>
      <c r="L16" s="303" t="s">
        <v>12</v>
      </c>
      <c r="M16" s="303" t="s">
        <v>13</v>
      </c>
      <c r="N16" s="303" t="s">
        <v>14</v>
      </c>
      <c r="O16" s="304" t="s">
        <v>15</v>
      </c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x14ac:dyDescent="0.3">
      <c r="A17" s="305">
        <v>3</v>
      </c>
      <c r="B17" s="46" t="s">
        <v>878</v>
      </c>
      <c r="C17" s="46" t="s">
        <v>74</v>
      </c>
      <c r="D17" s="17">
        <v>87</v>
      </c>
      <c r="E17" s="307">
        <v>8</v>
      </c>
      <c r="F17" s="17">
        <v>344</v>
      </c>
      <c r="G17" s="47">
        <v>32</v>
      </c>
      <c r="H17" s="44"/>
      <c r="I17" s="305">
        <v>5</v>
      </c>
      <c r="J17" s="46" t="s">
        <v>1670</v>
      </c>
      <c r="K17" s="46" t="s">
        <v>74</v>
      </c>
      <c r="L17" s="17">
        <v>90</v>
      </c>
      <c r="M17" s="307">
        <v>9</v>
      </c>
      <c r="N17" s="17">
        <v>352</v>
      </c>
      <c r="O17" s="47">
        <v>31</v>
      </c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x14ac:dyDescent="0.3">
      <c r="A18" s="309">
        <v>7</v>
      </c>
      <c r="B18" s="49" t="s">
        <v>1064</v>
      </c>
      <c r="C18" s="49" t="s">
        <v>110</v>
      </c>
      <c r="D18" s="23">
        <v>86</v>
      </c>
      <c r="E18" s="308">
        <v>7</v>
      </c>
      <c r="F18" s="23">
        <v>348</v>
      </c>
      <c r="G18" s="50">
        <v>31</v>
      </c>
      <c r="H18" s="44"/>
      <c r="I18" s="48">
        <v>8</v>
      </c>
      <c r="J18" s="49" t="s">
        <v>1671</v>
      </c>
      <c r="K18" s="49" t="s">
        <v>93</v>
      </c>
      <c r="L18" s="23">
        <v>80</v>
      </c>
      <c r="M18" s="308">
        <v>7</v>
      </c>
      <c r="N18" s="23">
        <v>342</v>
      </c>
      <c r="O18" s="50">
        <v>29</v>
      </c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x14ac:dyDescent="0.3">
      <c r="A19" s="48">
        <v>8</v>
      </c>
      <c r="B19" s="49" t="s">
        <v>1672</v>
      </c>
      <c r="C19" s="49" t="s">
        <v>155</v>
      </c>
      <c r="D19" s="23">
        <v>92</v>
      </c>
      <c r="E19" s="308">
        <v>9</v>
      </c>
      <c r="F19" s="23">
        <v>347</v>
      </c>
      <c r="G19" s="50">
        <v>30</v>
      </c>
      <c r="H19" s="44"/>
      <c r="I19" s="48">
        <v>2</v>
      </c>
      <c r="J19" s="49" t="s">
        <v>1358</v>
      </c>
      <c r="K19" s="49" t="s">
        <v>145</v>
      </c>
      <c r="L19" s="23">
        <v>77</v>
      </c>
      <c r="M19" s="308">
        <v>3</v>
      </c>
      <c r="N19" s="23">
        <v>342</v>
      </c>
      <c r="O19" s="50">
        <v>28</v>
      </c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x14ac:dyDescent="0.3">
      <c r="A20" s="48">
        <v>2</v>
      </c>
      <c r="B20" s="49" t="s">
        <v>1673</v>
      </c>
      <c r="C20" s="49" t="s">
        <v>845</v>
      </c>
      <c r="D20" s="23">
        <v>82</v>
      </c>
      <c r="E20" s="308">
        <v>5</v>
      </c>
      <c r="F20" s="23">
        <v>326</v>
      </c>
      <c r="G20" s="50">
        <v>21</v>
      </c>
      <c r="H20" s="44"/>
      <c r="I20" s="309">
        <v>9</v>
      </c>
      <c r="J20" s="49" t="s">
        <v>1674</v>
      </c>
      <c r="K20" s="49" t="s">
        <v>273</v>
      </c>
      <c r="L20" s="23">
        <v>80</v>
      </c>
      <c r="M20" s="308">
        <v>7</v>
      </c>
      <c r="N20" s="23">
        <v>334</v>
      </c>
      <c r="O20" s="50">
        <v>22</v>
      </c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x14ac:dyDescent="0.3">
      <c r="A21" s="48">
        <v>4</v>
      </c>
      <c r="B21" s="49" t="s">
        <v>1675</v>
      </c>
      <c r="C21" s="49" t="s">
        <v>110</v>
      </c>
      <c r="D21" s="23">
        <v>80</v>
      </c>
      <c r="E21" s="308">
        <v>3</v>
      </c>
      <c r="F21" s="23">
        <v>327</v>
      </c>
      <c r="G21" s="50">
        <v>18</v>
      </c>
      <c r="H21" s="44"/>
      <c r="I21" s="48">
        <v>6</v>
      </c>
      <c r="J21" s="49" t="s">
        <v>1676</v>
      </c>
      <c r="K21" s="49" t="s">
        <v>93</v>
      </c>
      <c r="L21" s="23">
        <v>85</v>
      </c>
      <c r="M21" s="308">
        <v>8</v>
      </c>
      <c r="N21" s="23">
        <v>331</v>
      </c>
      <c r="O21" s="50">
        <v>21</v>
      </c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x14ac:dyDescent="0.3">
      <c r="A22" s="309">
        <v>5</v>
      </c>
      <c r="B22" s="49" t="s">
        <v>1677</v>
      </c>
      <c r="C22" s="49" t="s">
        <v>74</v>
      </c>
      <c r="D22" s="23">
        <v>79</v>
      </c>
      <c r="E22" s="308">
        <v>2</v>
      </c>
      <c r="F22" s="23">
        <v>322</v>
      </c>
      <c r="G22" s="50">
        <v>16</v>
      </c>
      <c r="H22" s="44"/>
      <c r="I22" s="309">
        <v>3</v>
      </c>
      <c r="J22" s="49" t="s">
        <v>1678</v>
      </c>
      <c r="K22" s="49" t="s">
        <v>93</v>
      </c>
      <c r="L22" s="23">
        <v>80</v>
      </c>
      <c r="M22" s="308">
        <v>7</v>
      </c>
      <c r="N22" s="23">
        <v>326</v>
      </c>
      <c r="O22" s="50">
        <v>19</v>
      </c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x14ac:dyDescent="0.3">
      <c r="A23" s="309">
        <v>1</v>
      </c>
      <c r="B23" s="310" t="s">
        <v>1679</v>
      </c>
      <c r="C23" s="310" t="s">
        <v>586</v>
      </c>
      <c r="D23" s="23">
        <v>84</v>
      </c>
      <c r="E23" s="308">
        <v>6</v>
      </c>
      <c r="F23" s="25">
        <v>320</v>
      </c>
      <c r="G23" s="26">
        <v>14</v>
      </c>
      <c r="H23" s="44"/>
      <c r="I23" s="48">
        <v>4</v>
      </c>
      <c r="J23" s="49" t="s">
        <v>1373</v>
      </c>
      <c r="K23" s="49" t="s">
        <v>66</v>
      </c>
      <c r="L23" s="23">
        <v>78</v>
      </c>
      <c r="M23" s="308">
        <v>4</v>
      </c>
      <c r="N23" s="23">
        <v>317</v>
      </c>
      <c r="O23" s="50">
        <v>16</v>
      </c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x14ac:dyDescent="0.3">
      <c r="A24" s="309">
        <v>9</v>
      </c>
      <c r="B24" s="49" t="s">
        <v>1218</v>
      </c>
      <c r="C24" s="49" t="s">
        <v>110</v>
      </c>
      <c r="D24" s="23">
        <v>60</v>
      </c>
      <c r="E24" s="308">
        <v>1</v>
      </c>
      <c r="F24" s="23">
        <v>294</v>
      </c>
      <c r="G24" s="50">
        <v>13</v>
      </c>
      <c r="H24" s="44"/>
      <c r="I24" s="309">
        <v>7</v>
      </c>
      <c r="J24" s="49" t="s">
        <v>1680</v>
      </c>
      <c r="K24" s="49" t="s">
        <v>1626</v>
      </c>
      <c r="L24" s="23">
        <v>65</v>
      </c>
      <c r="M24" s="308">
        <v>1</v>
      </c>
      <c r="N24" s="23">
        <v>313</v>
      </c>
      <c r="O24" s="50">
        <v>14</v>
      </c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x14ac:dyDescent="0.3">
      <c r="A25" s="51">
        <v>6</v>
      </c>
      <c r="B25" s="52" t="s">
        <v>242</v>
      </c>
      <c r="C25" s="52" t="s">
        <v>150</v>
      </c>
      <c r="D25" s="32">
        <v>81</v>
      </c>
      <c r="E25" s="312">
        <v>4</v>
      </c>
      <c r="F25" s="32">
        <v>320</v>
      </c>
      <c r="G25" s="53">
        <v>12</v>
      </c>
      <c r="H25" s="44"/>
      <c r="I25" s="311">
        <v>1</v>
      </c>
      <c r="J25" s="313" t="s">
        <v>1681</v>
      </c>
      <c r="K25" s="313" t="s">
        <v>155</v>
      </c>
      <c r="L25" s="32">
        <v>77</v>
      </c>
      <c r="M25" s="312">
        <v>3</v>
      </c>
      <c r="N25" s="55">
        <v>318</v>
      </c>
      <c r="O25" s="56">
        <v>12</v>
      </c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x14ac:dyDescent="0.3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x14ac:dyDescent="0.3">
      <c r="A27" s="297"/>
      <c r="B27" s="298" t="s">
        <v>222</v>
      </c>
      <c r="C27" s="299" t="s">
        <v>1682</v>
      </c>
      <c r="D27" s="300"/>
      <c r="E27" s="300" t="s">
        <v>1320</v>
      </c>
      <c r="F27" s="301"/>
      <c r="G27" s="301"/>
      <c r="H27" s="44"/>
      <c r="I27" s="297"/>
      <c r="J27" s="298" t="s">
        <v>225</v>
      </c>
      <c r="K27" s="299" t="s">
        <v>1683</v>
      </c>
      <c r="L27" s="300"/>
      <c r="M27" s="300" t="s">
        <v>1684</v>
      </c>
      <c r="N27" s="301"/>
      <c r="O27" s="301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x14ac:dyDescent="0.3">
      <c r="A28" s="11">
        <v>1</v>
      </c>
      <c r="B28" s="302" t="s">
        <v>10</v>
      </c>
      <c r="C28" s="302" t="s">
        <v>11</v>
      </c>
      <c r="D28" s="303" t="s">
        <v>12</v>
      </c>
      <c r="E28" s="303" t="s">
        <v>13</v>
      </c>
      <c r="F28" s="303" t="s">
        <v>14</v>
      </c>
      <c r="G28" s="304" t="s">
        <v>15</v>
      </c>
      <c r="H28" s="44"/>
      <c r="I28" s="11">
        <v>1</v>
      </c>
      <c r="J28" s="302" t="s">
        <v>10</v>
      </c>
      <c r="K28" s="302" t="s">
        <v>11</v>
      </c>
      <c r="L28" s="303" t="s">
        <v>12</v>
      </c>
      <c r="M28" s="303" t="s">
        <v>13</v>
      </c>
      <c r="N28" s="303" t="s">
        <v>14</v>
      </c>
      <c r="O28" s="304" t="s">
        <v>15</v>
      </c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x14ac:dyDescent="0.3">
      <c r="A29" s="45">
        <v>6</v>
      </c>
      <c r="B29" s="46" t="s">
        <v>1685</v>
      </c>
      <c r="C29" s="46" t="s">
        <v>845</v>
      </c>
      <c r="D29" s="17">
        <v>85</v>
      </c>
      <c r="E29" s="307">
        <v>5</v>
      </c>
      <c r="F29" s="17">
        <v>351</v>
      </c>
      <c r="G29" s="47">
        <v>28</v>
      </c>
      <c r="H29" s="44"/>
      <c r="I29" s="45">
        <v>4</v>
      </c>
      <c r="J29" s="46" t="s">
        <v>158</v>
      </c>
      <c r="K29" s="46" t="s">
        <v>159</v>
      </c>
      <c r="L29" s="17">
        <v>90</v>
      </c>
      <c r="M29" s="307">
        <v>8</v>
      </c>
      <c r="N29" s="17">
        <v>333</v>
      </c>
      <c r="O29" s="47">
        <v>26</v>
      </c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x14ac:dyDescent="0.3">
      <c r="A30" s="48">
        <v>2</v>
      </c>
      <c r="B30" s="49" t="s">
        <v>1048</v>
      </c>
      <c r="C30" s="49" t="s">
        <v>214</v>
      </c>
      <c r="D30" s="23">
        <v>86</v>
      </c>
      <c r="E30" s="308">
        <v>6</v>
      </c>
      <c r="F30" s="23">
        <v>341</v>
      </c>
      <c r="G30" s="50">
        <v>26</v>
      </c>
      <c r="H30" s="44"/>
      <c r="I30" s="309">
        <v>1</v>
      </c>
      <c r="J30" s="310" t="s">
        <v>512</v>
      </c>
      <c r="K30" s="310" t="s">
        <v>489</v>
      </c>
      <c r="L30" s="23">
        <v>77</v>
      </c>
      <c r="M30" s="308">
        <v>2</v>
      </c>
      <c r="N30" s="25">
        <v>324</v>
      </c>
      <c r="O30" s="26">
        <v>22</v>
      </c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x14ac:dyDescent="0.3">
      <c r="A31" s="48">
        <v>4</v>
      </c>
      <c r="B31" s="49" t="s">
        <v>1686</v>
      </c>
      <c r="C31" s="49" t="s">
        <v>74</v>
      </c>
      <c r="D31" s="23">
        <v>89</v>
      </c>
      <c r="E31" s="308">
        <v>7</v>
      </c>
      <c r="F31" s="23">
        <v>323</v>
      </c>
      <c r="G31" s="50">
        <v>20</v>
      </c>
      <c r="H31" s="44"/>
      <c r="I31" s="48">
        <v>6</v>
      </c>
      <c r="J31" s="49" t="s">
        <v>202</v>
      </c>
      <c r="K31" s="49" t="s">
        <v>55</v>
      </c>
      <c r="L31" s="23">
        <v>80</v>
      </c>
      <c r="M31" s="308">
        <v>4</v>
      </c>
      <c r="N31" s="23">
        <v>326</v>
      </c>
      <c r="O31" s="50">
        <v>21</v>
      </c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x14ac:dyDescent="0.3">
      <c r="A32" s="309">
        <v>5</v>
      </c>
      <c r="B32" s="49" t="s">
        <v>1225</v>
      </c>
      <c r="C32" s="49" t="s">
        <v>110</v>
      </c>
      <c r="D32" s="23">
        <v>84</v>
      </c>
      <c r="E32" s="308">
        <v>4</v>
      </c>
      <c r="F32" s="23">
        <v>322</v>
      </c>
      <c r="G32" s="50">
        <v>17</v>
      </c>
      <c r="H32" s="44"/>
      <c r="I32" s="48">
        <v>8</v>
      </c>
      <c r="J32" s="49" t="s">
        <v>889</v>
      </c>
      <c r="K32" s="49" t="s">
        <v>214</v>
      </c>
      <c r="L32" s="23">
        <v>81</v>
      </c>
      <c r="M32" s="308">
        <v>6</v>
      </c>
      <c r="N32" s="23">
        <v>314</v>
      </c>
      <c r="O32" s="50">
        <v>20</v>
      </c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x14ac:dyDescent="0.3">
      <c r="A33" s="309">
        <v>7</v>
      </c>
      <c r="B33" s="49" t="s">
        <v>1687</v>
      </c>
      <c r="C33" s="49" t="s">
        <v>273</v>
      </c>
      <c r="D33" s="23">
        <v>91</v>
      </c>
      <c r="E33" s="308">
        <v>8</v>
      </c>
      <c r="F33" s="23">
        <v>180</v>
      </c>
      <c r="G33" s="50">
        <v>16</v>
      </c>
      <c r="H33" s="44"/>
      <c r="I33" s="309">
        <v>5</v>
      </c>
      <c r="J33" s="49" t="s">
        <v>1688</v>
      </c>
      <c r="K33" s="49" t="s">
        <v>155</v>
      </c>
      <c r="L33" s="23">
        <v>81</v>
      </c>
      <c r="M33" s="308">
        <v>6</v>
      </c>
      <c r="N33" s="23">
        <v>316</v>
      </c>
      <c r="O33" s="50">
        <v>19</v>
      </c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x14ac:dyDescent="0.3">
      <c r="A34" s="309">
        <v>1</v>
      </c>
      <c r="B34" s="310" t="s">
        <v>962</v>
      </c>
      <c r="C34" s="310" t="s">
        <v>108</v>
      </c>
      <c r="D34" s="23">
        <v>79</v>
      </c>
      <c r="E34" s="308">
        <v>3</v>
      </c>
      <c r="F34" s="25">
        <v>314</v>
      </c>
      <c r="G34" s="26">
        <v>14</v>
      </c>
      <c r="H34" s="44"/>
      <c r="I34" s="309">
        <v>7</v>
      </c>
      <c r="J34" s="49" t="s">
        <v>1491</v>
      </c>
      <c r="K34" s="49" t="s">
        <v>110</v>
      </c>
      <c r="L34" s="23">
        <v>80</v>
      </c>
      <c r="M34" s="308">
        <v>4</v>
      </c>
      <c r="N34" s="23">
        <v>304</v>
      </c>
      <c r="O34" s="50">
        <v>16</v>
      </c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x14ac:dyDescent="0.3">
      <c r="A35" s="48">
        <v>8</v>
      </c>
      <c r="B35" s="49" t="s">
        <v>1056</v>
      </c>
      <c r="C35" s="49" t="s">
        <v>482</v>
      </c>
      <c r="D35" s="23">
        <v>69</v>
      </c>
      <c r="E35" s="308">
        <v>2</v>
      </c>
      <c r="F35" s="23">
        <v>297</v>
      </c>
      <c r="G35" s="50">
        <v>12</v>
      </c>
      <c r="H35" s="44"/>
      <c r="I35" s="309">
        <v>3</v>
      </c>
      <c r="J35" s="49" t="s">
        <v>1689</v>
      </c>
      <c r="K35" s="49" t="s">
        <v>108</v>
      </c>
      <c r="L35" s="23">
        <v>54</v>
      </c>
      <c r="M35" s="308">
        <v>1</v>
      </c>
      <c r="N35" s="23">
        <v>286</v>
      </c>
      <c r="O35" s="50">
        <v>13</v>
      </c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x14ac:dyDescent="0.3">
      <c r="A36" s="311">
        <v>3</v>
      </c>
      <c r="B36" s="52" t="s">
        <v>1690</v>
      </c>
      <c r="C36" s="52" t="s">
        <v>155</v>
      </c>
      <c r="D36" s="32" t="s">
        <v>79</v>
      </c>
      <c r="E36" s="312">
        <v>0</v>
      </c>
      <c r="F36" s="32">
        <v>214</v>
      </c>
      <c r="G36" s="53">
        <v>9</v>
      </c>
      <c r="H36" s="44"/>
      <c r="I36" s="51">
        <v>2</v>
      </c>
      <c r="J36" s="52" t="s">
        <v>1691</v>
      </c>
      <c r="K36" s="52" t="s">
        <v>108</v>
      </c>
      <c r="L36" s="32">
        <v>82</v>
      </c>
      <c r="M36" s="312">
        <v>7</v>
      </c>
      <c r="N36" s="32">
        <v>298</v>
      </c>
      <c r="O36" s="53">
        <v>12</v>
      </c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x14ac:dyDescent="0.3">
      <c r="A38" s="297"/>
      <c r="B38" s="298" t="s">
        <v>247</v>
      </c>
      <c r="C38" s="299" t="s">
        <v>1692</v>
      </c>
      <c r="D38" s="300"/>
      <c r="E38" s="300" t="s">
        <v>1693</v>
      </c>
      <c r="F38" s="301"/>
      <c r="G38" s="301"/>
      <c r="H38" s="44"/>
      <c r="I38" s="297"/>
      <c r="J38" s="298" t="s">
        <v>250</v>
      </c>
      <c r="K38" s="299" t="s">
        <v>1694</v>
      </c>
      <c r="L38" s="300"/>
      <c r="M38" s="300" t="s">
        <v>1695</v>
      </c>
      <c r="N38" s="301"/>
      <c r="O38" s="301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x14ac:dyDescent="0.3">
      <c r="A39" s="11">
        <v>1</v>
      </c>
      <c r="B39" s="302" t="s">
        <v>10</v>
      </c>
      <c r="C39" s="302" t="s">
        <v>11</v>
      </c>
      <c r="D39" s="303" t="s">
        <v>12</v>
      </c>
      <c r="E39" s="303" t="s">
        <v>13</v>
      </c>
      <c r="F39" s="303" t="s">
        <v>14</v>
      </c>
      <c r="G39" s="304" t="s">
        <v>15</v>
      </c>
      <c r="H39" s="44"/>
      <c r="I39" s="11">
        <v>1</v>
      </c>
      <c r="J39" s="302" t="s">
        <v>10</v>
      </c>
      <c r="K39" s="302" t="s">
        <v>11</v>
      </c>
      <c r="L39" s="303" t="s">
        <v>12</v>
      </c>
      <c r="M39" s="303" t="s">
        <v>13</v>
      </c>
      <c r="N39" s="303" t="s">
        <v>14</v>
      </c>
      <c r="O39" s="304" t="s">
        <v>15</v>
      </c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x14ac:dyDescent="0.3">
      <c r="A40" s="305">
        <v>3</v>
      </c>
      <c r="B40" s="46" t="s">
        <v>1696</v>
      </c>
      <c r="C40" s="46" t="s">
        <v>586</v>
      </c>
      <c r="D40" s="17">
        <v>87</v>
      </c>
      <c r="E40" s="307">
        <v>8</v>
      </c>
      <c r="F40" s="17">
        <v>335</v>
      </c>
      <c r="G40" s="47">
        <v>27</v>
      </c>
      <c r="H40" s="44"/>
      <c r="I40" s="305">
        <v>1</v>
      </c>
      <c r="J40" s="306" t="s">
        <v>1697</v>
      </c>
      <c r="K40" s="306" t="s">
        <v>155</v>
      </c>
      <c r="L40" s="17">
        <v>91</v>
      </c>
      <c r="M40" s="307">
        <v>8</v>
      </c>
      <c r="N40" s="39">
        <v>344</v>
      </c>
      <c r="O40" s="40">
        <v>31</v>
      </c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x14ac:dyDescent="0.3">
      <c r="A41" s="48">
        <v>8</v>
      </c>
      <c r="B41" s="49" t="s">
        <v>932</v>
      </c>
      <c r="C41" s="49" t="s">
        <v>110</v>
      </c>
      <c r="D41" s="23">
        <v>75</v>
      </c>
      <c r="E41" s="308">
        <v>4</v>
      </c>
      <c r="F41" s="23">
        <v>324</v>
      </c>
      <c r="G41" s="50">
        <v>24</v>
      </c>
      <c r="H41" s="44"/>
      <c r="I41" s="309">
        <v>7</v>
      </c>
      <c r="J41" s="49" t="s">
        <v>1698</v>
      </c>
      <c r="K41" s="49" t="s">
        <v>1626</v>
      </c>
      <c r="L41" s="23">
        <v>85</v>
      </c>
      <c r="M41" s="308">
        <v>7</v>
      </c>
      <c r="N41" s="23">
        <v>332</v>
      </c>
      <c r="O41" s="50">
        <v>27</v>
      </c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x14ac:dyDescent="0.3">
      <c r="A42" s="309">
        <v>7</v>
      </c>
      <c r="B42" s="49" t="s">
        <v>1699</v>
      </c>
      <c r="C42" s="49" t="s">
        <v>214</v>
      </c>
      <c r="D42" s="23">
        <v>74</v>
      </c>
      <c r="E42" s="308">
        <v>3</v>
      </c>
      <c r="F42" s="23">
        <v>319</v>
      </c>
      <c r="G42" s="50">
        <v>22</v>
      </c>
      <c r="H42" s="44"/>
      <c r="I42" s="48">
        <v>8</v>
      </c>
      <c r="J42" s="49" t="s">
        <v>1700</v>
      </c>
      <c r="K42" s="49" t="s">
        <v>110</v>
      </c>
      <c r="L42" s="23">
        <v>84</v>
      </c>
      <c r="M42" s="308">
        <v>6</v>
      </c>
      <c r="N42" s="23">
        <v>322</v>
      </c>
      <c r="O42" s="50">
        <v>23</v>
      </c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x14ac:dyDescent="0.3">
      <c r="A43" s="309">
        <v>1</v>
      </c>
      <c r="B43" s="310" t="s">
        <v>1701</v>
      </c>
      <c r="C43" s="310" t="s">
        <v>155</v>
      </c>
      <c r="D43" s="23">
        <v>81</v>
      </c>
      <c r="E43" s="308">
        <v>7</v>
      </c>
      <c r="F43" s="25">
        <v>298</v>
      </c>
      <c r="G43" s="26">
        <v>18</v>
      </c>
      <c r="H43" s="44"/>
      <c r="I43" s="48">
        <v>6</v>
      </c>
      <c r="J43" s="49" t="s">
        <v>1702</v>
      </c>
      <c r="K43" s="49" t="s">
        <v>97</v>
      </c>
      <c r="L43" s="23">
        <v>78</v>
      </c>
      <c r="M43" s="308">
        <v>4</v>
      </c>
      <c r="N43" s="23">
        <v>296</v>
      </c>
      <c r="O43" s="50">
        <v>18</v>
      </c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x14ac:dyDescent="0.3">
      <c r="A44" s="48">
        <v>4</v>
      </c>
      <c r="B44" s="49" t="s">
        <v>472</v>
      </c>
      <c r="C44" s="49" t="s">
        <v>677</v>
      </c>
      <c r="D44" s="23">
        <v>65</v>
      </c>
      <c r="E44" s="308">
        <v>1</v>
      </c>
      <c r="F44" s="23">
        <v>245</v>
      </c>
      <c r="G44" s="50">
        <v>16</v>
      </c>
      <c r="H44" s="44"/>
      <c r="I44" s="48">
        <v>4</v>
      </c>
      <c r="J44" s="49" t="s">
        <v>1376</v>
      </c>
      <c r="K44" s="49" t="s">
        <v>845</v>
      </c>
      <c r="L44" s="23">
        <v>70</v>
      </c>
      <c r="M44" s="308">
        <v>3</v>
      </c>
      <c r="N44" s="23">
        <v>291</v>
      </c>
      <c r="O44" s="50">
        <v>17</v>
      </c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x14ac:dyDescent="0.3">
      <c r="A45" s="48">
        <v>2</v>
      </c>
      <c r="B45" s="49" t="s">
        <v>1703</v>
      </c>
      <c r="C45" s="49" t="s">
        <v>110</v>
      </c>
      <c r="D45" s="23">
        <v>76</v>
      </c>
      <c r="E45" s="308">
        <v>6</v>
      </c>
      <c r="F45" s="23">
        <v>285</v>
      </c>
      <c r="G45" s="50">
        <v>14</v>
      </c>
      <c r="H45" s="44"/>
      <c r="I45" s="309">
        <v>5</v>
      </c>
      <c r="J45" s="49" t="s">
        <v>1704</v>
      </c>
      <c r="K45" s="49" t="s">
        <v>1626</v>
      </c>
      <c r="L45" s="23">
        <v>70</v>
      </c>
      <c r="M45" s="308">
        <v>3</v>
      </c>
      <c r="N45" s="23">
        <v>287</v>
      </c>
      <c r="O45" s="50">
        <v>14</v>
      </c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x14ac:dyDescent="0.3">
      <c r="A46" s="309">
        <v>5</v>
      </c>
      <c r="B46" s="49" t="s">
        <v>1705</v>
      </c>
      <c r="C46" s="49" t="s">
        <v>78</v>
      </c>
      <c r="D46" s="23">
        <v>76</v>
      </c>
      <c r="E46" s="308">
        <v>6</v>
      </c>
      <c r="F46" s="23">
        <v>275</v>
      </c>
      <c r="G46" s="50">
        <v>14</v>
      </c>
      <c r="H46" s="44"/>
      <c r="I46" s="48">
        <v>2</v>
      </c>
      <c r="J46" s="49" t="s">
        <v>1164</v>
      </c>
      <c r="K46" s="49" t="s">
        <v>1165</v>
      </c>
      <c r="L46" s="23">
        <v>82</v>
      </c>
      <c r="M46" s="308">
        <v>5</v>
      </c>
      <c r="N46" s="23">
        <v>294</v>
      </c>
      <c r="O46" s="50">
        <v>13</v>
      </c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x14ac:dyDescent="0.3">
      <c r="A47" s="51">
        <v>6</v>
      </c>
      <c r="B47" s="52" t="s">
        <v>1706</v>
      </c>
      <c r="C47" s="52" t="s">
        <v>1173</v>
      </c>
      <c r="D47" s="32">
        <v>68</v>
      </c>
      <c r="E47" s="312">
        <v>2</v>
      </c>
      <c r="F47" s="32">
        <v>286</v>
      </c>
      <c r="G47" s="53">
        <v>12</v>
      </c>
      <c r="H47" s="44"/>
      <c r="I47" s="311">
        <v>3</v>
      </c>
      <c r="J47" s="52" t="s">
        <v>1707</v>
      </c>
      <c r="K47" s="52" t="s">
        <v>155</v>
      </c>
      <c r="L47" s="32" t="s">
        <v>79</v>
      </c>
      <c r="M47" s="312">
        <v>0</v>
      </c>
      <c r="N47" s="32">
        <v>0</v>
      </c>
      <c r="O47" s="53">
        <v>0</v>
      </c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x14ac:dyDescent="0.3">
      <c r="A49" s="297"/>
      <c r="B49" s="298" t="s">
        <v>988</v>
      </c>
      <c r="C49" s="299" t="s">
        <v>1708</v>
      </c>
      <c r="D49" s="300"/>
      <c r="E49" s="300" t="s">
        <v>1709</v>
      </c>
      <c r="F49" s="301"/>
      <c r="G49" s="301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x14ac:dyDescent="0.3">
      <c r="A50" s="11">
        <v>1</v>
      </c>
      <c r="B50" s="302" t="s">
        <v>10</v>
      </c>
      <c r="C50" s="302" t="s">
        <v>11</v>
      </c>
      <c r="D50" s="303" t="s">
        <v>12</v>
      </c>
      <c r="E50" s="303" t="s">
        <v>13</v>
      </c>
      <c r="F50" s="303" t="s">
        <v>14</v>
      </c>
      <c r="G50" s="304" t="s">
        <v>15</v>
      </c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x14ac:dyDescent="0.3">
      <c r="A51" s="305">
        <v>1</v>
      </c>
      <c r="B51" s="306" t="s">
        <v>1374</v>
      </c>
      <c r="C51" s="306" t="s">
        <v>66</v>
      </c>
      <c r="D51" s="17">
        <v>84</v>
      </c>
      <c r="E51" s="307">
        <v>8</v>
      </c>
      <c r="F51" s="39">
        <v>323</v>
      </c>
      <c r="G51" s="40">
        <v>30</v>
      </c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x14ac:dyDescent="0.3">
      <c r="A52" s="48">
        <v>2</v>
      </c>
      <c r="B52" s="49" t="s">
        <v>1710</v>
      </c>
      <c r="C52" s="49" t="s">
        <v>155</v>
      </c>
      <c r="D52" s="23">
        <v>76</v>
      </c>
      <c r="E52" s="308">
        <v>7</v>
      </c>
      <c r="F52" s="23">
        <v>309</v>
      </c>
      <c r="G52" s="50">
        <v>27</v>
      </c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x14ac:dyDescent="0.3">
      <c r="A53" s="48">
        <v>6</v>
      </c>
      <c r="B53" s="49" t="s">
        <v>1711</v>
      </c>
      <c r="C53" s="49" t="s">
        <v>482</v>
      </c>
      <c r="D53" s="23">
        <v>74</v>
      </c>
      <c r="E53" s="308">
        <v>6</v>
      </c>
      <c r="F53" s="23">
        <v>290</v>
      </c>
      <c r="G53" s="50">
        <v>20</v>
      </c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x14ac:dyDescent="0.3">
      <c r="A54" s="48">
        <v>4</v>
      </c>
      <c r="B54" s="49" t="s">
        <v>1181</v>
      </c>
      <c r="C54" s="49" t="s">
        <v>586</v>
      </c>
      <c r="D54" s="23">
        <v>67</v>
      </c>
      <c r="E54" s="308">
        <v>4</v>
      </c>
      <c r="F54" s="23">
        <v>291</v>
      </c>
      <c r="G54" s="50">
        <v>19</v>
      </c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x14ac:dyDescent="0.3">
      <c r="A55" s="48">
        <v>8</v>
      </c>
      <c r="B55" s="49" t="s">
        <v>1712</v>
      </c>
      <c r="C55" s="49" t="s">
        <v>586</v>
      </c>
      <c r="D55" s="23">
        <v>62</v>
      </c>
      <c r="E55" s="308">
        <v>2</v>
      </c>
      <c r="F55" s="23">
        <v>291</v>
      </c>
      <c r="G55" s="50">
        <v>19</v>
      </c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x14ac:dyDescent="0.3">
      <c r="A56" s="309">
        <v>7</v>
      </c>
      <c r="B56" s="49" t="s">
        <v>1713</v>
      </c>
      <c r="C56" s="49" t="s">
        <v>155</v>
      </c>
      <c r="D56" s="23">
        <v>66</v>
      </c>
      <c r="E56" s="308">
        <v>3</v>
      </c>
      <c r="F56" s="23">
        <v>268</v>
      </c>
      <c r="G56" s="50">
        <v>14</v>
      </c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x14ac:dyDescent="0.3">
      <c r="A57" s="309">
        <v>5</v>
      </c>
      <c r="B57" s="49" t="s">
        <v>1714</v>
      </c>
      <c r="C57" s="49" t="s">
        <v>495</v>
      </c>
      <c r="D57" s="23">
        <v>70</v>
      </c>
      <c r="E57" s="308">
        <v>5</v>
      </c>
      <c r="F57" s="23">
        <v>190</v>
      </c>
      <c r="G57" s="50">
        <v>9</v>
      </c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x14ac:dyDescent="0.3">
      <c r="A58" s="311">
        <v>3</v>
      </c>
      <c r="B58" s="52" t="s">
        <v>1715</v>
      </c>
      <c r="C58" s="52" t="s">
        <v>1626</v>
      </c>
      <c r="D58" s="32" t="s">
        <v>79</v>
      </c>
      <c r="E58" s="312">
        <v>0</v>
      </c>
      <c r="F58" s="32">
        <v>0</v>
      </c>
      <c r="G58" s="53">
        <v>0</v>
      </c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x14ac:dyDescent="0.3">
      <c r="A60" s="44"/>
      <c r="B60" s="10" t="s">
        <v>1716</v>
      </c>
      <c r="C60" s="10"/>
      <c r="D60" s="10"/>
      <c r="E60" s="10"/>
      <c r="F60" s="41" t="s">
        <v>167</v>
      </c>
      <c r="G60" s="10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x14ac:dyDescent="0.3">
      <c r="A61" s="44"/>
      <c r="B61" s="10" t="s">
        <v>168</v>
      </c>
      <c r="C61" s="10"/>
      <c r="D61" s="10"/>
      <c r="E61" s="10"/>
      <c r="F61" s="10"/>
      <c r="G61" s="10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</row>
    <row r="68" spans="1:25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</row>
    <row r="69" spans="1:25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</row>
    <row r="70" spans="1:25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</row>
    <row r="71" spans="1:25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</row>
  </sheetData>
  <mergeCells count="1">
    <mergeCell ref="J2:O2"/>
  </mergeCells>
  <hyperlinks>
    <hyperlink ref="B2" location="'Index'!A3" tooltip="Go to the Index sheet" display="á" xr:uid="{5B9BD3B5-7004-4A0C-8437-2055CE161461}"/>
  </hyperlinks>
  <printOptions horizontalCentered="1"/>
  <pageMargins left="0.31496062992126" right="0.31496062992126" top="1.1023622047244099" bottom="0.59055118110236204" header="0.39370078740157499" footer="0.39370078740157499"/>
  <pageSetup paperSize="9" scale="73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A13BB-5A66-47EF-8680-3D75F56038E5}">
  <sheetPr>
    <tabColor rgb="FF0070C0"/>
    <pageSetUpPr fitToPage="1"/>
  </sheetPr>
  <dimension ref="A1:Y80"/>
  <sheetViews>
    <sheetView showGridLines="0" zoomScaleNormal="100" workbookViewId="0">
      <selection activeCell="A2" sqref="A2"/>
    </sheetView>
  </sheetViews>
  <sheetFormatPr defaultColWidth="12.85546875" defaultRowHeight="15" customHeight="1" x14ac:dyDescent="0.3"/>
  <cols>
    <col min="1" max="1" width="2.7109375" style="256" customWidth="1"/>
    <col min="2" max="3" width="20.7109375" style="256" customWidth="1"/>
    <col min="4" max="7" width="5" style="256" customWidth="1"/>
    <col min="8" max="8" width="1.7109375" style="256" customWidth="1"/>
    <col min="9" max="9" width="2.7109375" style="256" customWidth="1"/>
    <col min="10" max="11" width="20.7109375" style="256" customWidth="1"/>
    <col min="12" max="15" width="5" style="256" customWidth="1"/>
    <col min="16" max="16" width="5.140625" style="256" customWidth="1"/>
    <col min="17" max="25" width="12.85546875" style="256"/>
  </cols>
  <sheetData>
    <row r="1" spans="1:25" ht="18" x14ac:dyDescent="0.35">
      <c r="A1" s="243"/>
      <c r="B1" s="244" t="s">
        <v>1587</v>
      </c>
      <c r="C1" s="245"/>
      <c r="D1" s="246"/>
      <c r="E1" s="246"/>
      <c r="F1" s="246" t="s">
        <v>278</v>
      </c>
      <c r="G1" s="246"/>
      <c r="H1" s="246"/>
      <c r="I1" s="247" t="s">
        <v>1588</v>
      </c>
      <c r="J1" s="246"/>
      <c r="K1" s="246"/>
      <c r="L1" s="247">
        <v>12611584</v>
      </c>
      <c r="M1" s="246"/>
      <c r="N1" s="246"/>
      <c r="O1" s="246"/>
      <c r="P1" s="246"/>
      <c r="Q1" s="246"/>
      <c r="R1" s="246"/>
      <c r="S1" s="246"/>
      <c r="T1" s="246"/>
      <c r="U1" s="246"/>
      <c r="V1" s="246"/>
      <c r="W1" s="246"/>
      <c r="X1" s="246"/>
      <c r="Y1" s="248"/>
    </row>
    <row r="2" spans="1:25" ht="19.5" customHeight="1" x14ac:dyDescent="0.35">
      <c r="A2" s="249"/>
      <c r="B2" s="314" t="s">
        <v>2</v>
      </c>
      <c r="C2" s="315"/>
      <c r="D2" s="315"/>
      <c r="E2" s="315"/>
      <c r="F2" s="315"/>
      <c r="G2" s="315"/>
      <c r="H2" s="315"/>
      <c r="I2" s="315"/>
      <c r="J2" s="316" t="s">
        <v>3</v>
      </c>
      <c r="K2" s="316"/>
      <c r="L2" s="316"/>
      <c r="M2" s="316"/>
      <c r="N2" s="316"/>
      <c r="O2" s="316"/>
      <c r="P2" s="315"/>
      <c r="Q2" s="315"/>
      <c r="R2" s="315"/>
      <c r="S2" s="315"/>
      <c r="T2" s="315"/>
    </row>
    <row r="3" spans="1:25" ht="15.75" x14ac:dyDescent="0.3">
      <c r="A3" s="297"/>
      <c r="B3" s="298" t="s">
        <v>4</v>
      </c>
      <c r="C3" s="299" t="s">
        <v>1717</v>
      </c>
      <c r="D3" s="300"/>
      <c r="E3" s="300" t="s">
        <v>1606</v>
      </c>
      <c r="F3" s="301"/>
      <c r="G3" s="301"/>
      <c r="H3" s="44"/>
      <c r="I3" s="297"/>
      <c r="J3" s="298" t="s">
        <v>7</v>
      </c>
      <c r="K3" s="299" t="s">
        <v>1718</v>
      </c>
      <c r="L3" s="300"/>
      <c r="M3" s="300" t="s">
        <v>1719</v>
      </c>
      <c r="N3" s="301"/>
      <c r="O3" s="301"/>
      <c r="P3" s="44"/>
      <c r="Q3" s="44"/>
      <c r="R3" s="44"/>
      <c r="S3" s="44"/>
      <c r="T3" s="44"/>
      <c r="U3" s="317"/>
      <c r="V3" s="317"/>
      <c r="W3" s="317"/>
      <c r="X3" s="317"/>
      <c r="Y3" s="317"/>
    </row>
    <row r="4" spans="1:25" ht="15.75" x14ac:dyDescent="0.3">
      <c r="A4" s="11">
        <v>1</v>
      </c>
      <c r="B4" s="302" t="s">
        <v>10</v>
      </c>
      <c r="C4" s="302" t="s">
        <v>11</v>
      </c>
      <c r="D4" s="303" t="s">
        <v>12</v>
      </c>
      <c r="E4" s="303" t="s">
        <v>13</v>
      </c>
      <c r="F4" s="303" t="s">
        <v>14</v>
      </c>
      <c r="G4" s="304" t="s">
        <v>15</v>
      </c>
      <c r="H4" s="44"/>
      <c r="I4" s="11">
        <v>1</v>
      </c>
      <c r="J4" s="302" t="s">
        <v>10</v>
      </c>
      <c r="K4" s="302" t="s">
        <v>11</v>
      </c>
      <c r="L4" s="303" t="s">
        <v>12</v>
      </c>
      <c r="M4" s="303" t="s">
        <v>13</v>
      </c>
      <c r="N4" s="303" t="s">
        <v>14</v>
      </c>
      <c r="O4" s="304" t="s">
        <v>15</v>
      </c>
      <c r="P4" s="44"/>
      <c r="Q4" s="44"/>
      <c r="R4" s="44"/>
      <c r="S4" s="44"/>
      <c r="T4" s="44"/>
      <c r="U4" s="317"/>
      <c r="V4" s="317"/>
      <c r="W4" s="317"/>
      <c r="X4" s="317"/>
      <c r="Y4" s="317"/>
    </row>
    <row r="5" spans="1:25" ht="15.75" x14ac:dyDescent="0.3">
      <c r="A5" s="45">
        <v>2</v>
      </c>
      <c r="B5" s="46" t="s">
        <v>343</v>
      </c>
      <c r="C5" s="46" t="s">
        <v>150</v>
      </c>
      <c r="D5" s="17">
        <v>94</v>
      </c>
      <c r="E5" s="307">
        <v>6</v>
      </c>
      <c r="F5" s="17">
        <v>384</v>
      </c>
      <c r="G5" s="47">
        <v>26</v>
      </c>
      <c r="H5" s="44"/>
      <c r="I5" s="305">
        <v>5</v>
      </c>
      <c r="J5" s="46" t="s">
        <v>1136</v>
      </c>
      <c r="K5" s="46" t="s">
        <v>482</v>
      </c>
      <c r="L5" s="17">
        <v>91</v>
      </c>
      <c r="M5" s="307">
        <v>4</v>
      </c>
      <c r="N5" s="17">
        <v>372</v>
      </c>
      <c r="O5" s="47">
        <v>24</v>
      </c>
      <c r="P5" s="44"/>
      <c r="Q5" s="44"/>
      <c r="R5" s="44"/>
      <c r="S5" s="44"/>
      <c r="T5" s="44"/>
      <c r="U5" s="317"/>
      <c r="V5" s="317"/>
      <c r="W5" s="317"/>
      <c r="X5" s="317"/>
      <c r="Y5" s="317"/>
    </row>
    <row r="6" spans="1:25" ht="15.75" x14ac:dyDescent="0.3">
      <c r="A6" s="309">
        <v>7</v>
      </c>
      <c r="B6" s="49" t="s">
        <v>60</v>
      </c>
      <c r="C6" s="49" t="s">
        <v>45</v>
      </c>
      <c r="D6" s="23">
        <v>92</v>
      </c>
      <c r="E6" s="318">
        <v>4</v>
      </c>
      <c r="F6" s="23">
        <v>379</v>
      </c>
      <c r="G6" s="50">
        <v>22</v>
      </c>
      <c r="H6" s="44"/>
      <c r="I6" s="48">
        <v>6</v>
      </c>
      <c r="J6" s="49" t="s">
        <v>188</v>
      </c>
      <c r="K6" s="49" t="s">
        <v>150</v>
      </c>
      <c r="L6" s="23">
        <v>92</v>
      </c>
      <c r="M6" s="318">
        <v>6</v>
      </c>
      <c r="N6" s="23">
        <v>364</v>
      </c>
      <c r="O6" s="50">
        <v>24</v>
      </c>
      <c r="P6" s="44"/>
      <c r="Q6" s="44"/>
      <c r="R6" s="44"/>
      <c r="S6" s="44"/>
      <c r="T6" s="44"/>
      <c r="U6" s="317"/>
      <c r="V6" s="317"/>
      <c r="W6" s="317"/>
      <c r="X6" s="317"/>
      <c r="Y6" s="317"/>
    </row>
    <row r="7" spans="1:25" ht="15.75" customHeight="1" x14ac:dyDescent="0.3">
      <c r="A7" s="48">
        <v>4</v>
      </c>
      <c r="B7" s="49" t="s">
        <v>1195</v>
      </c>
      <c r="C7" s="49" t="s">
        <v>535</v>
      </c>
      <c r="D7" s="23">
        <v>95</v>
      </c>
      <c r="E7" s="318">
        <v>7</v>
      </c>
      <c r="F7" s="23">
        <v>374</v>
      </c>
      <c r="G7" s="50">
        <v>21</v>
      </c>
      <c r="H7" s="44"/>
      <c r="I7" s="309">
        <v>1</v>
      </c>
      <c r="J7" s="310" t="s">
        <v>1627</v>
      </c>
      <c r="K7" s="310" t="s">
        <v>495</v>
      </c>
      <c r="L7" s="318">
        <v>85</v>
      </c>
      <c r="M7" s="318">
        <v>1</v>
      </c>
      <c r="N7" s="25">
        <v>355</v>
      </c>
      <c r="O7" s="26">
        <v>16</v>
      </c>
      <c r="P7" s="44"/>
      <c r="Q7" s="44"/>
      <c r="R7" s="44"/>
      <c r="S7" s="44"/>
      <c r="T7" s="44"/>
      <c r="U7" s="317"/>
      <c r="V7" s="317"/>
      <c r="W7" s="317"/>
      <c r="X7" s="317"/>
      <c r="Y7" s="317"/>
    </row>
    <row r="8" spans="1:25" ht="15.75" customHeight="1" x14ac:dyDescent="0.3">
      <c r="A8" s="309">
        <v>1</v>
      </c>
      <c r="B8" s="310" t="s">
        <v>507</v>
      </c>
      <c r="C8" s="310" t="s">
        <v>482</v>
      </c>
      <c r="D8" s="318">
        <v>94</v>
      </c>
      <c r="E8" s="318">
        <v>6</v>
      </c>
      <c r="F8" s="25">
        <v>368</v>
      </c>
      <c r="G8" s="26">
        <v>17</v>
      </c>
      <c r="H8" s="44"/>
      <c r="I8" s="48">
        <v>4</v>
      </c>
      <c r="J8" s="49" t="s">
        <v>230</v>
      </c>
      <c r="K8" s="49" t="s">
        <v>150</v>
      </c>
      <c r="L8" s="23">
        <v>92</v>
      </c>
      <c r="M8" s="318">
        <v>6</v>
      </c>
      <c r="N8" s="23">
        <v>353</v>
      </c>
      <c r="O8" s="50">
        <v>16</v>
      </c>
      <c r="P8" s="44"/>
      <c r="Q8" s="44"/>
      <c r="R8" s="44"/>
      <c r="S8" s="44"/>
      <c r="T8" s="44"/>
      <c r="U8" s="317"/>
      <c r="V8" s="317"/>
      <c r="W8" s="317"/>
      <c r="X8" s="317"/>
      <c r="Y8" s="317"/>
    </row>
    <row r="9" spans="1:25" ht="15.75" x14ac:dyDescent="0.3">
      <c r="A9" s="309">
        <v>5</v>
      </c>
      <c r="B9" s="49" t="s">
        <v>1193</v>
      </c>
      <c r="C9" s="49" t="s">
        <v>535</v>
      </c>
      <c r="D9" s="23">
        <v>92</v>
      </c>
      <c r="E9" s="318">
        <v>4</v>
      </c>
      <c r="F9" s="23">
        <v>371</v>
      </c>
      <c r="G9" s="50">
        <v>15</v>
      </c>
      <c r="H9" s="44"/>
      <c r="I9" s="309">
        <v>3</v>
      </c>
      <c r="J9" s="49" t="s">
        <v>1211</v>
      </c>
      <c r="K9" s="49" t="s">
        <v>535</v>
      </c>
      <c r="L9" s="23">
        <v>96</v>
      </c>
      <c r="M9" s="318">
        <v>7</v>
      </c>
      <c r="N9" s="23">
        <v>348</v>
      </c>
      <c r="O9" s="50">
        <v>14</v>
      </c>
      <c r="P9" s="44"/>
      <c r="Q9" s="44"/>
      <c r="R9" s="44"/>
      <c r="S9" s="44"/>
      <c r="T9" s="44"/>
      <c r="U9" s="317"/>
      <c r="V9" s="317"/>
      <c r="W9" s="317"/>
      <c r="X9" s="317"/>
      <c r="Y9" s="317"/>
    </row>
    <row r="10" spans="1:25" ht="15.75" x14ac:dyDescent="0.3">
      <c r="A10" s="48">
        <v>6</v>
      </c>
      <c r="B10" s="49" t="s">
        <v>154</v>
      </c>
      <c r="C10" s="49" t="s">
        <v>155</v>
      </c>
      <c r="D10" s="23">
        <v>85</v>
      </c>
      <c r="E10" s="318">
        <v>1</v>
      </c>
      <c r="F10" s="23">
        <v>354</v>
      </c>
      <c r="G10" s="50">
        <v>9</v>
      </c>
      <c r="H10" s="44"/>
      <c r="I10" s="48">
        <v>2</v>
      </c>
      <c r="J10" s="49" t="s">
        <v>1625</v>
      </c>
      <c r="K10" s="49" t="s">
        <v>1626</v>
      </c>
      <c r="L10" s="23">
        <v>87</v>
      </c>
      <c r="M10" s="318">
        <v>3</v>
      </c>
      <c r="N10" s="23">
        <v>347</v>
      </c>
      <c r="O10" s="50">
        <v>14</v>
      </c>
      <c r="P10" s="44"/>
      <c r="Q10" s="44"/>
      <c r="R10" s="44"/>
      <c r="S10" s="44"/>
      <c r="T10" s="44"/>
      <c r="U10" s="317"/>
      <c r="V10" s="317"/>
      <c r="W10" s="317"/>
      <c r="X10" s="317"/>
      <c r="Y10" s="317"/>
    </row>
    <row r="11" spans="1:25" ht="15.75" x14ac:dyDescent="0.3">
      <c r="A11" s="311">
        <v>3</v>
      </c>
      <c r="B11" s="52" t="s">
        <v>686</v>
      </c>
      <c r="C11" s="52" t="s">
        <v>41</v>
      </c>
      <c r="D11" s="32">
        <v>87</v>
      </c>
      <c r="E11" s="319">
        <v>2</v>
      </c>
      <c r="F11" s="32">
        <v>353</v>
      </c>
      <c r="G11" s="53">
        <v>7</v>
      </c>
      <c r="H11" s="44"/>
      <c r="I11" s="311">
        <v>7</v>
      </c>
      <c r="J11" s="52" t="s">
        <v>44</v>
      </c>
      <c r="K11" s="52" t="s">
        <v>45</v>
      </c>
      <c r="L11" s="32">
        <v>87</v>
      </c>
      <c r="M11" s="319">
        <v>3</v>
      </c>
      <c r="N11" s="32">
        <v>340</v>
      </c>
      <c r="O11" s="53">
        <v>10</v>
      </c>
      <c r="P11" s="44"/>
      <c r="Q11" s="44"/>
      <c r="R11" s="44"/>
      <c r="S11" s="44"/>
      <c r="T11" s="44"/>
      <c r="U11" s="317"/>
      <c r="V11" s="317"/>
      <c r="W11" s="317"/>
      <c r="X11" s="317"/>
      <c r="Y11" s="317"/>
    </row>
    <row r="12" spans="1:25" ht="15.75" x14ac:dyDescent="0.3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317"/>
      <c r="V12" s="317"/>
      <c r="W12" s="317"/>
      <c r="X12" s="317"/>
      <c r="Y12" s="317"/>
    </row>
    <row r="13" spans="1:25" ht="15.75" x14ac:dyDescent="0.3">
      <c r="A13" s="297"/>
      <c r="B13" s="298" t="s">
        <v>46</v>
      </c>
      <c r="C13" s="299" t="s">
        <v>1720</v>
      </c>
      <c r="D13" s="300"/>
      <c r="E13" s="300" t="s">
        <v>1721</v>
      </c>
      <c r="F13" s="301"/>
      <c r="G13" s="301"/>
      <c r="H13" s="44"/>
      <c r="I13" s="297"/>
      <c r="J13" s="298" t="s">
        <v>49</v>
      </c>
      <c r="K13" s="299" t="s">
        <v>1722</v>
      </c>
      <c r="L13" s="300"/>
      <c r="M13" s="300" t="s">
        <v>1723</v>
      </c>
      <c r="N13" s="301"/>
      <c r="O13" s="301"/>
      <c r="P13" s="44"/>
      <c r="Q13" s="44"/>
      <c r="R13" s="44"/>
      <c r="S13" s="44"/>
      <c r="T13" s="44"/>
      <c r="U13" s="317"/>
      <c r="V13" s="317"/>
      <c r="W13" s="317"/>
      <c r="X13" s="317"/>
      <c r="Y13" s="317"/>
    </row>
    <row r="14" spans="1:25" ht="15.75" x14ac:dyDescent="0.3">
      <c r="A14" s="11">
        <v>1</v>
      </c>
      <c r="B14" s="302" t="s">
        <v>10</v>
      </c>
      <c r="C14" s="302" t="s">
        <v>11</v>
      </c>
      <c r="D14" s="303" t="s">
        <v>12</v>
      </c>
      <c r="E14" s="303" t="s">
        <v>13</v>
      </c>
      <c r="F14" s="303" t="s">
        <v>14</v>
      </c>
      <c r="G14" s="304" t="s">
        <v>15</v>
      </c>
      <c r="H14" s="44"/>
      <c r="I14" s="11">
        <v>1</v>
      </c>
      <c r="J14" s="302" t="s">
        <v>10</v>
      </c>
      <c r="K14" s="302" t="s">
        <v>11</v>
      </c>
      <c r="L14" s="303" t="s">
        <v>12</v>
      </c>
      <c r="M14" s="303" t="s">
        <v>13</v>
      </c>
      <c r="N14" s="303" t="s">
        <v>14</v>
      </c>
      <c r="O14" s="304" t="s">
        <v>15</v>
      </c>
      <c r="P14" s="44"/>
      <c r="Q14" s="44"/>
      <c r="R14" s="44"/>
      <c r="S14" s="44"/>
      <c r="T14" s="44"/>
      <c r="U14" s="317"/>
      <c r="V14" s="317"/>
      <c r="W14" s="317"/>
      <c r="X14" s="317"/>
      <c r="Y14" s="317"/>
    </row>
    <row r="15" spans="1:25" ht="15.75" x14ac:dyDescent="0.3">
      <c r="A15" s="45">
        <v>4</v>
      </c>
      <c r="B15" s="46" t="s">
        <v>149</v>
      </c>
      <c r="C15" s="46" t="s">
        <v>150</v>
      </c>
      <c r="D15" s="17">
        <v>89</v>
      </c>
      <c r="E15" s="307">
        <v>7</v>
      </c>
      <c r="F15" s="17">
        <v>345</v>
      </c>
      <c r="G15" s="47">
        <v>21</v>
      </c>
      <c r="H15" s="44"/>
      <c r="I15" s="45">
        <v>2</v>
      </c>
      <c r="J15" s="46" t="s">
        <v>1657</v>
      </c>
      <c r="K15" s="46" t="s">
        <v>155</v>
      </c>
      <c r="L15" s="17">
        <v>84</v>
      </c>
      <c r="M15" s="307">
        <v>6</v>
      </c>
      <c r="N15" s="17">
        <v>347</v>
      </c>
      <c r="O15" s="47">
        <v>26</v>
      </c>
      <c r="P15" s="44"/>
      <c r="Q15" s="44"/>
      <c r="R15" s="44"/>
      <c r="S15" s="44"/>
      <c r="T15" s="44"/>
      <c r="U15" s="317"/>
      <c r="V15" s="317"/>
      <c r="W15" s="317"/>
      <c r="X15" s="317"/>
      <c r="Y15" s="317"/>
    </row>
    <row r="16" spans="1:25" ht="15.75" x14ac:dyDescent="0.3">
      <c r="A16" s="309">
        <v>7</v>
      </c>
      <c r="B16" s="49" t="s">
        <v>976</v>
      </c>
      <c r="C16" s="49" t="s">
        <v>55</v>
      </c>
      <c r="D16" s="23">
        <v>89</v>
      </c>
      <c r="E16" s="318">
        <v>7</v>
      </c>
      <c r="F16" s="23">
        <v>344</v>
      </c>
      <c r="G16" s="50">
        <v>21</v>
      </c>
      <c r="H16" s="44"/>
      <c r="I16" s="48">
        <v>6</v>
      </c>
      <c r="J16" s="49" t="s">
        <v>1672</v>
      </c>
      <c r="K16" s="49" t="s">
        <v>155</v>
      </c>
      <c r="L16" s="23">
        <v>92</v>
      </c>
      <c r="M16" s="318">
        <v>7</v>
      </c>
      <c r="N16" s="23">
        <v>347</v>
      </c>
      <c r="O16" s="50">
        <v>22</v>
      </c>
      <c r="P16" s="44"/>
      <c r="Q16" s="44"/>
      <c r="R16" s="44"/>
      <c r="S16" s="44"/>
      <c r="T16" s="44"/>
      <c r="U16" s="317"/>
      <c r="V16" s="317"/>
      <c r="W16" s="317"/>
      <c r="X16" s="317"/>
      <c r="Y16" s="317"/>
    </row>
    <row r="17" spans="1:25" ht="15.75" x14ac:dyDescent="0.3">
      <c r="A17" s="48">
        <v>2</v>
      </c>
      <c r="B17" s="49" t="s">
        <v>741</v>
      </c>
      <c r="C17" s="49" t="s">
        <v>742</v>
      </c>
      <c r="D17" s="23">
        <v>88</v>
      </c>
      <c r="E17" s="318">
        <v>5</v>
      </c>
      <c r="F17" s="23">
        <v>344</v>
      </c>
      <c r="G17" s="50">
        <v>20</v>
      </c>
      <c r="H17" s="44"/>
      <c r="I17" s="48">
        <v>4</v>
      </c>
      <c r="J17" s="49" t="s">
        <v>520</v>
      </c>
      <c r="K17" s="49" t="s">
        <v>108</v>
      </c>
      <c r="L17" s="23">
        <v>82</v>
      </c>
      <c r="M17" s="318">
        <v>5</v>
      </c>
      <c r="N17" s="23">
        <v>338</v>
      </c>
      <c r="O17" s="50">
        <v>21</v>
      </c>
      <c r="P17" s="44"/>
      <c r="Q17" s="44"/>
      <c r="R17" s="44"/>
      <c r="S17" s="44"/>
      <c r="T17" s="44"/>
      <c r="U17" s="317"/>
      <c r="V17" s="317"/>
      <c r="W17" s="317"/>
      <c r="X17" s="317"/>
      <c r="Y17" s="317"/>
    </row>
    <row r="18" spans="1:25" ht="15.75" x14ac:dyDescent="0.3">
      <c r="A18" s="48">
        <v>6</v>
      </c>
      <c r="B18" s="49" t="s">
        <v>1209</v>
      </c>
      <c r="C18" s="49" t="s">
        <v>495</v>
      </c>
      <c r="D18" s="23">
        <v>86</v>
      </c>
      <c r="E18" s="318">
        <v>4</v>
      </c>
      <c r="F18" s="23">
        <v>349</v>
      </c>
      <c r="G18" s="50">
        <v>19</v>
      </c>
      <c r="H18" s="44"/>
      <c r="I18" s="309">
        <v>1</v>
      </c>
      <c r="J18" s="310" t="s">
        <v>1662</v>
      </c>
      <c r="K18" s="310" t="s">
        <v>108</v>
      </c>
      <c r="L18" s="318">
        <v>70</v>
      </c>
      <c r="M18" s="318">
        <v>2</v>
      </c>
      <c r="N18" s="25">
        <v>322</v>
      </c>
      <c r="O18" s="26">
        <v>13</v>
      </c>
      <c r="P18" s="44"/>
      <c r="Q18" s="44"/>
      <c r="R18" s="44"/>
      <c r="S18" s="44"/>
      <c r="T18" s="44"/>
      <c r="U18" s="317"/>
      <c r="V18" s="317"/>
      <c r="W18" s="317"/>
      <c r="X18" s="317"/>
      <c r="Y18" s="317"/>
    </row>
    <row r="19" spans="1:25" ht="15.75" x14ac:dyDescent="0.3">
      <c r="A19" s="309">
        <v>1</v>
      </c>
      <c r="B19" s="310" t="s">
        <v>1028</v>
      </c>
      <c r="C19" s="310" t="s">
        <v>482</v>
      </c>
      <c r="D19" s="318">
        <v>81</v>
      </c>
      <c r="E19" s="318">
        <v>3</v>
      </c>
      <c r="F19" s="25">
        <v>321</v>
      </c>
      <c r="G19" s="26">
        <v>14</v>
      </c>
      <c r="H19" s="44"/>
      <c r="I19" s="309">
        <v>3</v>
      </c>
      <c r="J19" s="49" t="s">
        <v>1373</v>
      </c>
      <c r="K19" s="49" t="s">
        <v>66</v>
      </c>
      <c r="L19" s="23">
        <v>78</v>
      </c>
      <c r="M19" s="318">
        <v>3</v>
      </c>
      <c r="N19" s="23">
        <v>317</v>
      </c>
      <c r="O19" s="50">
        <v>12</v>
      </c>
      <c r="P19" s="44"/>
      <c r="Q19" s="44"/>
      <c r="R19" s="44"/>
      <c r="S19" s="44"/>
      <c r="T19" s="44"/>
      <c r="U19" s="317"/>
      <c r="V19" s="317"/>
      <c r="W19" s="317"/>
      <c r="X19" s="317"/>
      <c r="Y19" s="317"/>
    </row>
    <row r="20" spans="1:25" ht="15.75" x14ac:dyDescent="0.3">
      <c r="A20" s="309">
        <v>3</v>
      </c>
      <c r="B20" s="49" t="s">
        <v>1335</v>
      </c>
      <c r="C20" s="49" t="s">
        <v>155</v>
      </c>
      <c r="D20" s="23">
        <v>75</v>
      </c>
      <c r="E20" s="318">
        <v>2</v>
      </c>
      <c r="F20" s="23">
        <v>318</v>
      </c>
      <c r="G20" s="50">
        <v>11</v>
      </c>
      <c r="H20" s="44"/>
      <c r="I20" s="309">
        <v>7</v>
      </c>
      <c r="J20" s="49" t="s">
        <v>1680</v>
      </c>
      <c r="K20" s="49" t="s">
        <v>1626</v>
      </c>
      <c r="L20" s="23">
        <v>65</v>
      </c>
      <c r="M20" s="318">
        <v>1</v>
      </c>
      <c r="N20" s="23">
        <v>313</v>
      </c>
      <c r="O20" s="50">
        <v>11</v>
      </c>
      <c r="P20" s="44"/>
      <c r="Q20" s="44"/>
      <c r="R20" s="44"/>
      <c r="S20" s="44"/>
      <c r="T20" s="44"/>
      <c r="U20" s="317"/>
      <c r="V20" s="317"/>
      <c r="W20" s="317"/>
      <c r="X20" s="317"/>
      <c r="Y20" s="317"/>
    </row>
    <row r="21" spans="1:25" ht="15.75" x14ac:dyDescent="0.3">
      <c r="A21" s="311">
        <v>5</v>
      </c>
      <c r="B21" s="52" t="s">
        <v>1663</v>
      </c>
      <c r="C21" s="52" t="s">
        <v>482</v>
      </c>
      <c r="D21" s="32">
        <v>74</v>
      </c>
      <c r="E21" s="319">
        <v>1</v>
      </c>
      <c r="F21" s="32">
        <v>314</v>
      </c>
      <c r="G21" s="53">
        <v>10</v>
      </c>
      <c r="H21" s="44"/>
      <c r="I21" s="311">
        <v>5</v>
      </c>
      <c r="J21" s="52" t="s">
        <v>242</v>
      </c>
      <c r="K21" s="52" t="s">
        <v>150</v>
      </c>
      <c r="L21" s="32">
        <v>81</v>
      </c>
      <c r="M21" s="319">
        <v>4</v>
      </c>
      <c r="N21" s="32">
        <v>320</v>
      </c>
      <c r="O21" s="53">
        <v>10</v>
      </c>
      <c r="P21" s="44"/>
      <c r="Q21" s="44"/>
      <c r="R21" s="44"/>
      <c r="S21" s="44"/>
      <c r="T21" s="44"/>
      <c r="U21" s="317"/>
      <c r="V21" s="317"/>
      <c r="W21" s="317"/>
      <c r="X21" s="317"/>
      <c r="Y21" s="317"/>
    </row>
    <row r="22" spans="1:25" ht="15.75" x14ac:dyDescent="0.3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317"/>
      <c r="V22" s="317"/>
      <c r="W22" s="317"/>
      <c r="X22" s="317"/>
      <c r="Y22" s="317"/>
    </row>
    <row r="23" spans="1:25" ht="15.75" x14ac:dyDescent="0.3">
      <c r="A23" s="297"/>
      <c r="B23" s="298" t="s">
        <v>82</v>
      </c>
      <c r="C23" s="299" t="s">
        <v>1724</v>
      </c>
      <c r="D23" s="300"/>
      <c r="E23" s="300" t="s">
        <v>1725</v>
      </c>
      <c r="F23" s="301"/>
      <c r="G23" s="301"/>
      <c r="H23" s="44"/>
      <c r="I23" s="297"/>
      <c r="J23" s="298" t="s">
        <v>85</v>
      </c>
      <c r="K23" s="299" t="s">
        <v>1726</v>
      </c>
      <c r="L23" s="300"/>
      <c r="M23" s="300" t="s">
        <v>1727</v>
      </c>
      <c r="N23" s="301"/>
      <c r="O23" s="301"/>
      <c r="P23" s="44"/>
      <c r="Q23" s="44"/>
      <c r="R23" s="44"/>
      <c r="S23" s="44"/>
      <c r="T23" s="44"/>
      <c r="U23" s="317"/>
      <c r="V23" s="317"/>
      <c r="W23" s="317"/>
      <c r="X23" s="317"/>
      <c r="Y23" s="317"/>
    </row>
    <row r="24" spans="1:25" ht="15.75" x14ac:dyDescent="0.3">
      <c r="A24" s="11">
        <v>1</v>
      </c>
      <c r="B24" s="302" t="s">
        <v>10</v>
      </c>
      <c r="C24" s="302" t="s">
        <v>11</v>
      </c>
      <c r="D24" s="303" t="s">
        <v>12</v>
      </c>
      <c r="E24" s="303" t="s">
        <v>13</v>
      </c>
      <c r="F24" s="303" t="s">
        <v>14</v>
      </c>
      <c r="G24" s="304" t="s">
        <v>15</v>
      </c>
      <c r="H24" s="44"/>
      <c r="I24" s="11">
        <v>1</v>
      </c>
      <c r="J24" s="302" t="s">
        <v>10</v>
      </c>
      <c r="K24" s="302" t="s">
        <v>11</v>
      </c>
      <c r="L24" s="303" t="s">
        <v>12</v>
      </c>
      <c r="M24" s="303" t="s">
        <v>13</v>
      </c>
      <c r="N24" s="303" t="s">
        <v>14</v>
      </c>
      <c r="O24" s="304" t="s">
        <v>15</v>
      </c>
      <c r="P24" s="44"/>
      <c r="Q24" s="44"/>
      <c r="R24" s="44"/>
      <c r="S24" s="44"/>
      <c r="T24" s="44"/>
      <c r="U24" s="317"/>
      <c r="V24" s="317"/>
      <c r="W24" s="317"/>
      <c r="X24" s="317"/>
      <c r="Y24" s="317"/>
    </row>
    <row r="25" spans="1:25" ht="15.75" x14ac:dyDescent="0.3">
      <c r="A25" s="45">
        <v>4</v>
      </c>
      <c r="B25" s="46" t="s">
        <v>158</v>
      </c>
      <c r="C25" s="46" t="s">
        <v>159</v>
      </c>
      <c r="D25" s="17">
        <v>90</v>
      </c>
      <c r="E25" s="307">
        <v>7</v>
      </c>
      <c r="F25" s="17">
        <v>333</v>
      </c>
      <c r="G25" s="47">
        <v>24</v>
      </c>
      <c r="H25" s="44"/>
      <c r="I25" s="305">
        <v>1</v>
      </c>
      <c r="J25" s="306" t="s">
        <v>1374</v>
      </c>
      <c r="K25" s="306" t="s">
        <v>66</v>
      </c>
      <c r="L25" s="307">
        <v>84</v>
      </c>
      <c r="M25" s="307">
        <v>7</v>
      </c>
      <c r="N25" s="39">
        <v>323</v>
      </c>
      <c r="O25" s="40">
        <v>26</v>
      </c>
      <c r="P25" s="44"/>
      <c r="Q25" s="44"/>
      <c r="R25" s="44"/>
      <c r="S25" s="44"/>
      <c r="T25" s="44"/>
      <c r="U25" s="317"/>
      <c r="V25" s="317"/>
      <c r="W25" s="317"/>
      <c r="X25" s="317"/>
      <c r="Y25" s="317"/>
    </row>
    <row r="26" spans="1:25" ht="15.75" x14ac:dyDescent="0.3">
      <c r="A26" s="309">
        <v>1</v>
      </c>
      <c r="B26" s="310" t="s">
        <v>512</v>
      </c>
      <c r="C26" s="310" t="s">
        <v>489</v>
      </c>
      <c r="D26" s="318">
        <v>77</v>
      </c>
      <c r="E26" s="318">
        <v>3</v>
      </c>
      <c r="F26" s="25">
        <v>324</v>
      </c>
      <c r="G26" s="26">
        <v>21</v>
      </c>
      <c r="H26" s="44"/>
      <c r="I26" s="309">
        <v>3</v>
      </c>
      <c r="J26" s="49" t="s">
        <v>1710</v>
      </c>
      <c r="K26" s="49" t="s">
        <v>155</v>
      </c>
      <c r="L26" s="23">
        <v>76</v>
      </c>
      <c r="M26" s="318">
        <v>4</v>
      </c>
      <c r="N26" s="23">
        <v>309</v>
      </c>
      <c r="O26" s="50">
        <v>22</v>
      </c>
      <c r="P26" s="44"/>
      <c r="Q26" s="44"/>
      <c r="R26" s="44"/>
      <c r="S26" s="44"/>
      <c r="T26" s="44"/>
      <c r="U26" s="317"/>
      <c r="V26" s="317"/>
      <c r="W26" s="317"/>
      <c r="X26" s="317"/>
      <c r="Y26" s="317"/>
    </row>
    <row r="27" spans="1:25" ht="15.75" x14ac:dyDescent="0.3">
      <c r="A27" s="309">
        <v>7</v>
      </c>
      <c r="B27" s="49" t="s">
        <v>202</v>
      </c>
      <c r="C27" s="49" t="s">
        <v>55</v>
      </c>
      <c r="D27" s="23">
        <v>80</v>
      </c>
      <c r="E27" s="318">
        <v>4</v>
      </c>
      <c r="F27" s="23">
        <v>326</v>
      </c>
      <c r="G27" s="50">
        <v>19</v>
      </c>
      <c r="H27" s="44"/>
      <c r="I27" s="48">
        <v>2</v>
      </c>
      <c r="J27" s="49" t="s">
        <v>1701</v>
      </c>
      <c r="K27" s="49" t="s">
        <v>155</v>
      </c>
      <c r="L27" s="23">
        <v>81</v>
      </c>
      <c r="M27" s="318">
        <v>6</v>
      </c>
      <c r="N27" s="23">
        <v>298</v>
      </c>
      <c r="O27" s="50">
        <v>19</v>
      </c>
      <c r="P27" s="44"/>
      <c r="Q27" s="44"/>
      <c r="R27" s="44"/>
      <c r="S27" s="44"/>
      <c r="T27" s="44"/>
      <c r="U27" s="317"/>
      <c r="V27" s="317"/>
      <c r="W27" s="317"/>
      <c r="X27" s="317"/>
      <c r="Y27" s="317"/>
    </row>
    <row r="28" spans="1:25" ht="15.75" x14ac:dyDescent="0.3">
      <c r="A28" s="309">
        <v>5</v>
      </c>
      <c r="B28" s="49" t="s">
        <v>1688</v>
      </c>
      <c r="C28" s="49" t="s">
        <v>155</v>
      </c>
      <c r="D28" s="23">
        <v>81</v>
      </c>
      <c r="E28" s="318">
        <v>5</v>
      </c>
      <c r="F28" s="23">
        <v>316</v>
      </c>
      <c r="G28" s="50">
        <v>16</v>
      </c>
      <c r="H28" s="44"/>
      <c r="I28" s="309">
        <v>5</v>
      </c>
      <c r="J28" s="49" t="s">
        <v>1702</v>
      </c>
      <c r="K28" s="49" t="s">
        <v>97</v>
      </c>
      <c r="L28" s="23">
        <v>78</v>
      </c>
      <c r="M28" s="318">
        <v>5</v>
      </c>
      <c r="N28" s="23">
        <v>296</v>
      </c>
      <c r="O28" s="50">
        <v>17</v>
      </c>
      <c r="P28" s="44"/>
      <c r="Q28" s="44"/>
      <c r="R28" s="44"/>
      <c r="S28" s="44"/>
      <c r="T28" s="44"/>
      <c r="U28" s="317"/>
      <c r="V28" s="317"/>
      <c r="W28" s="317"/>
      <c r="X28" s="317"/>
      <c r="Y28" s="317"/>
    </row>
    <row r="29" spans="1:25" ht="15.75" x14ac:dyDescent="0.3">
      <c r="A29" s="48">
        <v>6</v>
      </c>
      <c r="B29" s="49" t="s">
        <v>1056</v>
      </c>
      <c r="C29" s="49" t="s">
        <v>482</v>
      </c>
      <c r="D29" s="23">
        <v>69</v>
      </c>
      <c r="E29" s="318">
        <v>2</v>
      </c>
      <c r="F29" s="23">
        <v>297</v>
      </c>
      <c r="G29" s="50">
        <v>13</v>
      </c>
      <c r="H29" s="44"/>
      <c r="I29" s="48">
        <v>6</v>
      </c>
      <c r="J29" s="49" t="s">
        <v>1711</v>
      </c>
      <c r="K29" s="49" t="s">
        <v>482</v>
      </c>
      <c r="L29" s="23">
        <v>74</v>
      </c>
      <c r="M29" s="318">
        <v>3</v>
      </c>
      <c r="N29" s="23">
        <v>290</v>
      </c>
      <c r="O29" s="50">
        <v>15</v>
      </c>
      <c r="P29" s="44"/>
      <c r="Q29" s="44"/>
      <c r="R29" s="44"/>
      <c r="S29" s="44"/>
      <c r="T29" s="44"/>
      <c r="U29" s="317"/>
      <c r="V29" s="317"/>
      <c r="W29" s="317"/>
      <c r="X29" s="317"/>
      <c r="Y29" s="317"/>
    </row>
    <row r="30" spans="1:25" ht="15.75" x14ac:dyDescent="0.3">
      <c r="A30" s="309">
        <v>3</v>
      </c>
      <c r="B30" s="49" t="s">
        <v>1689</v>
      </c>
      <c r="C30" s="49" t="s">
        <v>108</v>
      </c>
      <c r="D30" s="23">
        <v>54</v>
      </c>
      <c r="E30" s="318">
        <v>1</v>
      </c>
      <c r="F30" s="23">
        <v>286</v>
      </c>
      <c r="G30" s="50">
        <v>12</v>
      </c>
      <c r="H30" s="44"/>
      <c r="I30" s="309">
        <v>7</v>
      </c>
      <c r="J30" s="49" t="s">
        <v>1713</v>
      </c>
      <c r="K30" s="49" t="s">
        <v>155</v>
      </c>
      <c r="L30" s="23">
        <v>66</v>
      </c>
      <c r="M30" s="318">
        <v>1</v>
      </c>
      <c r="N30" s="23">
        <v>268</v>
      </c>
      <c r="O30" s="50">
        <v>10</v>
      </c>
      <c r="P30" s="44"/>
      <c r="Q30" s="44"/>
      <c r="R30" s="44"/>
      <c r="S30" s="44"/>
      <c r="T30" s="44"/>
      <c r="U30" s="317"/>
      <c r="V30" s="317"/>
      <c r="W30" s="317"/>
      <c r="X30" s="317"/>
      <c r="Y30" s="317"/>
    </row>
    <row r="31" spans="1:25" ht="15.75" x14ac:dyDescent="0.3">
      <c r="A31" s="51">
        <v>2</v>
      </c>
      <c r="B31" s="52" t="s">
        <v>1691</v>
      </c>
      <c r="C31" s="52" t="s">
        <v>108</v>
      </c>
      <c r="D31" s="32">
        <v>82</v>
      </c>
      <c r="E31" s="319">
        <v>6</v>
      </c>
      <c r="F31" s="32">
        <v>298</v>
      </c>
      <c r="G31" s="53">
        <v>10</v>
      </c>
      <c r="H31" s="44"/>
      <c r="I31" s="51">
        <v>4</v>
      </c>
      <c r="J31" s="52" t="s">
        <v>1714</v>
      </c>
      <c r="K31" s="52" t="s">
        <v>495</v>
      </c>
      <c r="L31" s="32">
        <v>70</v>
      </c>
      <c r="M31" s="319">
        <v>2</v>
      </c>
      <c r="N31" s="32">
        <v>190</v>
      </c>
      <c r="O31" s="53">
        <v>4</v>
      </c>
      <c r="P31" s="44"/>
      <c r="Q31" s="44"/>
      <c r="R31" s="44"/>
      <c r="S31" s="44"/>
      <c r="T31" s="44"/>
      <c r="U31" s="317"/>
      <c r="V31" s="317"/>
      <c r="W31" s="317"/>
      <c r="X31" s="317"/>
      <c r="Y31" s="317"/>
    </row>
    <row r="32" spans="1:25" ht="15.75" x14ac:dyDescent="0.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317"/>
      <c r="V32" s="317"/>
      <c r="W32" s="317"/>
      <c r="X32" s="317"/>
      <c r="Y32" s="317"/>
    </row>
    <row r="33" spans="1:25" ht="15.75" x14ac:dyDescent="0.3">
      <c r="A33" s="44"/>
      <c r="B33" s="10" t="s">
        <v>277</v>
      </c>
      <c r="C33" s="10"/>
      <c r="D33" s="10"/>
      <c r="E33" s="10"/>
      <c r="F33" s="41" t="s">
        <v>167</v>
      </c>
      <c r="G33" s="10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317"/>
      <c r="V33" s="317"/>
      <c r="W33" s="317"/>
      <c r="X33" s="317"/>
      <c r="Y33" s="317"/>
    </row>
    <row r="34" spans="1:25" ht="15.75" x14ac:dyDescent="0.3">
      <c r="A34" s="44"/>
      <c r="B34" s="10" t="s">
        <v>168</v>
      </c>
      <c r="C34" s="10"/>
      <c r="D34" s="10"/>
      <c r="E34" s="10"/>
      <c r="F34" s="10"/>
      <c r="G34" s="10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317"/>
      <c r="V34" s="317"/>
      <c r="W34" s="317"/>
      <c r="X34" s="317"/>
      <c r="Y34" s="317"/>
    </row>
    <row r="35" spans="1:25" ht="15.75" x14ac:dyDescent="0.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317"/>
      <c r="V35" s="317"/>
      <c r="W35" s="317"/>
      <c r="X35" s="317"/>
      <c r="Y35" s="317"/>
    </row>
    <row r="36" spans="1:25" ht="15.75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317"/>
      <c r="V36" s="317"/>
      <c r="W36" s="317"/>
      <c r="X36" s="317"/>
      <c r="Y36" s="317"/>
    </row>
    <row r="37" spans="1:25" ht="15.75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317"/>
      <c r="V37" s="317"/>
      <c r="W37" s="317"/>
      <c r="X37" s="317"/>
      <c r="Y37" s="317"/>
    </row>
    <row r="38" spans="1:25" ht="15.75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317"/>
      <c r="V38" s="317"/>
      <c r="W38" s="317"/>
      <c r="X38" s="317"/>
      <c r="Y38" s="317"/>
    </row>
    <row r="39" spans="1:25" ht="15.75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317"/>
      <c r="V39" s="317"/>
      <c r="W39" s="317"/>
      <c r="X39" s="317"/>
      <c r="Y39" s="317"/>
    </row>
    <row r="40" spans="1:25" ht="15.75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317"/>
      <c r="V40" s="317"/>
      <c r="W40" s="317"/>
      <c r="X40" s="317"/>
      <c r="Y40" s="317"/>
    </row>
    <row r="41" spans="1:25" ht="15.75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317"/>
      <c r="V41" s="317"/>
      <c r="W41" s="317"/>
      <c r="X41" s="317"/>
      <c r="Y41" s="317"/>
    </row>
    <row r="42" spans="1:25" ht="15.75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317"/>
      <c r="V42" s="317"/>
      <c r="W42" s="317"/>
      <c r="X42" s="317"/>
      <c r="Y42" s="317"/>
    </row>
    <row r="43" spans="1:25" ht="15.75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317"/>
      <c r="V43" s="317"/>
      <c r="W43" s="317"/>
      <c r="X43" s="317"/>
      <c r="Y43" s="317"/>
    </row>
    <row r="44" spans="1:25" ht="15.75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317"/>
      <c r="V44" s="317"/>
      <c r="W44" s="317"/>
      <c r="X44" s="317"/>
      <c r="Y44" s="317"/>
    </row>
    <row r="45" spans="1:25" ht="15.75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317"/>
      <c r="V45" s="317"/>
      <c r="W45" s="317"/>
      <c r="X45" s="317"/>
      <c r="Y45" s="317"/>
    </row>
    <row r="46" spans="1:25" ht="15.75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317"/>
      <c r="V46" s="317"/>
      <c r="W46" s="317"/>
      <c r="X46" s="317"/>
      <c r="Y46" s="317"/>
    </row>
    <row r="47" spans="1:25" ht="15.75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317"/>
      <c r="V47" s="317"/>
      <c r="W47" s="317"/>
      <c r="X47" s="317"/>
      <c r="Y47" s="317"/>
    </row>
    <row r="48" spans="1:25" ht="15.75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317"/>
      <c r="V48" s="317"/>
      <c r="W48" s="317"/>
      <c r="X48" s="317"/>
      <c r="Y48" s="317"/>
    </row>
    <row r="49" spans="1:25" ht="15.75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317"/>
      <c r="V49" s="317"/>
      <c r="W49" s="317"/>
      <c r="X49" s="317"/>
      <c r="Y49" s="317"/>
    </row>
    <row r="50" spans="1:25" ht="15.75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317"/>
      <c r="V50" s="317"/>
      <c r="W50" s="317"/>
      <c r="X50" s="317"/>
      <c r="Y50" s="317"/>
    </row>
    <row r="51" spans="1:25" ht="15.75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317"/>
      <c r="V51" s="317"/>
      <c r="W51" s="317"/>
      <c r="X51" s="317"/>
      <c r="Y51" s="317"/>
    </row>
    <row r="52" spans="1:25" ht="15.75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317"/>
      <c r="V52" s="317"/>
      <c r="W52" s="317"/>
      <c r="X52" s="317"/>
      <c r="Y52" s="317"/>
    </row>
    <row r="53" spans="1:25" ht="15.75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317"/>
      <c r="V53" s="317"/>
      <c r="W53" s="317"/>
      <c r="X53" s="317"/>
      <c r="Y53" s="317"/>
    </row>
    <row r="54" spans="1:25" ht="15.75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317"/>
      <c r="V54" s="317"/>
      <c r="W54" s="317"/>
      <c r="X54" s="317"/>
      <c r="Y54" s="317"/>
    </row>
    <row r="55" spans="1:25" ht="15.75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317"/>
      <c r="V55" s="317"/>
      <c r="W55" s="317"/>
      <c r="X55" s="317"/>
      <c r="Y55" s="317"/>
    </row>
    <row r="56" spans="1:25" ht="15.75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317"/>
      <c r="V56" s="317"/>
      <c r="W56" s="317"/>
      <c r="X56" s="317"/>
      <c r="Y56" s="317"/>
    </row>
    <row r="57" spans="1:25" ht="15.75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317"/>
      <c r="V57" s="317"/>
      <c r="W57" s="317"/>
      <c r="X57" s="317"/>
      <c r="Y57" s="317"/>
    </row>
    <row r="58" spans="1:25" ht="15.75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317"/>
      <c r="V58" s="317"/>
      <c r="W58" s="317"/>
      <c r="X58" s="317"/>
      <c r="Y58" s="317"/>
    </row>
    <row r="59" spans="1:25" ht="15.75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317"/>
      <c r="V59" s="317"/>
      <c r="W59" s="317"/>
      <c r="X59" s="317"/>
      <c r="Y59" s="317"/>
    </row>
    <row r="60" spans="1:25" ht="15.75" x14ac:dyDescent="0.3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317"/>
      <c r="V60" s="317"/>
      <c r="W60" s="317"/>
      <c r="X60" s="317"/>
      <c r="Y60" s="317"/>
    </row>
    <row r="61" spans="1:25" ht="15.75" x14ac:dyDescent="0.3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317"/>
      <c r="V61" s="317"/>
      <c r="W61" s="317"/>
      <c r="X61" s="317"/>
      <c r="Y61" s="317"/>
    </row>
    <row r="62" spans="1:25" ht="15.75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317"/>
      <c r="V62" s="317"/>
      <c r="W62" s="317"/>
      <c r="X62" s="317"/>
      <c r="Y62" s="317"/>
    </row>
    <row r="63" spans="1:25" ht="15.75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317"/>
      <c r="V63" s="317"/>
      <c r="W63" s="317"/>
      <c r="X63" s="317"/>
      <c r="Y63" s="317"/>
    </row>
    <row r="64" spans="1:25" ht="15.75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317"/>
      <c r="V64" s="317"/>
      <c r="W64" s="317"/>
      <c r="X64" s="317"/>
      <c r="Y64" s="317"/>
    </row>
    <row r="65" spans="1:25" ht="15.75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317"/>
      <c r="V65" s="317"/>
      <c r="W65" s="317"/>
      <c r="X65" s="317"/>
      <c r="Y65" s="317"/>
    </row>
    <row r="66" spans="1:25" ht="15.75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317"/>
      <c r="V66" s="317"/>
      <c r="W66" s="317"/>
      <c r="X66" s="317"/>
      <c r="Y66" s="317"/>
    </row>
    <row r="67" spans="1:25" ht="15.75" x14ac:dyDescent="0.3">
      <c r="A67" s="44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317"/>
      <c r="V67" s="317"/>
      <c r="W67" s="317"/>
      <c r="X67" s="317"/>
      <c r="Y67" s="317"/>
    </row>
    <row r="68" spans="1:25" ht="15.75" x14ac:dyDescent="0.3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317"/>
      <c r="V68" s="317"/>
      <c r="W68" s="317"/>
      <c r="X68" s="317"/>
      <c r="Y68" s="317"/>
    </row>
    <row r="69" spans="1:25" ht="15.75" x14ac:dyDescent="0.3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317"/>
      <c r="V69" s="317"/>
      <c r="W69" s="317"/>
      <c r="X69" s="317"/>
      <c r="Y69" s="317"/>
    </row>
    <row r="70" spans="1:25" ht="15.75" x14ac:dyDescent="0.3">
      <c r="A70" s="44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317"/>
      <c r="V70" s="317"/>
      <c r="W70" s="317"/>
      <c r="X70" s="317"/>
      <c r="Y70" s="317"/>
    </row>
    <row r="71" spans="1:25" ht="15.75" x14ac:dyDescent="0.3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317"/>
      <c r="V71" s="317"/>
      <c r="W71" s="317"/>
      <c r="X71" s="317"/>
      <c r="Y71" s="317"/>
    </row>
    <row r="72" spans="1:25" ht="15" customHeight="1" x14ac:dyDescent="0.3">
      <c r="A72" s="79"/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</row>
    <row r="73" spans="1:25" ht="15" customHeight="1" x14ac:dyDescent="0.3">
      <c r="A73" s="79"/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</row>
    <row r="74" spans="1:25" ht="15" customHeight="1" x14ac:dyDescent="0.3">
      <c r="A74" s="79"/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</row>
    <row r="75" spans="1:25" ht="15" customHeight="1" x14ac:dyDescent="0.3">
      <c r="A75" s="79"/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</row>
    <row r="76" spans="1:25" ht="15" customHeight="1" x14ac:dyDescent="0.3">
      <c r="A76" s="79"/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</row>
    <row r="77" spans="1:25" ht="15" customHeight="1" x14ac:dyDescent="0.3">
      <c r="A77" s="79"/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</row>
    <row r="78" spans="1:25" ht="15" customHeight="1" x14ac:dyDescent="0.3">
      <c r="A78" s="79"/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</row>
    <row r="79" spans="1:25" ht="15" customHeight="1" x14ac:dyDescent="0.3">
      <c r="A79" s="79"/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</row>
    <row r="80" spans="1:25" ht="15" customHeight="1" x14ac:dyDescent="0.3">
      <c r="A80" s="79"/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</row>
  </sheetData>
  <sheetProtection selectLockedCells="1" selectUnlockedCells="1"/>
  <mergeCells count="1">
    <mergeCell ref="J2:O2"/>
  </mergeCells>
  <hyperlinks>
    <hyperlink ref="B2" location="'Index'!A3" display="á" xr:uid="{DCAC8C7D-60D2-498B-A172-3C9145EA50C7}"/>
  </hyperlinks>
  <printOptions horizontalCentered="1"/>
  <pageMargins left="0.31527777777777799" right="0.31527777777777799" top="1.10208333333333" bottom="0.59027777777777801" header="0.39374999999999999" footer="0.39374999999999999"/>
  <pageSetup paperSize="9" scale="75" orientation="portrait" horizontalDpi="300" verticalDpi="300" r:id="rId1"/>
  <headerFooter>
    <oddHeader>&amp;C&amp;"Aptos Narrow,Bold"&amp;18Cumbria &amp;&amp; Northumbria TSA Leagues
Winter 2025-26&amp;L&amp;G&amp;R&amp;G</oddHeader>
    <oddFooter>&amp;Cwww.cntsa2.org.uk</oddFooter>
  </headerFooter>
  <legacyDrawingHF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AE6E5-176E-4E9D-9AD5-944AD24586B4}">
  <sheetPr>
    <tabColor rgb="FF0070C0"/>
    <pageSetUpPr fitToPage="1"/>
  </sheetPr>
  <dimension ref="A1:Y115"/>
  <sheetViews>
    <sheetView showGridLines="0" zoomScaleNormal="100" workbookViewId="0">
      <selection activeCell="A2" sqref="A2"/>
    </sheetView>
  </sheetViews>
  <sheetFormatPr defaultColWidth="10.28515625" defaultRowHeight="15" customHeight="1" x14ac:dyDescent="0.3"/>
  <cols>
    <col min="1" max="1" width="20.7109375" style="169" customWidth="1"/>
    <col min="2" max="6" width="5" style="169" customWidth="1"/>
    <col min="7" max="7" width="4.7109375" style="193" customWidth="1"/>
    <col min="8" max="8" width="20.7109375" style="169" customWidth="1"/>
    <col min="9" max="14" width="5" style="169" customWidth="1"/>
    <col min="15" max="22" width="4.140625" style="169" customWidth="1"/>
    <col min="23" max="25" width="10.28515625" style="169"/>
  </cols>
  <sheetData>
    <row r="1" spans="1:25" ht="18" x14ac:dyDescent="0.35">
      <c r="A1" s="320" t="s">
        <v>1728</v>
      </c>
      <c r="B1" s="321"/>
      <c r="C1" s="321"/>
      <c r="D1" s="246"/>
      <c r="E1" s="246"/>
      <c r="F1" s="246"/>
      <c r="G1" s="322"/>
      <c r="H1" s="246"/>
      <c r="I1" s="247" t="s">
        <v>1588</v>
      </c>
      <c r="J1" s="323">
        <v>2</v>
      </c>
      <c r="K1" s="160"/>
      <c r="L1" s="247">
        <v>12611584</v>
      </c>
      <c r="M1" s="246"/>
      <c r="N1" s="160"/>
      <c r="O1" s="246"/>
      <c r="P1" s="246"/>
      <c r="Q1" s="246"/>
      <c r="R1" s="246"/>
      <c r="S1" s="246"/>
      <c r="T1" s="246"/>
      <c r="U1" s="246"/>
      <c r="V1" s="246"/>
      <c r="W1" s="246"/>
      <c r="X1" s="160"/>
      <c r="Y1" s="160"/>
    </row>
    <row r="2" spans="1:25" ht="19.5" customHeight="1" x14ac:dyDescent="0.35">
      <c r="A2" s="314" t="s">
        <v>2</v>
      </c>
      <c r="C2" s="251"/>
      <c r="I2" s="167" t="s">
        <v>3</v>
      </c>
      <c r="J2" s="167"/>
      <c r="K2" s="167"/>
      <c r="L2" s="167"/>
      <c r="M2" s="167"/>
      <c r="N2" s="167"/>
    </row>
    <row r="3" spans="1:25" ht="15.75" customHeight="1" x14ac:dyDescent="0.3">
      <c r="A3" s="168" t="s">
        <v>4</v>
      </c>
      <c r="B3" s="168"/>
      <c r="C3" s="168"/>
      <c r="D3" s="168"/>
      <c r="E3" s="168"/>
      <c r="F3" s="168"/>
      <c r="G3" s="164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</row>
    <row r="4" spans="1:25" ht="15.75" customHeight="1" x14ac:dyDescent="0.3">
      <c r="A4" s="324" t="s">
        <v>1729</v>
      </c>
      <c r="B4" s="178"/>
      <c r="C4" s="325">
        <v>544</v>
      </c>
      <c r="D4" s="178"/>
      <c r="E4" s="326" t="s">
        <v>15</v>
      </c>
      <c r="F4" s="327">
        <f>SUM(F5:F7)</f>
        <v>542</v>
      </c>
      <c r="G4" s="328" t="s">
        <v>290</v>
      </c>
      <c r="H4" s="324" t="s">
        <v>1730</v>
      </c>
      <c r="I4" s="178"/>
      <c r="J4" s="325">
        <v>557</v>
      </c>
      <c r="K4" s="178"/>
      <c r="L4" s="326" t="s">
        <v>15</v>
      </c>
      <c r="M4" s="327">
        <f>SUM(M5:M7)</f>
        <v>557</v>
      </c>
    </row>
    <row r="5" spans="1:25" ht="15.75" customHeight="1" x14ac:dyDescent="0.3">
      <c r="A5" s="329" t="s">
        <v>1211</v>
      </c>
      <c r="B5" s="330"/>
      <c r="C5" s="331"/>
      <c r="D5" s="190">
        <v>96</v>
      </c>
      <c r="E5" s="190">
        <v>85</v>
      </c>
      <c r="F5" s="332">
        <f>SUM(D5:E5)</f>
        <v>181</v>
      </c>
      <c r="H5" s="329" t="s">
        <v>1594</v>
      </c>
      <c r="I5" s="330"/>
      <c r="J5" s="331"/>
      <c r="K5" s="190">
        <v>96</v>
      </c>
      <c r="L5" s="190">
        <v>97</v>
      </c>
      <c r="M5" s="332">
        <f>SUM(K5:L5)</f>
        <v>193</v>
      </c>
    </row>
    <row r="6" spans="1:25" ht="15.75" customHeight="1" x14ac:dyDescent="0.3">
      <c r="A6" s="333" t="s">
        <v>1195</v>
      </c>
      <c r="B6" s="334"/>
      <c r="C6" s="335"/>
      <c r="D6" s="189">
        <v>89</v>
      </c>
      <c r="E6" s="189">
        <v>95</v>
      </c>
      <c r="F6" s="191">
        <f>SUM(D6:E6)</f>
        <v>184</v>
      </c>
      <c r="H6" s="333" t="s">
        <v>1616</v>
      </c>
      <c r="I6" s="334"/>
      <c r="J6" s="335"/>
      <c r="K6" s="189">
        <v>90</v>
      </c>
      <c r="L6" s="189">
        <v>85</v>
      </c>
      <c r="M6" s="191">
        <f>SUM(K6:L6)</f>
        <v>175</v>
      </c>
    </row>
    <row r="7" spans="1:25" ht="15.75" customHeight="1" x14ac:dyDescent="0.3">
      <c r="A7" s="336" t="s">
        <v>1193</v>
      </c>
      <c r="B7" s="337"/>
      <c r="C7" s="338"/>
      <c r="D7" s="196">
        <v>85</v>
      </c>
      <c r="E7" s="196">
        <v>92</v>
      </c>
      <c r="F7" s="198">
        <f>SUM(D7:E7)</f>
        <v>177</v>
      </c>
      <c r="H7" s="336" t="s">
        <v>1599</v>
      </c>
      <c r="I7" s="337"/>
      <c r="J7" s="338"/>
      <c r="K7" s="196">
        <v>93</v>
      </c>
      <c r="L7" s="196">
        <v>96</v>
      </c>
      <c r="M7" s="198">
        <f>SUM(K7:L7)</f>
        <v>189</v>
      </c>
    </row>
    <row r="8" spans="1:25" ht="15.75" customHeight="1" x14ac:dyDescent="0.3">
      <c r="O8" s="339"/>
    </row>
    <row r="9" spans="1:25" ht="15.75" customHeight="1" x14ac:dyDescent="0.3">
      <c r="A9" s="324" t="s">
        <v>1731</v>
      </c>
      <c r="B9" s="178"/>
      <c r="C9" s="325">
        <v>566</v>
      </c>
      <c r="D9" s="178"/>
      <c r="E9" s="326" t="s">
        <v>15</v>
      </c>
      <c r="F9" s="327">
        <f>SUM(F10:F12)</f>
        <v>383</v>
      </c>
      <c r="G9" s="328" t="s">
        <v>290</v>
      </c>
      <c r="H9" s="324" t="s">
        <v>1732</v>
      </c>
      <c r="I9" s="178"/>
      <c r="J9" s="325">
        <v>555</v>
      </c>
      <c r="K9" s="178"/>
      <c r="L9" s="326" t="s">
        <v>15</v>
      </c>
      <c r="M9" s="327">
        <f>SUM(M10:M12)</f>
        <v>555</v>
      </c>
    </row>
    <row r="10" spans="1:25" ht="15.75" customHeight="1" x14ac:dyDescent="0.3">
      <c r="A10" s="329" t="s">
        <v>587</v>
      </c>
      <c r="B10" s="330"/>
      <c r="C10" s="331"/>
      <c r="D10" s="190">
        <v>92</v>
      </c>
      <c r="E10" s="190">
        <v>93</v>
      </c>
      <c r="F10" s="332">
        <f>SUM(D10:E10)</f>
        <v>185</v>
      </c>
      <c r="H10" s="329" t="s">
        <v>1614</v>
      </c>
      <c r="I10" s="330"/>
      <c r="J10" s="331"/>
      <c r="K10" s="190">
        <v>94</v>
      </c>
      <c r="L10" s="190">
        <v>93</v>
      </c>
      <c r="M10" s="332">
        <f>SUM(K10:L10)</f>
        <v>187</v>
      </c>
    </row>
    <row r="11" spans="1:25" ht="15.75" customHeight="1" x14ac:dyDescent="0.3">
      <c r="A11" s="333" t="s">
        <v>1615</v>
      </c>
      <c r="B11" s="334" t="s">
        <v>1733</v>
      </c>
      <c r="C11" s="335"/>
      <c r="D11" s="189">
        <v>0</v>
      </c>
      <c r="E11" s="189">
        <v>0</v>
      </c>
      <c r="F11" s="191">
        <f>SUM(D11:E11)</f>
        <v>0</v>
      </c>
      <c r="H11" s="333" t="s">
        <v>1613</v>
      </c>
      <c r="I11" s="334"/>
      <c r="J11" s="335"/>
      <c r="K11" s="189">
        <v>93</v>
      </c>
      <c r="L11" s="189">
        <v>92</v>
      </c>
      <c r="M11" s="191">
        <f>SUM(K11:L11)</f>
        <v>185</v>
      </c>
    </row>
    <row r="12" spans="1:25" ht="15.75" customHeight="1" x14ac:dyDescent="0.3">
      <c r="A12" s="336" t="s">
        <v>1593</v>
      </c>
      <c r="B12" s="337"/>
      <c r="C12" s="338"/>
      <c r="D12" s="196">
        <v>98</v>
      </c>
      <c r="E12" s="196">
        <v>100</v>
      </c>
      <c r="F12" s="198">
        <f>SUM(D12:E12)</f>
        <v>198</v>
      </c>
      <c r="H12" s="336" t="s">
        <v>1219</v>
      </c>
      <c r="I12" s="337"/>
      <c r="J12" s="338"/>
      <c r="K12" s="196">
        <v>93</v>
      </c>
      <c r="L12" s="196">
        <v>90</v>
      </c>
      <c r="M12" s="198">
        <f>SUM(K12:L12)</f>
        <v>183</v>
      </c>
    </row>
    <row r="13" spans="1:25" ht="15.75" customHeight="1" x14ac:dyDescent="0.3"/>
    <row r="14" spans="1:25" ht="15.75" customHeight="1" x14ac:dyDescent="0.3">
      <c r="A14" s="324" t="s">
        <v>1734</v>
      </c>
      <c r="B14" s="178"/>
      <c r="C14" s="325">
        <v>567</v>
      </c>
      <c r="D14" s="178"/>
      <c r="E14" s="326" t="s">
        <v>15</v>
      </c>
      <c r="F14" s="327">
        <f>SUM(F15:F17)</f>
        <v>563</v>
      </c>
      <c r="G14" s="328" t="s">
        <v>290</v>
      </c>
      <c r="H14" s="324" t="s">
        <v>1735</v>
      </c>
      <c r="I14" s="178"/>
      <c r="J14" s="325">
        <v>551</v>
      </c>
      <c r="K14" s="178"/>
      <c r="L14" s="326" t="s">
        <v>15</v>
      </c>
      <c r="M14" s="327">
        <f>SUM(M15:M17)</f>
        <v>558</v>
      </c>
    </row>
    <row r="15" spans="1:25" ht="15.75" customHeight="1" x14ac:dyDescent="0.3">
      <c r="A15" s="329" t="s">
        <v>507</v>
      </c>
      <c r="B15" s="330"/>
      <c r="C15" s="331"/>
      <c r="D15" s="190">
        <v>89</v>
      </c>
      <c r="E15" s="190">
        <v>91</v>
      </c>
      <c r="F15" s="332">
        <f>SUM(D15:E15)</f>
        <v>180</v>
      </c>
      <c r="H15" s="329" t="s">
        <v>1611</v>
      </c>
      <c r="I15" s="330"/>
      <c r="J15" s="331"/>
      <c r="K15" s="190">
        <v>94</v>
      </c>
      <c r="L15" s="190">
        <v>94</v>
      </c>
      <c r="M15" s="332">
        <f>SUM(K15:L15)</f>
        <v>188</v>
      </c>
    </row>
    <row r="16" spans="1:25" ht="15.75" customHeight="1" x14ac:dyDescent="0.3">
      <c r="A16" s="333" t="s">
        <v>1600</v>
      </c>
      <c r="B16" s="334"/>
      <c r="C16" s="335"/>
      <c r="D16" s="189">
        <v>98</v>
      </c>
      <c r="E16" s="189">
        <v>96</v>
      </c>
      <c r="F16" s="191">
        <f>SUM(D16:E16)</f>
        <v>194</v>
      </c>
      <c r="H16" s="333" t="s">
        <v>1602</v>
      </c>
      <c r="I16" s="334"/>
      <c r="J16" s="335"/>
      <c r="K16" s="189">
        <v>90</v>
      </c>
      <c r="L16" s="189">
        <v>88</v>
      </c>
      <c r="M16" s="191">
        <f>SUM(K16:L16)</f>
        <v>178</v>
      </c>
    </row>
    <row r="17" spans="1:20" ht="15.75" customHeight="1" x14ac:dyDescent="0.3">
      <c r="A17" s="336" t="s">
        <v>1595</v>
      </c>
      <c r="B17" s="337"/>
      <c r="C17" s="338"/>
      <c r="D17" s="196">
        <v>93</v>
      </c>
      <c r="E17" s="196">
        <v>96</v>
      </c>
      <c r="F17" s="198">
        <f>SUM(D17:E17)</f>
        <v>189</v>
      </c>
      <c r="H17" s="336" t="s">
        <v>1351</v>
      </c>
      <c r="I17" s="337"/>
      <c r="J17" s="338"/>
      <c r="K17" s="196">
        <v>97</v>
      </c>
      <c r="L17" s="196">
        <v>95</v>
      </c>
      <c r="M17" s="198">
        <f>SUM(K17:L17)</f>
        <v>192</v>
      </c>
    </row>
    <row r="18" spans="1:20" ht="15.75" customHeight="1" x14ac:dyDescent="0.3"/>
    <row r="19" spans="1:20" ht="15.75" customHeight="1" x14ac:dyDescent="0.3">
      <c r="H19" s="340" t="s">
        <v>4</v>
      </c>
      <c r="I19" s="180" t="s">
        <v>296</v>
      </c>
      <c r="J19" s="180" t="s">
        <v>297</v>
      </c>
      <c r="K19" s="180" t="s">
        <v>298</v>
      </c>
      <c r="L19" s="180" t="s">
        <v>299</v>
      </c>
      <c r="M19" s="180" t="s">
        <v>14</v>
      </c>
      <c r="N19" s="181" t="s">
        <v>300</v>
      </c>
    </row>
    <row r="20" spans="1:20" ht="15.75" customHeight="1" x14ac:dyDescent="0.3">
      <c r="B20" s="169" t="s">
        <v>1736</v>
      </c>
      <c r="H20" s="341" t="s">
        <v>1734</v>
      </c>
      <c r="I20" s="190">
        <v>4</v>
      </c>
      <c r="J20" s="190">
        <v>4</v>
      </c>
      <c r="K20" s="190"/>
      <c r="L20" s="190"/>
      <c r="M20" s="190">
        <v>2266</v>
      </c>
      <c r="N20" s="332">
        <v>8</v>
      </c>
    </row>
    <row r="21" spans="1:20" ht="15.75" customHeight="1" x14ac:dyDescent="0.3">
      <c r="B21" s="342" t="s">
        <v>1737</v>
      </c>
      <c r="H21" s="343" t="s">
        <v>1732</v>
      </c>
      <c r="I21" s="189">
        <v>4</v>
      </c>
      <c r="J21" s="189">
        <v>3</v>
      </c>
      <c r="K21" s="189"/>
      <c r="L21" s="189">
        <v>1</v>
      </c>
      <c r="M21" s="189">
        <v>2224</v>
      </c>
      <c r="N21" s="191">
        <v>6</v>
      </c>
    </row>
    <row r="22" spans="1:20" ht="15.75" customHeight="1" x14ac:dyDescent="0.3">
      <c r="B22" s="210" t="s">
        <v>303</v>
      </c>
      <c r="H22" s="343" t="s">
        <v>1730</v>
      </c>
      <c r="I22" s="189">
        <v>4</v>
      </c>
      <c r="J22" s="189">
        <v>2</v>
      </c>
      <c r="K22" s="189"/>
      <c r="L22" s="189">
        <v>2</v>
      </c>
      <c r="M22" s="189">
        <v>2227</v>
      </c>
      <c r="N22" s="191">
        <v>4</v>
      </c>
    </row>
    <row r="23" spans="1:20" ht="15.75" customHeight="1" x14ac:dyDescent="0.3">
      <c r="H23" s="343" t="s">
        <v>1731</v>
      </c>
      <c r="I23" s="189">
        <v>4</v>
      </c>
      <c r="J23" s="189">
        <v>2</v>
      </c>
      <c r="K23" s="189"/>
      <c r="L23" s="189">
        <v>2</v>
      </c>
      <c r="M23" s="189">
        <v>2084</v>
      </c>
      <c r="N23" s="191">
        <v>4</v>
      </c>
    </row>
    <row r="24" spans="1:20" ht="15.75" customHeight="1" x14ac:dyDescent="0.3">
      <c r="H24" s="343" t="s">
        <v>1735</v>
      </c>
      <c r="I24" s="189">
        <v>4</v>
      </c>
      <c r="J24" s="189">
        <v>1</v>
      </c>
      <c r="K24" s="189"/>
      <c r="L24" s="189">
        <v>3</v>
      </c>
      <c r="M24" s="189">
        <v>2207</v>
      </c>
      <c r="N24" s="191">
        <v>2</v>
      </c>
    </row>
    <row r="25" spans="1:20" ht="15.75" customHeight="1" x14ac:dyDescent="0.3">
      <c r="H25" s="344" t="s">
        <v>1729</v>
      </c>
      <c r="I25" s="290">
        <v>4</v>
      </c>
      <c r="J25" s="290"/>
      <c r="K25" s="290"/>
      <c r="L25" s="290">
        <v>4</v>
      </c>
      <c r="M25" s="290">
        <v>2171</v>
      </c>
      <c r="N25" s="286">
        <v>0</v>
      </c>
    </row>
    <row r="26" spans="1:20" ht="15.75" customHeight="1" x14ac:dyDescent="0.3"/>
    <row r="27" spans="1:20" ht="15.75" customHeight="1" x14ac:dyDescent="0.3">
      <c r="A27" s="345"/>
      <c r="B27" s="345"/>
      <c r="C27" s="345"/>
      <c r="D27" s="345"/>
      <c r="E27" s="345"/>
      <c r="F27" s="345"/>
      <c r="G27" s="346"/>
      <c r="H27" s="345"/>
      <c r="I27" s="345"/>
      <c r="J27" s="345"/>
      <c r="K27" s="345"/>
      <c r="L27" s="345"/>
      <c r="M27" s="345"/>
      <c r="N27" s="345"/>
      <c r="P27" s="256"/>
    </row>
    <row r="28" spans="1:20" ht="15.75" customHeight="1" x14ac:dyDescent="0.3"/>
    <row r="29" spans="1:20" ht="15.75" customHeight="1" x14ac:dyDescent="0.3">
      <c r="A29" s="168" t="s">
        <v>7</v>
      </c>
      <c r="B29" s="168"/>
      <c r="C29" s="168"/>
      <c r="D29" s="168"/>
      <c r="E29" s="168"/>
      <c r="F29" s="168"/>
      <c r="G29" s="164"/>
      <c r="H29" s="168"/>
      <c r="I29" s="168"/>
      <c r="J29" s="168"/>
      <c r="K29" s="168"/>
      <c r="L29" s="168"/>
      <c r="M29" s="168"/>
      <c r="N29" s="168"/>
      <c r="O29" s="168"/>
    </row>
    <row r="30" spans="1:20" ht="15.75" customHeight="1" x14ac:dyDescent="0.3">
      <c r="A30" s="324" t="s">
        <v>574</v>
      </c>
      <c r="B30" s="178"/>
      <c r="C30" s="325">
        <v>535</v>
      </c>
      <c r="D30" s="178"/>
      <c r="E30" s="326" t="s">
        <v>15</v>
      </c>
      <c r="F30" s="327">
        <f>SUM(F31:F33)</f>
        <v>534</v>
      </c>
      <c r="G30" s="328" t="s">
        <v>290</v>
      </c>
      <c r="H30" s="324" t="s">
        <v>1738</v>
      </c>
      <c r="I30" s="178"/>
      <c r="J30" s="325">
        <v>524</v>
      </c>
      <c r="K30" s="178"/>
      <c r="L30" s="326" t="s">
        <v>15</v>
      </c>
      <c r="M30" s="327">
        <f>SUM(M31:M33)</f>
        <v>516</v>
      </c>
      <c r="O30" s="317"/>
      <c r="P30" s="317"/>
      <c r="Q30" s="317"/>
      <c r="R30" s="317"/>
      <c r="S30" s="317"/>
      <c r="T30" s="317"/>
    </row>
    <row r="31" spans="1:20" ht="15.75" customHeight="1" x14ac:dyDescent="0.3">
      <c r="A31" s="329" t="s">
        <v>1608</v>
      </c>
      <c r="B31" s="330"/>
      <c r="C31" s="331"/>
      <c r="D31" s="190">
        <v>92</v>
      </c>
      <c r="E31" s="190">
        <v>92</v>
      </c>
      <c r="F31" s="332">
        <f>SUM(D31:E31)</f>
        <v>184</v>
      </c>
      <c r="H31" s="329" t="s">
        <v>1248</v>
      </c>
      <c r="I31" s="330"/>
      <c r="J31" s="331"/>
      <c r="K31" s="190">
        <v>88</v>
      </c>
      <c r="L31" s="190">
        <v>94</v>
      </c>
      <c r="M31" s="332">
        <f>SUM(K31:L31)</f>
        <v>182</v>
      </c>
      <c r="O31" s="317"/>
      <c r="P31" s="317"/>
      <c r="Q31" s="317"/>
      <c r="R31" s="317"/>
      <c r="S31" s="317"/>
      <c r="T31" s="317"/>
    </row>
    <row r="32" spans="1:20" ht="15.75" customHeight="1" x14ac:dyDescent="0.3">
      <c r="A32" s="333" t="s">
        <v>1627</v>
      </c>
      <c r="B32" s="334"/>
      <c r="C32" s="335"/>
      <c r="D32" s="189">
        <v>85</v>
      </c>
      <c r="E32" s="189">
        <v>89</v>
      </c>
      <c r="F32" s="191">
        <f>SUM(D32:E32)</f>
        <v>174</v>
      </c>
      <c r="H32" s="333" t="s">
        <v>598</v>
      </c>
      <c r="I32" s="334"/>
      <c r="J32" s="335"/>
      <c r="K32" s="189">
        <v>85</v>
      </c>
      <c r="L32" s="189">
        <v>88</v>
      </c>
      <c r="M32" s="191">
        <f>SUM(K32:L32)</f>
        <v>173</v>
      </c>
      <c r="O32" s="317"/>
      <c r="P32" s="317"/>
      <c r="Q32" s="317"/>
      <c r="R32" s="317"/>
      <c r="S32" s="317"/>
      <c r="T32" s="317"/>
    </row>
    <row r="33" spans="1:20" ht="15.75" customHeight="1" x14ac:dyDescent="0.3">
      <c r="A33" s="336" t="s">
        <v>1209</v>
      </c>
      <c r="B33" s="337"/>
      <c r="C33" s="338"/>
      <c r="D33" s="196">
        <v>86</v>
      </c>
      <c r="E33" s="196">
        <v>90</v>
      </c>
      <c r="F33" s="198">
        <f>SUM(D33:E33)</f>
        <v>176</v>
      </c>
      <c r="H33" s="336" t="s">
        <v>1630</v>
      </c>
      <c r="I33" s="337"/>
      <c r="J33" s="338"/>
      <c r="K33" s="196">
        <v>71</v>
      </c>
      <c r="L33" s="196">
        <v>90</v>
      </c>
      <c r="M33" s="198">
        <f>SUM(K33:L33)</f>
        <v>161</v>
      </c>
      <c r="O33" s="317"/>
      <c r="P33" s="317"/>
      <c r="Q33" s="317"/>
      <c r="R33" s="317"/>
      <c r="S33" s="317"/>
      <c r="T33" s="317"/>
    </row>
    <row r="34" spans="1:20" ht="15.75" customHeight="1" x14ac:dyDescent="0.3">
      <c r="O34" s="317"/>
      <c r="P34" s="317"/>
      <c r="Q34" s="317"/>
      <c r="R34" s="317"/>
      <c r="S34" s="317"/>
      <c r="T34" s="317"/>
    </row>
    <row r="35" spans="1:20" ht="15.75" customHeight="1" x14ac:dyDescent="0.3">
      <c r="A35" s="324" t="s">
        <v>1739</v>
      </c>
      <c r="B35" s="178"/>
      <c r="C35" s="325">
        <v>531</v>
      </c>
      <c r="D35" s="178"/>
      <c r="E35" s="326" t="s">
        <v>15</v>
      </c>
      <c r="F35" s="327">
        <f>SUM(F36:F38)</f>
        <v>527</v>
      </c>
      <c r="G35" s="328" t="s">
        <v>290</v>
      </c>
      <c r="H35" s="324" t="s">
        <v>1740</v>
      </c>
      <c r="I35" s="178"/>
      <c r="J35" s="325">
        <v>520</v>
      </c>
      <c r="K35" s="178"/>
      <c r="L35" s="326" t="s">
        <v>15</v>
      </c>
      <c r="M35" s="327">
        <f>SUM(M36:M38)</f>
        <v>509</v>
      </c>
      <c r="O35" s="317"/>
      <c r="P35" s="317"/>
      <c r="Q35" s="317"/>
      <c r="R35" s="317"/>
      <c r="S35" s="317"/>
      <c r="T35" s="317"/>
    </row>
    <row r="36" spans="1:20" ht="15.75" customHeight="1" x14ac:dyDescent="0.3">
      <c r="A36" s="329" t="s">
        <v>343</v>
      </c>
      <c r="B36" s="330"/>
      <c r="C36" s="331"/>
      <c r="D36" s="190">
        <v>94</v>
      </c>
      <c r="E36" s="190">
        <v>93</v>
      </c>
      <c r="F36" s="332">
        <f>SUM(D36:E36)</f>
        <v>187</v>
      </c>
      <c r="H36" s="329" t="s">
        <v>1635</v>
      </c>
      <c r="I36" s="330"/>
      <c r="J36" s="331"/>
      <c r="K36" s="190">
        <v>73</v>
      </c>
      <c r="L36" s="190">
        <v>90</v>
      </c>
      <c r="M36" s="332">
        <f>SUM(K36:L36)</f>
        <v>163</v>
      </c>
      <c r="O36" s="317"/>
      <c r="P36" s="317"/>
      <c r="Q36" s="317"/>
      <c r="R36" s="317"/>
      <c r="S36" s="317"/>
      <c r="T36" s="317"/>
    </row>
    <row r="37" spans="1:20" ht="15.75" customHeight="1" x14ac:dyDescent="0.3">
      <c r="A37" s="333" t="s">
        <v>242</v>
      </c>
      <c r="B37" s="334"/>
      <c r="C37" s="335"/>
      <c r="D37" s="189">
        <v>81</v>
      </c>
      <c r="E37" s="189">
        <v>78</v>
      </c>
      <c r="F37" s="191">
        <f>SUM(D37:E37)</f>
        <v>159</v>
      </c>
      <c r="H37" s="333" t="s">
        <v>487</v>
      </c>
      <c r="I37" s="334"/>
      <c r="J37" s="335"/>
      <c r="K37" s="189">
        <v>82</v>
      </c>
      <c r="L37" s="189">
        <v>87</v>
      </c>
      <c r="M37" s="191">
        <f>SUM(K37:L37)</f>
        <v>169</v>
      </c>
      <c r="O37" s="317"/>
      <c r="P37" s="317"/>
      <c r="Q37" s="317"/>
      <c r="R37" s="317"/>
      <c r="S37" s="317"/>
      <c r="T37" s="317"/>
    </row>
    <row r="38" spans="1:20" ht="15.75" customHeight="1" x14ac:dyDescent="0.3">
      <c r="A38" s="336" t="s">
        <v>188</v>
      </c>
      <c r="B38" s="337"/>
      <c r="C38" s="338"/>
      <c r="D38" s="196">
        <v>92</v>
      </c>
      <c r="E38" s="196">
        <v>89</v>
      </c>
      <c r="F38" s="198">
        <f>SUM(D38:E38)</f>
        <v>181</v>
      </c>
      <c r="H38" s="336" t="s">
        <v>1650</v>
      </c>
      <c r="I38" s="337"/>
      <c r="J38" s="338"/>
      <c r="K38" s="196">
        <v>84</v>
      </c>
      <c r="L38" s="196">
        <v>93</v>
      </c>
      <c r="M38" s="198">
        <f>SUM(K38:L38)</f>
        <v>177</v>
      </c>
      <c r="O38" s="317"/>
      <c r="P38" s="317"/>
      <c r="Q38" s="317"/>
      <c r="R38" s="317"/>
      <c r="S38" s="317"/>
      <c r="T38" s="317"/>
    </row>
    <row r="39" spans="1:20" ht="15.75" customHeight="1" x14ac:dyDescent="0.3">
      <c r="O39" s="317"/>
      <c r="P39" s="317"/>
      <c r="Q39" s="317"/>
      <c r="R39" s="317"/>
      <c r="S39" s="317"/>
      <c r="T39" s="317"/>
    </row>
    <row r="40" spans="1:20" ht="15.75" customHeight="1" x14ac:dyDescent="0.3">
      <c r="A40" s="324" t="s">
        <v>1741</v>
      </c>
      <c r="B40" s="178"/>
      <c r="C40" s="325">
        <v>522</v>
      </c>
      <c r="D40" s="178"/>
      <c r="E40" s="326" t="s">
        <v>15</v>
      </c>
      <c r="F40" s="327">
        <f>SUM(F41:F43)</f>
        <v>531</v>
      </c>
      <c r="G40" s="328" t="s">
        <v>290</v>
      </c>
      <c r="H40" s="324" t="s">
        <v>1742</v>
      </c>
      <c r="I40" s="178"/>
      <c r="J40" s="325">
        <v>537</v>
      </c>
      <c r="K40" s="178"/>
      <c r="L40" s="326" t="s">
        <v>15</v>
      </c>
      <c r="M40" s="327">
        <f>SUM(M41:M43)</f>
        <v>558</v>
      </c>
      <c r="O40" s="317"/>
      <c r="P40" s="317"/>
      <c r="Q40" s="317"/>
      <c r="R40" s="317"/>
      <c r="S40" s="317"/>
      <c r="T40" s="317"/>
    </row>
    <row r="41" spans="1:20" ht="15.75" customHeight="1" x14ac:dyDescent="0.3">
      <c r="A41" s="329" t="s">
        <v>107</v>
      </c>
      <c r="B41" s="330"/>
      <c r="C41" s="331"/>
      <c r="D41" s="190">
        <v>96</v>
      </c>
      <c r="E41" s="190">
        <v>93</v>
      </c>
      <c r="F41" s="332">
        <f>SUM(D41:E41)</f>
        <v>189</v>
      </c>
      <c r="H41" s="329" t="s">
        <v>1628</v>
      </c>
      <c r="I41" s="330"/>
      <c r="J41" s="331"/>
      <c r="K41" s="190">
        <v>95</v>
      </c>
      <c r="L41" s="190">
        <v>90</v>
      </c>
      <c r="M41" s="332">
        <f>SUM(K41:L41)</f>
        <v>185</v>
      </c>
      <c r="O41" s="317"/>
      <c r="P41" s="317"/>
      <c r="Q41" s="317"/>
      <c r="R41" s="317"/>
      <c r="S41" s="317"/>
      <c r="T41" s="317"/>
    </row>
    <row r="42" spans="1:20" ht="15.75" customHeight="1" x14ac:dyDescent="0.3">
      <c r="A42" s="333" t="s">
        <v>520</v>
      </c>
      <c r="B42" s="334"/>
      <c r="C42" s="335"/>
      <c r="D42" s="189">
        <v>82</v>
      </c>
      <c r="E42" s="189">
        <v>83</v>
      </c>
      <c r="F42" s="191">
        <f>SUM(D42:E42)</f>
        <v>165</v>
      </c>
      <c r="H42" s="333" t="s">
        <v>1136</v>
      </c>
      <c r="I42" s="334"/>
      <c r="J42" s="335"/>
      <c r="K42" s="189">
        <v>90</v>
      </c>
      <c r="L42" s="189">
        <v>92</v>
      </c>
      <c r="M42" s="191">
        <f>SUM(K42:L42)</f>
        <v>182</v>
      </c>
      <c r="O42" s="317"/>
      <c r="P42" s="317"/>
      <c r="Q42" s="317"/>
      <c r="R42" s="317"/>
      <c r="S42" s="317"/>
      <c r="T42" s="317"/>
    </row>
    <row r="43" spans="1:20" ht="15.75" customHeight="1" x14ac:dyDescent="0.3">
      <c r="A43" s="336" t="s">
        <v>930</v>
      </c>
      <c r="B43" s="337"/>
      <c r="C43" s="338"/>
      <c r="D43" s="196">
        <v>93</v>
      </c>
      <c r="E43" s="196">
        <v>84</v>
      </c>
      <c r="F43" s="198">
        <f>SUM(D43:E43)</f>
        <v>177</v>
      </c>
      <c r="H43" s="336" t="s">
        <v>483</v>
      </c>
      <c r="I43" s="337"/>
      <c r="J43" s="338"/>
      <c r="K43" s="196">
        <v>94</v>
      </c>
      <c r="L43" s="196">
        <v>97</v>
      </c>
      <c r="M43" s="198">
        <f>SUM(K43:L43)</f>
        <v>191</v>
      </c>
      <c r="O43" s="317"/>
      <c r="P43" s="317"/>
      <c r="Q43" s="317"/>
      <c r="R43" s="317"/>
      <c r="S43" s="317"/>
      <c r="T43" s="317"/>
    </row>
    <row r="44" spans="1:20" ht="15.75" customHeight="1" x14ac:dyDescent="0.3">
      <c r="O44" s="317"/>
      <c r="P44" s="317"/>
      <c r="Q44" s="317"/>
      <c r="R44" s="317"/>
      <c r="S44" s="317"/>
      <c r="T44" s="317"/>
    </row>
    <row r="45" spans="1:20" ht="15.75" customHeight="1" x14ac:dyDescent="0.3">
      <c r="H45" s="340" t="s">
        <v>7</v>
      </c>
      <c r="I45" s="180" t="s">
        <v>296</v>
      </c>
      <c r="J45" s="180" t="s">
        <v>297</v>
      </c>
      <c r="K45" s="180" t="s">
        <v>298</v>
      </c>
      <c r="L45" s="180" t="s">
        <v>299</v>
      </c>
      <c r="M45" s="180" t="s">
        <v>14</v>
      </c>
      <c r="N45" s="181" t="s">
        <v>300</v>
      </c>
    </row>
    <row r="46" spans="1:20" ht="15.75" customHeight="1" x14ac:dyDescent="0.3">
      <c r="B46" s="210" t="s">
        <v>1743</v>
      </c>
      <c r="H46" s="347" t="s">
        <v>1742</v>
      </c>
      <c r="I46" s="348">
        <v>4</v>
      </c>
      <c r="J46" s="348">
        <v>4</v>
      </c>
      <c r="K46" s="348"/>
      <c r="L46" s="348"/>
      <c r="M46" s="348">
        <v>2184</v>
      </c>
      <c r="N46" s="349">
        <v>8</v>
      </c>
      <c r="O46" s="317"/>
      <c r="P46" s="317"/>
    </row>
    <row r="47" spans="1:20" ht="15.75" customHeight="1" x14ac:dyDescent="0.3">
      <c r="B47" s="350" t="s">
        <v>1744</v>
      </c>
      <c r="H47" s="351" t="s">
        <v>574</v>
      </c>
      <c r="I47" s="352">
        <v>4</v>
      </c>
      <c r="J47" s="352">
        <v>3</v>
      </c>
      <c r="K47" s="352"/>
      <c r="L47" s="352">
        <v>1</v>
      </c>
      <c r="M47" s="352">
        <v>2145</v>
      </c>
      <c r="N47" s="353">
        <v>6</v>
      </c>
      <c r="O47" s="317"/>
      <c r="P47" s="317"/>
    </row>
    <row r="48" spans="1:20" ht="15.75" customHeight="1" x14ac:dyDescent="0.3">
      <c r="B48" s="210" t="s">
        <v>303</v>
      </c>
      <c r="H48" s="351" t="s">
        <v>1739</v>
      </c>
      <c r="I48" s="352">
        <v>4</v>
      </c>
      <c r="J48" s="352">
        <v>3</v>
      </c>
      <c r="K48" s="352"/>
      <c r="L48" s="352">
        <v>1</v>
      </c>
      <c r="M48" s="352">
        <v>2134</v>
      </c>
      <c r="N48" s="353">
        <v>6</v>
      </c>
      <c r="O48" s="317"/>
      <c r="P48" s="317"/>
    </row>
    <row r="49" spans="1:16" ht="15.75" customHeight="1" x14ac:dyDescent="0.3">
      <c r="H49" s="351" t="s">
        <v>1741</v>
      </c>
      <c r="I49" s="352">
        <v>4</v>
      </c>
      <c r="J49" s="352">
        <v>1</v>
      </c>
      <c r="K49" s="352"/>
      <c r="L49" s="352">
        <v>3</v>
      </c>
      <c r="M49" s="352">
        <v>2132</v>
      </c>
      <c r="N49" s="353">
        <v>2</v>
      </c>
      <c r="O49" s="317"/>
      <c r="P49" s="317"/>
    </row>
    <row r="50" spans="1:16" ht="15.75" customHeight="1" x14ac:dyDescent="0.3">
      <c r="H50" s="351" t="s">
        <v>1740</v>
      </c>
      <c r="I50" s="352">
        <v>4</v>
      </c>
      <c r="J50" s="352">
        <v>1</v>
      </c>
      <c r="K50" s="352"/>
      <c r="L50" s="352">
        <v>3</v>
      </c>
      <c r="M50" s="352">
        <v>2060</v>
      </c>
      <c r="N50" s="353">
        <v>2</v>
      </c>
      <c r="O50" s="317"/>
      <c r="P50" s="317"/>
    </row>
    <row r="51" spans="1:16" ht="15.75" customHeight="1" x14ac:dyDescent="0.3">
      <c r="H51" s="354" t="s">
        <v>1738</v>
      </c>
      <c r="I51" s="355">
        <v>4</v>
      </c>
      <c r="J51" s="355"/>
      <c r="K51" s="355"/>
      <c r="L51" s="355">
        <v>4</v>
      </c>
      <c r="M51" s="355">
        <v>1804</v>
      </c>
      <c r="N51" s="356">
        <v>0</v>
      </c>
      <c r="O51" s="317"/>
      <c r="P51" s="317"/>
    </row>
    <row r="52" spans="1:16" ht="15.75" customHeight="1" x14ac:dyDescent="0.3"/>
    <row r="53" spans="1:16" ht="15.75" customHeight="1" x14ac:dyDescent="0.3">
      <c r="A53" s="169" t="s">
        <v>1651</v>
      </c>
      <c r="E53" s="193"/>
      <c r="G53" s="357" t="s">
        <v>167</v>
      </c>
    </row>
    <row r="54" spans="1:16" ht="15.75" customHeight="1" x14ac:dyDescent="0.3">
      <c r="A54" s="169" t="s">
        <v>168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mergeCells count="1">
    <mergeCell ref="I2:N2"/>
  </mergeCells>
  <hyperlinks>
    <hyperlink ref="A2" location="'Index'!A3" display="á" xr:uid="{1D08FD3A-7D39-46B4-B877-4D3A6A85064D}"/>
  </hyperlinks>
  <printOptions horizontalCentered="1"/>
  <pageMargins left="0.31527777777777799" right="0.31527777777777799" top="1.10208333333333" bottom="0.59027777777777801" header="0.39374999999999999" footer="0.39374999999999999"/>
  <pageSetup paperSize="9" scale="83" orientation="portrait" horizontalDpi="300" verticalDpi="300" r:id="rId1"/>
  <headerFooter>
    <oddHeader>&amp;C&amp;"Aptos Narrow,Bold"&amp;18Cumbria &amp;&amp; Northumbria TSA Leagues
Winter 2025-26&amp;L&amp;G&amp;R&amp;G</oddHeader>
    <oddFooter>&amp;Cwww.cntsa2.org.uk</oddFooter>
  </headerFooter>
  <legacyDrawingHF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F8ABA-18C9-4356-B1D7-11B22D103244}">
  <sheetPr>
    <tabColor rgb="FF0070C0"/>
    <pageSetUpPr fitToPage="1"/>
  </sheetPr>
  <dimension ref="A1:Y115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6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358" t="s">
        <v>1728</v>
      </c>
      <c r="B1" s="359"/>
      <c r="C1" s="359"/>
      <c r="D1" s="3"/>
      <c r="E1" s="3"/>
      <c r="F1" s="3"/>
      <c r="G1" s="57"/>
      <c r="H1" s="3"/>
      <c r="I1" s="4" t="s">
        <v>1652</v>
      </c>
      <c r="J1" s="58">
        <v>2</v>
      </c>
      <c r="K1" s="2"/>
      <c r="L1" s="4">
        <v>12611584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60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46</v>
      </c>
      <c r="B3" s="8"/>
      <c r="C3" s="8"/>
      <c r="D3" s="8"/>
      <c r="E3" s="8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360" t="s">
        <v>1745</v>
      </c>
      <c r="B4" s="361"/>
      <c r="C4" s="362">
        <v>510</v>
      </c>
      <c r="D4" s="361"/>
      <c r="E4" s="363" t="s">
        <v>15</v>
      </c>
      <c r="F4" s="364">
        <f>SUM(F5:F7)</f>
        <v>540</v>
      </c>
      <c r="G4" s="66" t="s">
        <v>290</v>
      </c>
      <c r="H4" s="360" t="s">
        <v>1746</v>
      </c>
      <c r="I4" s="361"/>
      <c r="J4" s="362">
        <v>481</v>
      </c>
      <c r="K4" s="361"/>
      <c r="L4" s="363" t="s">
        <v>15</v>
      </c>
      <c r="M4" s="364">
        <f>SUM(M5:M7)</f>
        <v>512</v>
      </c>
      <c r="N4"/>
      <c r="O4" s="44"/>
      <c r="P4" s="44"/>
      <c r="Q4" s="44"/>
      <c r="R4" s="44"/>
      <c r="S4" s="44"/>
      <c r="T4" s="44"/>
    </row>
    <row r="5" spans="1:25" ht="15.75" customHeight="1" x14ac:dyDescent="0.3">
      <c r="A5" s="139" t="s">
        <v>1230</v>
      </c>
      <c r="B5" s="107"/>
      <c r="C5" s="108"/>
      <c r="D5" s="68">
        <v>92</v>
      </c>
      <c r="E5" s="68">
        <v>95</v>
      </c>
      <c r="F5" s="69">
        <f>SUM(D5:E5)</f>
        <v>187</v>
      </c>
      <c r="G5"/>
      <c r="H5" s="139" t="s">
        <v>1679</v>
      </c>
      <c r="I5" s="107"/>
      <c r="J5" s="108"/>
      <c r="K5" s="68">
        <v>78</v>
      </c>
      <c r="L5" s="68">
        <v>84</v>
      </c>
      <c r="M5" s="69">
        <f>SUM(K5:L5)</f>
        <v>162</v>
      </c>
      <c r="N5"/>
      <c r="O5" s="44"/>
      <c r="P5" s="44"/>
      <c r="Q5" s="44"/>
      <c r="R5" s="44"/>
      <c r="S5" s="44"/>
      <c r="T5" s="44"/>
    </row>
    <row r="6" spans="1:25" ht="15.75" customHeight="1" x14ac:dyDescent="0.3">
      <c r="A6" s="110" t="s">
        <v>1280</v>
      </c>
      <c r="B6" s="111"/>
      <c r="C6" s="112"/>
      <c r="D6" s="23">
        <v>90</v>
      </c>
      <c r="E6" s="23">
        <v>94</v>
      </c>
      <c r="F6" s="29">
        <f>SUM(D6:E6)</f>
        <v>184</v>
      </c>
      <c r="G6"/>
      <c r="H6" s="110" t="s">
        <v>1696</v>
      </c>
      <c r="I6" s="111"/>
      <c r="J6" s="112"/>
      <c r="K6" s="23">
        <v>87</v>
      </c>
      <c r="L6" s="23">
        <v>83</v>
      </c>
      <c r="M6" s="29">
        <f>SUM(K6:L6)</f>
        <v>170</v>
      </c>
      <c r="N6"/>
      <c r="O6" s="44"/>
      <c r="P6" s="44"/>
      <c r="Q6" s="44"/>
      <c r="R6" s="44"/>
      <c r="S6" s="44"/>
      <c r="T6" s="44"/>
    </row>
    <row r="7" spans="1:25" ht="15.75" customHeight="1" x14ac:dyDescent="0.3">
      <c r="A7" s="115" t="s">
        <v>1648</v>
      </c>
      <c r="B7" s="116"/>
      <c r="C7" s="117"/>
      <c r="D7" s="32">
        <v>81</v>
      </c>
      <c r="E7" s="32">
        <v>88</v>
      </c>
      <c r="F7" s="35">
        <f>SUM(D7:E7)</f>
        <v>169</v>
      </c>
      <c r="G7"/>
      <c r="H7" s="115" t="s">
        <v>600</v>
      </c>
      <c r="I7" s="116"/>
      <c r="J7" s="117"/>
      <c r="K7" s="32">
        <v>95</v>
      </c>
      <c r="L7" s="32">
        <v>85</v>
      </c>
      <c r="M7" s="35">
        <f>SUM(K7:L7)</f>
        <v>180</v>
      </c>
      <c r="N7"/>
      <c r="O7" s="44"/>
      <c r="P7" s="44"/>
      <c r="Q7" s="44"/>
      <c r="R7" s="44"/>
      <c r="S7" s="44"/>
      <c r="T7" s="44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4"/>
      <c r="P8" s="44"/>
      <c r="Q8" s="44"/>
      <c r="R8" s="44"/>
      <c r="S8" s="44"/>
      <c r="T8" s="44"/>
    </row>
    <row r="9" spans="1:25" ht="15.75" customHeight="1" x14ac:dyDescent="0.3">
      <c r="A9" s="360" t="s">
        <v>1747</v>
      </c>
      <c r="B9" s="361"/>
      <c r="C9" s="362">
        <v>500</v>
      </c>
      <c r="D9" s="361"/>
      <c r="E9" s="363" t="s">
        <v>15</v>
      </c>
      <c r="F9" s="364">
        <f>SUM(F10:F12)</f>
        <v>527</v>
      </c>
      <c r="G9" s="66" t="s">
        <v>290</v>
      </c>
      <c r="H9" s="360" t="s">
        <v>1748</v>
      </c>
      <c r="I9" s="361"/>
      <c r="J9" s="362">
        <v>465</v>
      </c>
      <c r="K9" s="361"/>
      <c r="L9" s="363" t="s">
        <v>15</v>
      </c>
      <c r="M9" s="364">
        <f>SUM(M10:M12)</f>
        <v>478</v>
      </c>
      <c r="N9"/>
      <c r="O9" s="44"/>
      <c r="P9" s="44"/>
      <c r="Q9" s="44"/>
      <c r="R9" s="44"/>
      <c r="S9" s="44"/>
      <c r="T9" s="44"/>
    </row>
    <row r="10" spans="1:25" ht="15.75" customHeight="1" x14ac:dyDescent="0.3">
      <c r="A10" s="139" t="s">
        <v>61</v>
      </c>
      <c r="B10" s="107"/>
      <c r="C10" s="108"/>
      <c r="D10" s="68">
        <v>96</v>
      </c>
      <c r="E10" s="68">
        <v>88</v>
      </c>
      <c r="F10" s="69">
        <f>SUM(D10:E10)</f>
        <v>184</v>
      </c>
      <c r="G10"/>
      <c r="H10" s="139" t="s">
        <v>1028</v>
      </c>
      <c r="I10" s="107"/>
      <c r="J10" s="108"/>
      <c r="K10" s="68">
        <v>79</v>
      </c>
      <c r="L10" s="68">
        <v>81</v>
      </c>
      <c r="M10" s="69">
        <f>SUM(K10:L10)</f>
        <v>160</v>
      </c>
      <c r="N10"/>
      <c r="O10" s="44"/>
      <c r="P10" s="44"/>
      <c r="Q10" s="44"/>
      <c r="R10" s="44"/>
      <c r="S10" s="44"/>
      <c r="T10" s="44"/>
    </row>
    <row r="11" spans="1:25" ht="15.75" customHeight="1" x14ac:dyDescent="0.3">
      <c r="A11" s="110" t="s">
        <v>1189</v>
      </c>
      <c r="B11" s="111"/>
      <c r="C11" s="112"/>
      <c r="D11" s="23">
        <v>86</v>
      </c>
      <c r="E11" s="23">
        <v>85</v>
      </c>
      <c r="F11" s="29">
        <f>SUM(D11:E11)</f>
        <v>171</v>
      </c>
      <c r="G11"/>
      <c r="H11" s="110" t="s">
        <v>1711</v>
      </c>
      <c r="I11" s="111"/>
      <c r="J11" s="112"/>
      <c r="K11" s="23">
        <v>83</v>
      </c>
      <c r="L11" s="23">
        <v>81</v>
      </c>
      <c r="M11" s="29">
        <f>SUM(K11:L11)</f>
        <v>164</v>
      </c>
      <c r="N11"/>
      <c r="O11" s="44"/>
      <c r="P11" s="44"/>
      <c r="Q11" s="44"/>
      <c r="R11" s="44"/>
      <c r="S11" s="44"/>
      <c r="T11" s="44"/>
    </row>
    <row r="12" spans="1:25" ht="15.75" customHeight="1" x14ac:dyDescent="0.3">
      <c r="A12" s="115" t="s">
        <v>1661</v>
      </c>
      <c r="B12" s="116"/>
      <c r="C12" s="117"/>
      <c r="D12" s="32">
        <v>86</v>
      </c>
      <c r="E12" s="32">
        <v>86</v>
      </c>
      <c r="F12" s="35">
        <f>SUM(D12:E12)</f>
        <v>172</v>
      </c>
      <c r="G12"/>
      <c r="H12" s="115" t="s">
        <v>1056</v>
      </c>
      <c r="I12" s="116"/>
      <c r="J12" s="117"/>
      <c r="K12" s="32">
        <v>78</v>
      </c>
      <c r="L12" s="32">
        <v>76</v>
      </c>
      <c r="M12" s="35">
        <f>SUM(K12:L12)</f>
        <v>154</v>
      </c>
      <c r="N12"/>
      <c r="O12" s="44"/>
      <c r="P12" s="44"/>
      <c r="Q12" s="44"/>
      <c r="R12" s="44"/>
      <c r="S12" s="44"/>
      <c r="T12" s="44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4"/>
      <c r="P13" s="44"/>
      <c r="Q13" s="44"/>
      <c r="R13" s="44"/>
      <c r="S13" s="44"/>
      <c r="T13" s="44"/>
    </row>
    <row r="14" spans="1:25" ht="15.75" customHeight="1" x14ac:dyDescent="0.3">
      <c r="A14" s="360" t="s">
        <v>1120</v>
      </c>
      <c r="B14" s="361"/>
      <c r="C14" s="362">
        <v>477</v>
      </c>
      <c r="D14" s="361"/>
      <c r="E14" s="363" t="s">
        <v>15</v>
      </c>
      <c r="F14" s="364">
        <f>SUM(F15:F17)</f>
        <v>459</v>
      </c>
      <c r="G14" s="66" t="s">
        <v>290</v>
      </c>
      <c r="H14" s="360" t="s">
        <v>318</v>
      </c>
      <c r="I14" s="361"/>
      <c r="J14" s="362">
        <v>487</v>
      </c>
      <c r="K14" s="361"/>
      <c r="L14" s="363" t="s">
        <v>15</v>
      </c>
      <c r="M14" s="364">
        <f>SUM(M15:M17)</f>
        <v>515</v>
      </c>
      <c r="N14"/>
      <c r="O14" s="44"/>
      <c r="P14" s="44"/>
      <c r="Q14" s="44"/>
      <c r="R14" s="44"/>
      <c r="S14" s="44"/>
      <c r="T14" s="44"/>
    </row>
    <row r="15" spans="1:25" ht="15.75" customHeight="1" x14ac:dyDescent="0.3">
      <c r="A15" s="139" t="s">
        <v>1662</v>
      </c>
      <c r="B15" s="107"/>
      <c r="C15" s="108"/>
      <c r="D15" s="68">
        <v>80</v>
      </c>
      <c r="E15" s="68">
        <v>70</v>
      </c>
      <c r="F15" s="69">
        <f>SUM(D15:E15)</f>
        <v>150</v>
      </c>
      <c r="G15"/>
      <c r="H15" s="139" t="s">
        <v>1678</v>
      </c>
      <c r="I15" s="107"/>
      <c r="J15" s="108"/>
      <c r="K15" s="68">
        <v>80</v>
      </c>
      <c r="L15" s="68">
        <v>90</v>
      </c>
      <c r="M15" s="69">
        <f>SUM(K15:L15)</f>
        <v>170</v>
      </c>
      <c r="N15"/>
      <c r="O15" s="44"/>
      <c r="P15" s="44"/>
      <c r="Q15" s="44"/>
      <c r="R15" s="44"/>
      <c r="S15" s="44"/>
      <c r="T15" s="44"/>
    </row>
    <row r="16" spans="1:25" ht="15.75" customHeight="1" x14ac:dyDescent="0.3">
      <c r="A16" s="110" t="s">
        <v>962</v>
      </c>
      <c r="B16" s="111"/>
      <c r="C16" s="112"/>
      <c r="D16" s="23">
        <v>78</v>
      </c>
      <c r="E16" s="23">
        <v>79</v>
      </c>
      <c r="F16" s="29">
        <f>SUM(D16:E16)</f>
        <v>157</v>
      </c>
      <c r="G16"/>
      <c r="H16" s="110" t="s">
        <v>236</v>
      </c>
      <c r="I16" s="111"/>
      <c r="J16" s="112"/>
      <c r="K16" s="23">
        <v>92</v>
      </c>
      <c r="L16" s="23">
        <v>91</v>
      </c>
      <c r="M16" s="29">
        <f>SUM(K16:L16)</f>
        <v>183</v>
      </c>
      <c r="N16"/>
      <c r="O16" s="44"/>
      <c r="P16" s="44"/>
      <c r="Q16" s="44"/>
      <c r="R16" s="44"/>
      <c r="S16" s="44"/>
      <c r="T16" s="44"/>
    </row>
    <row r="17" spans="1:20" ht="15.75" customHeight="1" x14ac:dyDescent="0.3">
      <c r="A17" s="115" t="s">
        <v>1691</v>
      </c>
      <c r="B17" s="116"/>
      <c r="C17" s="117"/>
      <c r="D17" s="32">
        <v>70</v>
      </c>
      <c r="E17" s="32">
        <v>82</v>
      </c>
      <c r="F17" s="35">
        <f>SUM(D17:E17)</f>
        <v>152</v>
      </c>
      <c r="G17"/>
      <c r="H17" s="115" t="s">
        <v>1671</v>
      </c>
      <c r="I17" s="116"/>
      <c r="J17" s="117"/>
      <c r="K17" s="32">
        <v>80</v>
      </c>
      <c r="L17" s="32">
        <v>82</v>
      </c>
      <c r="M17" s="35">
        <f>SUM(K17:L17)</f>
        <v>162</v>
      </c>
      <c r="N17"/>
      <c r="O17" s="44"/>
      <c r="P17" s="44"/>
      <c r="Q17" s="44"/>
      <c r="R17" s="44"/>
      <c r="S17" s="44"/>
      <c r="T17" s="44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4"/>
      <c r="P18" s="44"/>
      <c r="Q18" s="44"/>
      <c r="R18" s="44"/>
      <c r="S18" s="44"/>
      <c r="T18" s="44"/>
    </row>
    <row r="19" spans="1:20" ht="15.75" customHeight="1" x14ac:dyDescent="0.3">
      <c r="H19" s="365" t="s">
        <v>46</v>
      </c>
      <c r="I19" s="366" t="s">
        <v>296</v>
      </c>
      <c r="J19" s="366" t="s">
        <v>297</v>
      </c>
      <c r="K19" s="366" t="s">
        <v>298</v>
      </c>
      <c r="L19" s="366" t="s">
        <v>299</v>
      </c>
      <c r="M19" s="366" t="s">
        <v>14</v>
      </c>
      <c r="N19" s="367" t="s">
        <v>300</v>
      </c>
    </row>
    <row r="20" spans="1:20" ht="15.75" customHeight="1" x14ac:dyDescent="0.3">
      <c r="B20" s="9" t="s">
        <v>1749</v>
      </c>
      <c r="H20" s="80" t="s">
        <v>1747</v>
      </c>
      <c r="I20" s="68">
        <v>4</v>
      </c>
      <c r="J20" s="68">
        <v>4</v>
      </c>
      <c r="K20" s="68"/>
      <c r="L20" s="68"/>
      <c r="M20" s="68">
        <v>2081</v>
      </c>
      <c r="N20" s="81">
        <v>8</v>
      </c>
      <c r="O20" s="44"/>
      <c r="P20" s="44"/>
    </row>
    <row r="21" spans="1:20" ht="15.75" customHeight="1" x14ac:dyDescent="0.3">
      <c r="B21" s="82" t="s">
        <v>1750</v>
      </c>
      <c r="H21" s="83" t="s">
        <v>1745</v>
      </c>
      <c r="I21" s="23">
        <v>4</v>
      </c>
      <c r="J21" s="23">
        <v>3</v>
      </c>
      <c r="K21" s="23"/>
      <c r="L21" s="23">
        <v>1</v>
      </c>
      <c r="M21" s="23">
        <v>2102</v>
      </c>
      <c r="N21" s="50">
        <v>6</v>
      </c>
      <c r="O21" s="44"/>
      <c r="P21" s="44"/>
    </row>
    <row r="22" spans="1:20" ht="15.75" customHeight="1" x14ac:dyDescent="0.3">
      <c r="B22" s="9" t="s">
        <v>303</v>
      </c>
      <c r="H22" s="83" t="s">
        <v>318</v>
      </c>
      <c r="I22" s="23">
        <v>4</v>
      </c>
      <c r="J22" s="23">
        <v>3</v>
      </c>
      <c r="K22" s="23"/>
      <c r="L22" s="23">
        <v>1</v>
      </c>
      <c r="M22" s="23">
        <v>2034</v>
      </c>
      <c r="N22" s="50">
        <v>6</v>
      </c>
      <c r="O22" s="44"/>
      <c r="P22" s="44"/>
    </row>
    <row r="23" spans="1:20" ht="15.75" customHeight="1" x14ac:dyDescent="0.3">
      <c r="H23" s="83" t="s">
        <v>1746</v>
      </c>
      <c r="I23" s="23">
        <v>4</v>
      </c>
      <c r="J23" s="23">
        <v>1</v>
      </c>
      <c r="K23" s="23">
        <v>1</v>
      </c>
      <c r="L23" s="23">
        <v>2</v>
      </c>
      <c r="M23" s="23">
        <v>2000</v>
      </c>
      <c r="N23" s="50">
        <v>3</v>
      </c>
      <c r="O23" s="44"/>
      <c r="P23" s="44"/>
    </row>
    <row r="24" spans="1:20" ht="15.75" customHeight="1" x14ac:dyDescent="0.3">
      <c r="H24" s="83" t="s">
        <v>1120</v>
      </c>
      <c r="I24" s="23">
        <v>4</v>
      </c>
      <c r="J24" s="23"/>
      <c r="K24" s="23">
        <v>1</v>
      </c>
      <c r="L24" s="23">
        <v>3</v>
      </c>
      <c r="M24" s="23">
        <v>1873</v>
      </c>
      <c r="N24" s="50">
        <v>1</v>
      </c>
      <c r="O24" s="44"/>
      <c r="P24" s="44"/>
    </row>
    <row r="25" spans="1:20" ht="15.75" customHeight="1" x14ac:dyDescent="0.3">
      <c r="H25" s="84" t="s">
        <v>1748</v>
      </c>
      <c r="I25" s="32">
        <v>4</v>
      </c>
      <c r="J25" s="32"/>
      <c r="K25" s="32"/>
      <c r="L25" s="32">
        <v>4</v>
      </c>
      <c r="M25" s="32">
        <v>1854</v>
      </c>
      <c r="N25" s="53">
        <v>0</v>
      </c>
      <c r="O25" s="44"/>
      <c r="P25" s="44"/>
    </row>
    <row r="26" spans="1:20" ht="15.75" customHeight="1" x14ac:dyDescent="0.3"/>
    <row r="27" spans="1:20" ht="15.75" customHeight="1" x14ac:dyDescent="0.3">
      <c r="A27" s="10" t="s">
        <v>1716</v>
      </c>
      <c r="E27" s="36"/>
      <c r="G27" s="85" t="s">
        <v>167</v>
      </c>
    </row>
    <row r="28" spans="1:20" ht="15.75" customHeight="1" x14ac:dyDescent="0.3">
      <c r="A28" s="10" t="s">
        <v>168</v>
      </c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66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66"/>
      <c r="H30"/>
      <c r="I30"/>
      <c r="J30"/>
      <c r="K30"/>
      <c r="L30"/>
      <c r="M30"/>
      <c r="N30"/>
      <c r="O30"/>
      <c r="P30"/>
      <c r="Q30" s="44"/>
      <c r="R30" s="44"/>
      <c r="S30" s="44"/>
      <c r="T30" s="44"/>
    </row>
    <row r="31" spans="1:20" ht="15.75" customHeight="1" x14ac:dyDescent="0.3">
      <c r="A31"/>
      <c r="B31"/>
      <c r="C31"/>
      <c r="D31"/>
      <c r="E31"/>
      <c r="F31"/>
      <c r="G31" s="66"/>
      <c r="H31"/>
      <c r="I31"/>
      <c r="J31"/>
      <c r="K31"/>
      <c r="L31"/>
      <c r="M31"/>
      <c r="N31"/>
      <c r="O31"/>
      <c r="P31"/>
      <c r="Q31" s="44"/>
      <c r="R31" s="44"/>
      <c r="S31" s="44"/>
      <c r="T31" s="44"/>
    </row>
    <row r="32" spans="1:20" ht="15.75" customHeight="1" x14ac:dyDescent="0.3">
      <c r="A32"/>
      <c r="B32"/>
      <c r="C32"/>
      <c r="D32"/>
      <c r="E32"/>
      <c r="F32"/>
      <c r="G32" s="66"/>
      <c r="H32"/>
      <c r="I32"/>
      <c r="J32"/>
      <c r="K32"/>
      <c r="L32"/>
      <c r="M32"/>
      <c r="N32"/>
      <c r="O32"/>
      <c r="P32"/>
      <c r="Q32" s="44"/>
      <c r="R32" s="44"/>
      <c r="S32" s="44"/>
      <c r="T32" s="44"/>
    </row>
    <row r="33" spans="1:20" ht="15.75" customHeight="1" x14ac:dyDescent="0.3">
      <c r="A33"/>
      <c r="B33"/>
      <c r="C33"/>
      <c r="D33"/>
      <c r="E33"/>
      <c r="F33"/>
      <c r="G33" s="66"/>
      <c r="H33"/>
      <c r="I33"/>
      <c r="J33"/>
      <c r="K33"/>
      <c r="L33"/>
      <c r="M33"/>
      <c r="N33"/>
      <c r="O33"/>
      <c r="P33"/>
      <c r="Q33" s="44"/>
      <c r="R33" s="44"/>
      <c r="S33" s="44"/>
      <c r="T33" s="44"/>
    </row>
    <row r="34" spans="1:20" ht="15.75" customHeight="1" x14ac:dyDescent="0.3">
      <c r="A34"/>
      <c r="B34"/>
      <c r="C34"/>
      <c r="D34"/>
      <c r="E34"/>
      <c r="F34"/>
      <c r="G34" s="66"/>
      <c r="H34"/>
      <c r="I34"/>
      <c r="J34"/>
      <c r="K34"/>
      <c r="L34"/>
      <c r="M34"/>
      <c r="N34"/>
      <c r="O34"/>
      <c r="P34"/>
      <c r="Q34" s="44"/>
      <c r="R34" s="44"/>
      <c r="S34" s="44"/>
      <c r="T34" s="44"/>
    </row>
    <row r="35" spans="1:20" ht="15.75" customHeight="1" x14ac:dyDescent="0.3">
      <c r="A35"/>
      <c r="B35"/>
      <c r="C35"/>
      <c r="D35"/>
      <c r="E35"/>
      <c r="F35"/>
      <c r="G35" s="66"/>
      <c r="H35"/>
      <c r="I35"/>
      <c r="J35"/>
      <c r="K35"/>
      <c r="L35"/>
      <c r="M35"/>
      <c r="N35"/>
      <c r="O35"/>
      <c r="P35"/>
      <c r="Q35" s="44"/>
      <c r="R35" s="44"/>
      <c r="S35" s="44"/>
      <c r="T35" s="44"/>
    </row>
    <row r="36" spans="1:20" ht="15.75" customHeight="1" x14ac:dyDescent="0.3">
      <c r="A36"/>
      <c r="B36"/>
      <c r="C36"/>
      <c r="D36"/>
      <c r="E36"/>
      <c r="F36"/>
      <c r="G36" s="66"/>
      <c r="H36"/>
      <c r="I36"/>
      <c r="J36"/>
      <c r="K36"/>
      <c r="L36"/>
      <c r="M36"/>
      <c r="N36"/>
      <c r="O36"/>
      <c r="P36"/>
      <c r="Q36" s="44"/>
      <c r="R36" s="44"/>
      <c r="S36" s="44"/>
      <c r="T36" s="44"/>
    </row>
    <row r="37" spans="1:20" ht="15.75" customHeight="1" x14ac:dyDescent="0.3">
      <c r="A37"/>
      <c r="B37"/>
      <c r="C37"/>
      <c r="D37"/>
      <c r="E37"/>
      <c r="F37"/>
      <c r="G37" s="66"/>
      <c r="H37"/>
      <c r="I37"/>
      <c r="J37"/>
      <c r="K37"/>
      <c r="L37"/>
      <c r="M37"/>
      <c r="N37"/>
      <c r="O37"/>
      <c r="P37"/>
      <c r="Q37" s="44"/>
      <c r="R37" s="44"/>
      <c r="S37" s="44"/>
      <c r="T37" s="44"/>
    </row>
    <row r="38" spans="1:20" ht="15.75" customHeight="1" x14ac:dyDescent="0.3">
      <c r="A38"/>
      <c r="B38"/>
      <c r="C38"/>
      <c r="D38"/>
      <c r="E38"/>
      <c r="F38"/>
      <c r="G38" s="66"/>
      <c r="H38"/>
      <c r="I38"/>
      <c r="J38"/>
      <c r="K38"/>
      <c r="L38"/>
      <c r="M38"/>
      <c r="N38"/>
      <c r="O38"/>
      <c r="P38"/>
      <c r="Q38" s="44"/>
      <c r="R38" s="44"/>
      <c r="S38" s="44"/>
      <c r="T38" s="44"/>
    </row>
    <row r="39" spans="1:20" ht="15.75" customHeight="1" x14ac:dyDescent="0.3">
      <c r="A39"/>
      <c r="B39"/>
      <c r="C39"/>
      <c r="D39"/>
      <c r="E39"/>
      <c r="F39"/>
      <c r="G39" s="66"/>
      <c r="H39"/>
      <c r="I39"/>
      <c r="J39"/>
      <c r="K39"/>
      <c r="L39"/>
      <c r="M39"/>
      <c r="N39"/>
      <c r="O39"/>
      <c r="P39"/>
      <c r="Q39" s="44"/>
      <c r="R39" s="44"/>
      <c r="S39" s="44"/>
      <c r="T39" s="44"/>
    </row>
    <row r="40" spans="1:20" ht="15.75" customHeight="1" x14ac:dyDescent="0.3">
      <c r="A40"/>
      <c r="B40"/>
      <c r="C40"/>
      <c r="D40"/>
      <c r="E40"/>
      <c r="F40"/>
      <c r="G40" s="66"/>
      <c r="H40"/>
      <c r="I40"/>
      <c r="J40"/>
      <c r="K40"/>
      <c r="L40"/>
      <c r="M40"/>
      <c r="N40"/>
      <c r="O40"/>
      <c r="P40"/>
      <c r="Q40" s="44"/>
      <c r="R40" s="44"/>
      <c r="S40" s="44"/>
      <c r="T40" s="44"/>
    </row>
    <row r="41" spans="1:20" ht="15.75" customHeight="1" x14ac:dyDescent="0.3">
      <c r="A41"/>
      <c r="B41"/>
      <c r="C41"/>
      <c r="D41"/>
      <c r="E41"/>
      <c r="F41"/>
      <c r="G41" s="66"/>
      <c r="H41"/>
      <c r="I41"/>
      <c r="J41"/>
      <c r="K41"/>
      <c r="L41"/>
      <c r="M41"/>
      <c r="N41"/>
      <c r="O41"/>
      <c r="P41"/>
      <c r="Q41" s="44"/>
      <c r="R41" s="44"/>
      <c r="S41" s="44"/>
      <c r="T41" s="44"/>
    </row>
    <row r="42" spans="1:20" ht="15.75" customHeight="1" x14ac:dyDescent="0.3">
      <c r="A42"/>
      <c r="B42"/>
      <c r="C42"/>
      <c r="D42"/>
      <c r="E42"/>
      <c r="F42"/>
      <c r="G42" s="66"/>
      <c r="H42"/>
      <c r="I42"/>
      <c r="J42"/>
      <c r="K42"/>
      <c r="L42"/>
      <c r="M42"/>
      <c r="N42"/>
      <c r="O42"/>
      <c r="P42"/>
      <c r="Q42" s="44"/>
      <c r="R42" s="44"/>
      <c r="S42" s="44"/>
      <c r="T42" s="44"/>
    </row>
    <row r="43" spans="1:20" ht="15.75" customHeight="1" x14ac:dyDescent="0.3">
      <c r="A43"/>
      <c r="B43"/>
      <c r="C43"/>
      <c r="D43"/>
      <c r="E43"/>
      <c r="F43"/>
      <c r="G43" s="66"/>
      <c r="H43"/>
      <c r="I43"/>
      <c r="J43"/>
      <c r="K43"/>
      <c r="L43"/>
      <c r="M43"/>
      <c r="N43"/>
      <c r="O43"/>
      <c r="P43"/>
      <c r="Q43" s="44"/>
      <c r="R43" s="44"/>
      <c r="S43" s="44"/>
      <c r="T43" s="44"/>
    </row>
    <row r="44" spans="1:20" ht="15.75" customHeight="1" x14ac:dyDescent="0.3">
      <c r="A44"/>
      <c r="B44"/>
      <c r="C44"/>
      <c r="D44"/>
      <c r="E44"/>
      <c r="F44"/>
      <c r="G44" s="66"/>
      <c r="H44"/>
      <c r="I44"/>
      <c r="J44"/>
      <c r="K44"/>
      <c r="L44"/>
      <c r="M44"/>
      <c r="N44"/>
      <c r="O44"/>
      <c r="P44"/>
      <c r="Q44" s="44"/>
      <c r="R44" s="44"/>
      <c r="S44" s="44"/>
      <c r="T44" s="44"/>
    </row>
    <row r="45" spans="1:20" ht="15.75" customHeight="1" x14ac:dyDescent="0.3">
      <c r="A45"/>
      <c r="B45"/>
      <c r="C45"/>
      <c r="D45"/>
      <c r="E45"/>
      <c r="F45"/>
      <c r="G45" s="66"/>
      <c r="H45"/>
      <c r="I45"/>
      <c r="J45"/>
      <c r="K45"/>
      <c r="L45"/>
      <c r="M45"/>
      <c r="N45"/>
      <c r="O45"/>
      <c r="P45"/>
    </row>
    <row r="46" spans="1:20" ht="15.75" customHeight="1" x14ac:dyDescent="0.3">
      <c r="A46"/>
      <c r="B46"/>
      <c r="C46"/>
      <c r="D46"/>
      <c r="E46"/>
      <c r="F46"/>
      <c r="G46" s="66"/>
      <c r="H46"/>
      <c r="I46"/>
      <c r="J46"/>
      <c r="K46"/>
      <c r="L46"/>
      <c r="M46"/>
      <c r="N46"/>
      <c r="O46"/>
      <c r="P46"/>
    </row>
    <row r="47" spans="1:20" ht="15.75" customHeight="1" x14ac:dyDescent="0.3">
      <c r="A47"/>
      <c r="B47"/>
      <c r="C47"/>
      <c r="D47"/>
      <c r="E47"/>
      <c r="F47"/>
      <c r="G47" s="66"/>
      <c r="H47"/>
      <c r="I47"/>
      <c r="J47"/>
      <c r="K47"/>
      <c r="L47"/>
      <c r="M47"/>
      <c r="N47"/>
      <c r="O47"/>
      <c r="P47"/>
    </row>
    <row r="48" spans="1:20" ht="15.75" customHeight="1" x14ac:dyDescent="0.3">
      <c r="A48"/>
      <c r="B48"/>
      <c r="C48"/>
      <c r="D48"/>
      <c r="E48"/>
      <c r="F48"/>
      <c r="G48" s="66"/>
      <c r="H48"/>
      <c r="I48"/>
      <c r="J48"/>
      <c r="K48"/>
      <c r="L48"/>
      <c r="M48"/>
      <c r="N48"/>
      <c r="O48"/>
      <c r="P48"/>
    </row>
    <row r="49" spans="1:16" ht="15.75" customHeight="1" x14ac:dyDescent="0.3">
      <c r="A49"/>
      <c r="B49"/>
      <c r="C49"/>
      <c r="D49"/>
      <c r="E49"/>
      <c r="F49"/>
      <c r="G49" s="66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66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66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66"/>
      <c r="H52"/>
      <c r="I52"/>
      <c r="J52"/>
      <c r="K52"/>
      <c r="L52"/>
      <c r="M52"/>
      <c r="N52"/>
      <c r="O52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mergeCells count="1">
    <mergeCell ref="I2:N2"/>
  </mergeCells>
  <hyperlinks>
    <hyperlink ref="A2" location="'Index'!A3" tooltip="Go to the Index sheet" display="á" xr:uid="{5E9936F5-E3B7-45BE-9212-25E2F5CF4DA3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96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FC85F-5DA9-43FE-B0D1-52F98E711B9F}">
  <sheetPr>
    <tabColor rgb="FF9BC2E6"/>
    <pageSetUpPr fitToPage="1"/>
  </sheetPr>
  <dimension ref="A1:Y20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370" customWidth="1"/>
    <col min="2" max="3" width="20.7109375" style="214" customWidth="1"/>
    <col min="4" max="10" width="5" style="214" customWidth="1"/>
    <col min="11" max="11" width="1.7109375" style="214" customWidth="1"/>
    <col min="12" max="12" width="2.7109375" style="370" customWidth="1"/>
    <col min="13" max="14" width="20.7109375" style="214" customWidth="1"/>
    <col min="15" max="21" width="5" style="214" customWidth="1"/>
    <col min="22" max="25" width="4.7109375" style="214" customWidth="1"/>
    <col min="26" max="26" width="4.7109375" customWidth="1"/>
  </cols>
  <sheetData>
    <row r="1" spans="1:25" ht="18" x14ac:dyDescent="0.35">
      <c r="A1" s="368"/>
      <c r="B1" s="213" t="s">
        <v>1751</v>
      </c>
      <c r="C1" s="213"/>
      <c r="D1" s="3"/>
      <c r="E1" s="3"/>
      <c r="F1" s="3"/>
      <c r="G1" s="3"/>
      <c r="H1" s="3"/>
      <c r="I1" s="4" t="s">
        <v>1752</v>
      </c>
      <c r="J1" s="213"/>
      <c r="K1" s="3"/>
      <c r="L1" s="369"/>
      <c r="M1" s="213"/>
      <c r="N1" s="213"/>
      <c r="O1" s="3"/>
      <c r="P1" s="3"/>
      <c r="Q1" s="3"/>
      <c r="R1" s="3"/>
      <c r="S1" s="3"/>
      <c r="T1" s="3"/>
      <c r="U1" s="3"/>
      <c r="V1" s="3"/>
      <c r="W1" s="3"/>
      <c r="X1" s="213"/>
      <c r="Y1" s="213"/>
    </row>
    <row r="2" spans="1:25" ht="20.100000000000001" customHeight="1" x14ac:dyDescent="0.35">
      <c r="B2" s="5" t="s">
        <v>2</v>
      </c>
      <c r="C2" s="371"/>
      <c r="E2" s="372" t="s">
        <v>3</v>
      </c>
      <c r="F2" s="372"/>
      <c r="G2" s="372"/>
      <c r="H2" s="372"/>
      <c r="I2" s="372"/>
      <c r="J2" s="372"/>
    </row>
    <row r="3" spans="1:25" ht="15.75" customHeight="1" x14ac:dyDescent="0.3">
      <c r="A3" s="373"/>
      <c r="B3" s="215" t="s">
        <v>4</v>
      </c>
      <c r="C3" s="216" t="s">
        <v>1753</v>
      </c>
      <c r="D3" s="216"/>
      <c r="E3" s="216" t="s">
        <v>1754</v>
      </c>
      <c r="F3" s="215"/>
      <c r="G3" s="215"/>
      <c r="H3" s="215"/>
      <c r="I3" s="215"/>
      <c r="J3" s="215"/>
      <c r="K3" s="215"/>
      <c r="L3" s="373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</row>
    <row r="4" spans="1:25" ht="15.75" customHeight="1" x14ac:dyDescent="0.3">
      <c r="A4" s="374">
        <v>3</v>
      </c>
      <c r="B4" s="375" t="s">
        <v>10</v>
      </c>
      <c r="C4" s="375" t="s">
        <v>11</v>
      </c>
      <c r="D4" s="376">
        <v>150</v>
      </c>
      <c r="E4" s="376">
        <v>20</v>
      </c>
      <c r="F4" s="376">
        <v>10</v>
      </c>
      <c r="G4" s="376" t="s">
        <v>12</v>
      </c>
      <c r="H4" s="376" t="s">
        <v>13</v>
      </c>
      <c r="I4" s="376" t="s">
        <v>14</v>
      </c>
      <c r="J4" s="377" t="s">
        <v>15</v>
      </c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</row>
    <row r="5" spans="1:25" ht="15.75" customHeight="1" x14ac:dyDescent="0.3">
      <c r="A5" s="220">
        <v>4</v>
      </c>
      <c r="B5" s="16" t="s">
        <v>454</v>
      </c>
      <c r="C5" s="16" t="s">
        <v>55</v>
      </c>
      <c r="D5" s="17">
        <v>96</v>
      </c>
      <c r="E5" s="17">
        <v>93</v>
      </c>
      <c r="F5" s="17">
        <v>91</v>
      </c>
      <c r="G5" s="221">
        <f t="shared" ref="G5:G15" si="0">SUM(D5:F5)</f>
        <v>280</v>
      </c>
      <c r="H5" s="221">
        <v>11</v>
      </c>
      <c r="I5" s="18">
        <v>1092</v>
      </c>
      <c r="J5" s="19">
        <v>42</v>
      </c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5" ht="15.75" customHeight="1" x14ac:dyDescent="0.3">
      <c r="A6" s="222">
        <v>6</v>
      </c>
      <c r="B6" s="223" t="s">
        <v>130</v>
      </c>
      <c r="C6" s="223" t="s">
        <v>93</v>
      </c>
      <c r="D6" s="23">
        <v>80</v>
      </c>
      <c r="E6" s="23">
        <v>87</v>
      </c>
      <c r="F6" s="23">
        <v>83</v>
      </c>
      <c r="G6" s="225">
        <f t="shared" si="0"/>
        <v>250</v>
      </c>
      <c r="H6" s="224">
        <v>7</v>
      </c>
      <c r="I6" s="225">
        <v>1056</v>
      </c>
      <c r="J6" s="226">
        <v>37</v>
      </c>
      <c r="L6" s="89"/>
      <c r="M6" s="89"/>
      <c r="N6" s="89"/>
      <c r="O6" s="89"/>
      <c r="P6" s="89"/>
      <c r="Q6" s="89"/>
      <c r="R6" s="89"/>
      <c r="S6" s="89"/>
      <c r="T6" s="89"/>
      <c r="U6" s="89"/>
    </row>
    <row r="7" spans="1:25" ht="15.75" customHeight="1" x14ac:dyDescent="0.3">
      <c r="A7" s="222">
        <v>9</v>
      </c>
      <c r="B7" s="223" t="s">
        <v>122</v>
      </c>
      <c r="C7" s="223" t="s">
        <v>93</v>
      </c>
      <c r="D7" s="23">
        <v>89</v>
      </c>
      <c r="E7" s="23">
        <v>87</v>
      </c>
      <c r="F7" s="23">
        <v>90</v>
      </c>
      <c r="G7" s="225">
        <f t="shared" si="0"/>
        <v>266</v>
      </c>
      <c r="H7" s="224">
        <v>10</v>
      </c>
      <c r="I7" s="225">
        <v>1047</v>
      </c>
      <c r="J7" s="226">
        <v>34</v>
      </c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X7" s="10"/>
      <c r="Y7" s="10"/>
    </row>
    <row r="8" spans="1:25" ht="15.75" customHeight="1" x14ac:dyDescent="0.3">
      <c r="A8" s="222">
        <v>7</v>
      </c>
      <c r="B8" s="223" t="s">
        <v>211</v>
      </c>
      <c r="C8" s="223" t="s">
        <v>212</v>
      </c>
      <c r="D8" s="23">
        <v>76</v>
      </c>
      <c r="E8" s="23">
        <v>89</v>
      </c>
      <c r="F8" s="23">
        <v>87</v>
      </c>
      <c r="G8" s="225">
        <f t="shared" si="0"/>
        <v>252</v>
      </c>
      <c r="H8" s="224">
        <v>8</v>
      </c>
      <c r="I8" s="225">
        <v>1043</v>
      </c>
      <c r="J8" s="226">
        <v>34</v>
      </c>
      <c r="K8" s="36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 x14ac:dyDescent="0.3">
      <c r="A9" s="222">
        <v>8</v>
      </c>
      <c r="B9" s="223" t="s">
        <v>65</v>
      </c>
      <c r="C9" s="223" t="s">
        <v>66</v>
      </c>
      <c r="D9" s="23">
        <v>88</v>
      </c>
      <c r="E9" s="23">
        <v>88</v>
      </c>
      <c r="F9" s="23">
        <v>85</v>
      </c>
      <c r="G9" s="225">
        <f t="shared" si="0"/>
        <v>261</v>
      </c>
      <c r="H9" s="224">
        <v>9</v>
      </c>
      <c r="I9" s="225">
        <v>1027</v>
      </c>
      <c r="J9" s="226">
        <v>29</v>
      </c>
    </row>
    <row r="10" spans="1:25" x14ac:dyDescent="0.3">
      <c r="A10" s="222">
        <v>5</v>
      </c>
      <c r="B10" s="223" t="s">
        <v>1755</v>
      </c>
      <c r="C10" s="223" t="s">
        <v>78</v>
      </c>
      <c r="D10" s="23">
        <v>81</v>
      </c>
      <c r="E10" s="23">
        <v>85</v>
      </c>
      <c r="F10" s="23">
        <v>82</v>
      </c>
      <c r="G10" s="225">
        <f t="shared" si="0"/>
        <v>248</v>
      </c>
      <c r="H10" s="224">
        <v>6</v>
      </c>
      <c r="I10" s="225">
        <v>989</v>
      </c>
      <c r="J10" s="226">
        <v>24</v>
      </c>
      <c r="V10" s="89"/>
    </row>
    <row r="11" spans="1:25" x14ac:dyDescent="0.3">
      <c r="A11" s="222">
        <v>11</v>
      </c>
      <c r="B11" s="223" t="s">
        <v>1372</v>
      </c>
      <c r="C11" s="223" t="s">
        <v>845</v>
      </c>
      <c r="D11" s="23">
        <v>85</v>
      </c>
      <c r="E11" s="23">
        <v>77</v>
      </c>
      <c r="F11" s="23">
        <v>76</v>
      </c>
      <c r="G11" s="225">
        <f t="shared" si="0"/>
        <v>238</v>
      </c>
      <c r="H11" s="224">
        <v>4</v>
      </c>
      <c r="I11" s="225">
        <v>990</v>
      </c>
      <c r="J11" s="226">
        <v>21</v>
      </c>
    </row>
    <row r="12" spans="1:25" x14ac:dyDescent="0.3">
      <c r="A12" s="222">
        <v>3</v>
      </c>
      <c r="B12" s="27" t="s">
        <v>206</v>
      </c>
      <c r="C12" s="27" t="s">
        <v>93</v>
      </c>
      <c r="D12" s="23">
        <v>87</v>
      </c>
      <c r="E12" s="23">
        <v>68</v>
      </c>
      <c r="F12" s="23">
        <v>89</v>
      </c>
      <c r="G12" s="225">
        <f t="shared" si="0"/>
        <v>244</v>
      </c>
      <c r="H12" s="224">
        <v>5</v>
      </c>
      <c r="I12" s="28">
        <v>970</v>
      </c>
      <c r="J12" s="29">
        <v>18</v>
      </c>
      <c r="V12" s="10"/>
      <c r="W12" s="10"/>
    </row>
    <row r="13" spans="1:25" x14ac:dyDescent="0.3">
      <c r="A13" s="222">
        <v>1</v>
      </c>
      <c r="B13" s="223" t="s">
        <v>234</v>
      </c>
      <c r="C13" s="223" t="s">
        <v>93</v>
      </c>
      <c r="D13" s="23">
        <v>78</v>
      </c>
      <c r="E13" s="23">
        <v>83</v>
      </c>
      <c r="F13" s="23">
        <v>76</v>
      </c>
      <c r="G13" s="225">
        <f t="shared" si="0"/>
        <v>237</v>
      </c>
      <c r="H13" s="224">
        <v>3</v>
      </c>
      <c r="I13" s="25">
        <v>966</v>
      </c>
      <c r="J13" s="26">
        <v>18</v>
      </c>
      <c r="V13" s="89"/>
    </row>
    <row r="14" spans="1:25" x14ac:dyDescent="0.3">
      <c r="A14" s="222">
        <v>10</v>
      </c>
      <c r="B14" s="223" t="s">
        <v>1371</v>
      </c>
      <c r="C14" s="223" t="s">
        <v>845</v>
      </c>
      <c r="D14" s="23">
        <v>83</v>
      </c>
      <c r="E14" s="23">
        <v>78</v>
      </c>
      <c r="F14" s="23">
        <v>71</v>
      </c>
      <c r="G14" s="225">
        <f t="shared" si="0"/>
        <v>232</v>
      </c>
      <c r="H14" s="224">
        <v>2</v>
      </c>
      <c r="I14" s="225">
        <v>891</v>
      </c>
      <c r="J14" s="226">
        <v>7</v>
      </c>
    </row>
    <row r="15" spans="1:25" x14ac:dyDescent="0.3">
      <c r="A15" s="227">
        <v>2</v>
      </c>
      <c r="B15" s="231" t="s">
        <v>472</v>
      </c>
      <c r="C15" s="231" t="s">
        <v>66</v>
      </c>
      <c r="D15" s="32" t="s">
        <v>137</v>
      </c>
      <c r="E15" s="32"/>
      <c r="F15" s="32"/>
      <c r="G15" s="232">
        <f t="shared" si="0"/>
        <v>0</v>
      </c>
      <c r="H15" s="228">
        <v>0</v>
      </c>
      <c r="I15" s="232">
        <v>200</v>
      </c>
      <c r="J15" s="233">
        <v>2</v>
      </c>
    </row>
    <row r="17" spans="2:13" ht="16.5" x14ac:dyDescent="0.35">
      <c r="B17" s="229" t="s">
        <v>1378</v>
      </c>
    </row>
    <row r="19" spans="2:13" x14ac:dyDescent="0.3">
      <c r="B19" s="10" t="s">
        <v>1756</v>
      </c>
      <c r="C19" s="10"/>
      <c r="D19" s="10"/>
      <c r="E19" s="10"/>
      <c r="F19" s="41" t="s">
        <v>167</v>
      </c>
      <c r="G19" s="10"/>
    </row>
    <row r="20" spans="2:13" x14ac:dyDescent="0.3">
      <c r="B20" s="10" t="s">
        <v>168</v>
      </c>
      <c r="C20" s="10"/>
      <c r="D20" s="10"/>
      <c r="E20" s="10"/>
      <c r="F20" s="10"/>
      <c r="G20" s="10"/>
      <c r="M20" s="378"/>
    </row>
  </sheetData>
  <mergeCells count="1">
    <mergeCell ref="E2:J2"/>
  </mergeCells>
  <hyperlinks>
    <hyperlink ref="B2" location="'Index'!A3" tooltip="Go to the Index sheet" display="á" xr:uid="{C13A203D-64D7-43E3-BB74-FDC6F56C6D40}"/>
  </hyperlinks>
  <printOptions horizontalCentered="1"/>
  <pageMargins left="0.31496062992126" right="0.31496062992126" top="1.1023622047244099" bottom="0.59055118110236204" header="0.39370078740157499" footer="0.39370078740157499"/>
  <pageSetup paperSize="9" scale="93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E742B-846E-4289-A611-59F11E35620C}">
  <sheetPr>
    <tabColor theme="9" tint="0.39997558519241921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11" width="5" style="10" customWidth="1"/>
    <col min="12" max="12" width="1.7109375" style="10" customWidth="1"/>
    <col min="13" max="13" width="2.7109375" style="10" customWidth="1"/>
    <col min="14" max="15" width="20.7109375" style="10" customWidth="1"/>
    <col min="16" max="22" width="5" style="10" customWidth="1"/>
    <col min="23" max="25" width="4.140625" style="10" customWidth="1"/>
    <col min="26" max="27" width="4.140625" customWidth="1"/>
  </cols>
  <sheetData>
    <row r="1" spans="1:25" ht="18" x14ac:dyDescent="0.35">
      <c r="A1" s="87"/>
      <c r="B1" s="2" t="s">
        <v>1757</v>
      </c>
      <c r="C1" s="2"/>
      <c r="D1" s="3"/>
      <c r="E1" s="3"/>
      <c r="F1" s="3"/>
      <c r="G1" s="3"/>
      <c r="H1" s="3"/>
      <c r="I1" s="4" t="s">
        <v>1758</v>
      </c>
      <c r="J1" s="3"/>
      <c r="K1" s="3"/>
      <c r="L1" s="4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20.100000000000001" customHeight="1" x14ac:dyDescent="0.35">
      <c r="A2" s="87"/>
      <c r="B2" s="5" t="s">
        <v>2</v>
      </c>
      <c r="C2" s="6"/>
      <c r="D2" s="3"/>
      <c r="E2" s="3"/>
      <c r="F2" s="43" t="s">
        <v>328</v>
      </c>
      <c r="G2" s="43"/>
      <c r="H2" s="43"/>
      <c r="I2" s="43"/>
      <c r="J2" s="43"/>
      <c r="K2" s="43"/>
      <c r="L2" s="3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2"/>
      <c r="Y2" s="2"/>
    </row>
    <row r="3" spans="1:25" ht="15.75" customHeight="1" x14ac:dyDescent="0.3">
      <c r="A3" s="1"/>
      <c r="B3" s="8" t="s">
        <v>4</v>
      </c>
      <c r="C3" s="9" t="s">
        <v>1759</v>
      </c>
      <c r="D3" s="9"/>
      <c r="E3" s="9" t="s">
        <v>1783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374">
        <v>4</v>
      </c>
      <c r="B4" s="379" t="s">
        <v>10</v>
      </c>
      <c r="C4" s="380" t="s">
        <v>11</v>
      </c>
      <c r="D4" s="363"/>
      <c r="E4" s="363"/>
      <c r="F4" s="363"/>
      <c r="G4" s="381"/>
      <c r="H4" s="366" t="s">
        <v>12</v>
      </c>
      <c r="I4" s="366" t="s">
        <v>13</v>
      </c>
      <c r="J4" s="366" t="s">
        <v>14</v>
      </c>
      <c r="K4" s="367" t="s">
        <v>15</v>
      </c>
    </row>
    <row r="5" spans="1:25" ht="15.75" customHeight="1" x14ac:dyDescent="0.3">
      <c r="A5" s="15">
        <v>1</v>
      </c>
      <c r="B5" s="16" t="s">
        <v>1760</v>
      </c>
      <c r="C5" s="16" t="s">
        <v>26</v>
      </c>
      <c r="D5" s="18">
        <v>49</v>
      </c>
      <c r="E5" s="18">
        <v>46</v>
      </c>
      <c r="F5" s="18">
        <v>48</v>
      </c>
      <c r="G5" s="18">
        <v>48</v>
      </c>
      <c r="H5" s="18">
        <f>SUM(D5:G5)</f>
        <v>191</v>
      </c>
      <c r="I5" s="18">
        <v>8</v>
      </c>
      <c r="J5" s="39">
        <v>753</v>
      </c>
      <c r="K5" s="40">
        <v>28</v>
      </c>
    </row>
    <row r="6" spans="1:25" ht="15.75" customHeight="1" x14ac:dyDescent="0.3">
      <c r="A6" s="21">
        <v>8</v>
      </c>
      <c r="B6" s="27" t="s">
        <v>416</v>
      </c>
      <c r="C6" s="27" t="s">
        <v>417</v>
      </c>
      <c r="D6" s="28">
        <v>46</v>
      </c>
      <c r="E6" s="28">
        <v>46</v>
      </c>
      <c r="F6" s="239">
        <v>50</v>
      </c>
      <c r="G6" s="28">
        <v>46</v>
      </c>
      <c r="H6" s="28">
        <f>SUM(D6:G6)</f>
        <v>188</v>
      </c>
      <c r="I6" s="24">
        <v>5</v>
      </c>
      <c r="J6" s="28">
        <v>759</v>
      </c>
      <c r="K6" s="29">
        <v>27</v>
      </c>
    </row>
    <row r="7" spans="1:25" ht="15.75" customHeight="1" x14ac:dyDescent="0.3">
      <c r="A7" s="21">
        <v>4</v>
      </c>
      <c r="B7" s="27" t="s">
        <v>425</v>
      </c>
      <c r="C7" s="27" t="s">
        <v>178</v>
      </c>
      <c r="D7" s="28">
        <v>46</v>
      </c>
      <c r="E7" s="28">
        <v>48</v>
      </c>
      <c r="F7" s="28">
        <v>48</v>
      </c>
      <c r="G7" s="28">
        <v>47</v>
      </c>
      <c r="H7" s="28">
        <f>SUM(D7:G7)</f>
        <v>189</v>
      </c>
      <c r="I7" s="24">
        <v>6</v>
      </c>
      <c r="J7" s="28">
        <v>742</v>
      </c>
      <c r="K7" s="29">
        <v>24</v>
      </c>
    </row>
    <row r="8" spans="1:25" ht="15.75" customHeight="1" x14ac:dyDescent="0.3">
      <c r="A8" s="21">
        <v>6</v>
      </c>
      <c r="B8" s="27" t="s">
        <v>462</v>
      </c>
      <c r="C8" s="27" t="s">
        <v>450</v>
      </c>
      <c r="D8" s="239">
        <v>50</v>
      </c>
      <c r="E8" s="28">
        <v>45</v>
      </c>
      <c r="F8" s="28">
        <v>46</v>
      </c>
      <c r="G8" s="28">
        <v>49</v>
      </c>
      <c r="H8" s="28">
        <f>SUM(D8:G8)</f>
        <v>190</v>
      </c>
      <c r="I8" s="24">
        <v>7</v>
      </c>
      <c r="J8" s="28">
        <v>739</v>
      </c>
      <c r="K8" s="29">
        <v>23</v>
      </c>
    </row>
    <row r="9" spans="1:25" ht="15.75" customHeight="1" x14ac:dyDescent="0.3">
      <c r="A9" s="21">
        <v>2</v>
      </c>
      <c r="B9" s="27" t="s">
        <v>1761</v>
      </c>
      <c r="C9" s="27" t="s">
        <v>1762</v>
      </c>
      <c r="D9" s="28">
        <v>47</v>
      </c>
      <c r="E9" s="28">
        <v>47</v>
      </c>
      <c r="F9" s="28">
        <v>47</v>
      </c>
      <c r="G9" s="28">
        <v>47</v>
      </c>
      <c r="H9" s="28">
        <f>SUM(D9:G9)</f>
        <v>188</v>
      </c>
      <c r="I9" s="24">
        <v>5</v>
      </c>
      <c r="J9" s="28">
        <v>744</v>
      </c>
      <c r="K9" s="29">
        <v>21</v>
      </c>
    </row>
    <row r="10" spans="1:25" ht="15.75" customHeight="1" x14ac:dyDescent="0.3">
      <c r="A10" s="21">
        <v>5</v>
      </c>
      <c r="B10" s="27" t="s">
        <v>56</v>
      </c>
      <c r="C10" s="27" t="s">
        <v>57</v>
      </c>
      <c r="D10" s="28">
        <v>44</v>
      </c>
      <c r="E10" s="28">
        <v>43</v>
      </c>
      <c r="F10" s="28">
        <v>47</v>
      </c>
      <c r="G10" s="28">
        <v>46</v>
      </c>
      <c r="H10" s="28">
        <f>SUM(D10:G10)</f>
        <v>180</v>
      </c>
      <c r="I10" s="24">
        <v>1</v>
      </c>
      <c r="J10" s="28">
        <v>718</v>
      </c>
      <c r="K10" s="29">
        <v>10</v>
      </c>
    </row>
    <row r="11" spans="1:25" ht="15.75" customHeight="1" x14ac:dyDescent="0.3">
      <c r="A11" s="21">
        <v>3</v>
      </c>
      <c r="B11" s="27" t="s">
        <v>1763</v>
      </c>
      <c r="C11" s="27" t="s">
        <v>450</v>
      </c>
      <c r="D11" s="28">
        <v>46</v>
      </c>
      <c r="E11" s="382">
        <v>45</v>
      </c>
      <c r="F11" s="28">
        <v>46</v>
      </c>
      <c r="G11" s="28">
        <v>45</v>
      </c>
      <c r="H11" s="28">
        <f>SUM(D11:G11)</f>
        <v>182</v>
      </c>
      <c r="I11" s="24">
        <v>2</v>
      </c>
      <c r="J11" s="28">
        <v>705</v>
      </c>
      <c r="K11" s="29">
        <v>9</v>
      </c>
    </row>
    <row r="12" spans="1:25" ht="15.75" customHeight="1" x14ac:dyDescent="0.3">
      <c r="A12" s="383">
        <v>7</v>
      </c>
      <c r="B12" s="384" t="s">
        <v>1764</v>
      </c>
      <c r="C12" s="384" t="s">
        <v>62</v>
      </c>
      <c r="D12" s="385">
        <v>47</v>
      </c>
      <c r="E12" s="385">
        <v>46</v>
      </c>
      <c r="F12" s="385">
        <v>47</v>
      </c>
      <c r="G12" s="385">
        <v>46</v>
      </c>
      <c r="H12" s="385">
        <f>SUM(D12:G12)</f>
        <v>186</v>
      </c>
      <c r="I12" s="386">
        <v>3</v>
      </c>
      <c r="J12" s="34">
        <v>712</v>
      </c>
      <c r="K12" s="35">
        <v>8</v>
      </c>
    </row>
    <row r="13" spans="1:25" ht="15.75" customHeight="1" x14ac:dyDescent="0.3">
      <c r="A13" s="10"/>
    </row>
    <row r="14" spans="1:25" ht="15.75" customHeight="1" x14ac:dyDescent="0.3">
      <c r="A14" s="1"/>
      <c r="B14" s="8" t="s">
        <v>7</v>
      </c>
      <c r="C14" s="9" t="s">
        <v>1765</v>
      </c>
      <c r="D14" s="9"/>
      <c r="E14" s="9" t="s">
        <v>443</v>
      </c>
      <c r="F14" s="8"/>
      <c r="G14" s="8"/>
      <c r="H14" s="8"/>
      <c r="I14" s="8"/>
      <c r="J14" s="8"/>
      <c r="K14" s="8"/>
    </row>
    <row r="15" spans="1:25" ht="15.75" customHeight="1" x14ac:dyDescent="0.3">
      <c r="A15" s="374">
        <v>4</v>
      </c>
      <c r="B15" s="379" t="s">
        <v>10</v>
      </c>
      <c r="C15" s="380" t="s">
        <v>11</v>
      </c>
      <c r="D15" s="363"/>
      <c r="E15" s="363"/>
      <c r="F15" s="363"/>
      <c r="G15" s="381"/>
      <c r="H15" s="366" t="s">
        <v>12</v>
      </c>
      <c r="I15" s="366" t="s">
        <v>13</v>
      </c>
      <c r="J15" s="366" t="s">
        <v>14</v>
      </c>
      <c r="K15" s="367" t="s">
        <v>15</v>
      </c>
    </row>
    <row r="16" spans="1:25" ht="15.75" customHeight="1" x14ac:dyDescent="0.3">
      <c r="A16" s="15">
        <v>1</v>
      </c>
      <c r="B16" s="16" t="s">
        <v>597</v>
      </c>
      <c r="C16" s="16" t="s">
        <v>382</v>
      </c>
      <c r="D16" s="18">
        <v>49</v>
      </c>
      <c r="E16" s="18">
        <v>47</v>
      </c>
      <c r="F16" s="18">
        <v>41</v>
      </c>
      <c r="G16" s="18">
        <v>46</v>
      </c>
      <c r="H16" s="18">
        <f>SUM(D16:G16)</f>
        <v>183</v>
      </c>
      <c r="I16" s="18">
        <v>8</v>
      </c>
      <c r="J16" s="39">
        <v>735</v>
      </c>
      <c r="K16" s="40">
        <v>30</v>
      </c>
    </row>
    <row r="17" spans="1:11" ht="15.75" customHeight="1" x14ac:dyDescent="0.3">
      <c r="A17" s="21">
        <v>7</v>
      </c>
      <c r="B17" s="27" t="s">
        <v>434</v>
      </c>
      <c r="C17" s="27" t="s">
        <v>417</v>
      </c>
      <c r="D17" s="28">
        <v>48</v>
      </c>
      <c r="E17" s="28">
        <v>45</v>
      </c>
      <c r="F17" s="28">
        <v>44</v>
      </c>
      <c r="G17" s="28">
        <v>44</v>
      </c>
      <c r="H17" s="28">
        <f>SUM(D17:G17)</f>
        <v>181</v>
      </c>
      <c r="I17" s="24">
        <v>5</v>
      </c>
      <c r="J17" s="28">
        <v>735</v>
      </c>
      <c r="K17" s="29">
        <v>26</v>
      </c>
    </row>
    <row r="18" spans="1:11" ht="15.75" customHeight="1" x14ac:dyDescent="0.3">
      <c r="A18" s="21">
        <v>3</v>
      </c>
      <c r="B18" s="27" t="s">
        <v>221</v>
      </c>
      <c r="C18" s="27" t="s">
        <v>120</v>
      </c>
      <c r="D18" s="28">
        <v>47</v>
      </c>
      <c r="E18" s="28">
        <v>44</v>
      </c>
      <c r="F18" s="28">
        <v>46</v>
      </c>
      <c r="G18" s="28">
        <v>46</v>
      </c>
      <c r="H18" s="28">
        <f>SUM(D18:G18)</f>
        <v>183</v>
      </c>
      <c r="I18" s="24">
        <v>8</v>
      </c>
      <c r="J18" s="28">
        <v>721</v>
      </c>
      <c r="K18" s="29">
        <v>24</v>
      </c>
    </row>
    <row r="19" spans="1:11" ht="15.75" customHeight="1" x14ac:dyDescent="0.3">
      <c r="A19" s="21">
        <v>6</v>
      </c>
      <c r="B19" s="27" t="s">
        <v>106</v>
      </c>
      <c r="C19" s="27" t="s">
        <v>23</v>
      </c>
      <c r="D19" s="28">
        <v>47</v>
      </c>
      <c r="E19" s="28">
        <v>44</v>
      </c>
      <c r="F19" s="28">
        <v>45</v>
      </c>
      <c r="G19" s="28">
        <v>44</v>
      </c>
      <c r="H19" s="28">
        <f>SUM(D19:G19)</f>
        <v>180</v>
      </c>
      <c r="I19" s="24">
        <v>4</v>
      </c>
      <c r="J19" s="28">
        <v>727</v>
      </c>
      <c r="K19" s="29">
        <v>22</v>
      </c>
    </row>
    <row r="20" spans="1:11" ht="15.75" customHeight="1" x14ac:dyDescent="0.3">
      <c r="A20" s="21">
        <v>2</v>
      </c>
      <c r="B20" s="27" t="s">
        <v>241</v>
      </c>
      <c r="C20" s="27" t="s">
        <v>120</v>
      </c>
      <c r="D20" s="28">
        <v>36</v>
      </c>
      <c r="E20" s="28">
        <v>46</v>
      </c>
      <c r="F20" s="28">
        <v>41</v>
      </c>
      <c r="G20" s="28">
        <v>43</v>
      </c>
      <c r="H20" s="28">
        <f>SUM(D20:G20)</f>
        <v>166</v>
      </c>
      <c r="I20" s="24">
        <v>1</v>
      </c>
      <c r="J20" s="28">
        <v>693</v>
      </c>
      <c r="K20" s="29">
        <v>15</v>
      </c>
    </row>
    <row r="21" spans="1:11" ht="15.75" customHeight="1" x14ac:dyDescent="0.3">
      <c r="A21" s="21">
        <v>5</v>
      </c>
      <c r="B21" s="27" t="s">
        <v>1766</v>
      </c>
      <c r="C21" s="27" t="s">
        <v>450</v>
      </c>
      <c r="D21" s="28">
        <v>43</v>
      </c>
      <c r="E21" s="28">
        <v>45</v>
      </c>
      <c r="F21" s="28">
        <v>45</v>
      </c>
      <c r="G21" s="28">
        <v>42</v>
      </c>
      <c r="H21" s="28">
        <f>SUM(D21:G21)</f>
        <v>175</v>
      </c>
      <c r="I21" s="24">
        <v>2</v>
      </c>
      <c r="J21" s="28">
        <v>698</v>
      </c>
      <c r="K21" s="29">
        <v>12</v>
      </c>
    </row>
    <row r="22" spans="1:11" ht="15.75" customHeight="1" x14ac:dyDescent="0.3">
      <c r="A22" s="21">
        <v>8</v>
      </c>
      <c r="B22" s="27" t="s">
        <v>458</v>
      </c>
      <c r="C22" s="27" t="s">
        <v>450</v>
      </c>
      <c r="D22" s="28">
        <v>45</v>
      </c>
      <c r="E22" s="28">
        <v>46</v>
      </c>
      <c r="F22" s="28">
        <v>43</v>
      </c>
      <c r="G22" s="28">
        <v>48</v>
      </c>
      <c r="H22" s="28">
        <f>SUM(D22:G22)</f>
        <v>182</v>
      </c>
      <c r="I22" s="24">
        <v>6</v>
      </c>
      <c r="J22" s="28">
        <v>695</v>
      </c>
      <c r="K22" s="29">
        <v>11</v>
      </c>
    </row>
    <row r="23" spans="1:11" ht="15.75" customHeight="1" x14ac:dyDescent="0.3">
      <c r="A23" s="383">
        <v>4</v>
      </c>
      <c r="B23" s="384" t="s">
        <v>471</v>
      </c>
      <c r="C23" s="384" t="s">
        <v>450</v>
      </c>
      <c r="D23" s="385">
        <v>46</v>
      </c>
      <c r="E23" s="385">
        <v>45</v>
      </c>
      <c r="F23" s="385">
        <v>44</v>
      </c>
      <c r="G23" s="385">
        <v>41</v>
      </c>
      <c r="H23" s="385">
        <f>SUM(D23:G23)</f>
        <v>176</v>
      </c>
      <c r="I23" s="386">
        <v>3</v>
      </c>
      <c r="J23" s="34">
        <v>687</v>
      </c>
      <c r="K23" s="35">
        <v>9</v>
      </c>
    </row>
    <row r="24" spans="1:11" ht="15.75" customHeight="1" x14ac:dyDescent="0.3">
      <c r="A24" s="10"/>
    </row>
    <row r="25" spans="1:11" ht="15.75" customHeight="1" x14ac:dyDescent="0.3">
      <c r="A25" s="1"/>
      <c r="B25" s="8" t="s">
        <v>46</v>
      </c>
      <c r="C25" s="9" t="s">
        <v>1293</v>
      </c>
      <c r="D25" s="9"/>
      <c r="E25" s="9" t="s">
        <v>1784</v>
      </c>
      <c r="F25" s="8"/>
      <c r="G25" s="8"/>
      <c r="H25" s="8"/>
      <c r="I25" s="8"/>
      <c r="J25" s="8"/>
      <c r="K25" s="8"/>
    </row>
    <row r="26" spans="1:11" ht="15.75" customHeight="1" x14ac:dyDescent="0.3">
      <c r="A26" s="374">
        <v>4</v>
      </c>
      <c r="B26" s="379" t="s">
        <v>10</v>
      </c>
      <c r="C26" s="380" t="s">
        <v>11</v>
      </c>
      <c r="D26" s="363"/>
      <c r="E26" s="363"/>
      <c r="F26" s="363"/>
      <c r="G26" s="381"/>
      <c r="H26" s="366" t="s">
        <v>12</v>
      </c>
      <c r="I26" s="366" t="s">
        <v>13</v>
      </c>
      <c r="J26" s="366" t="s">
        <v>14</v>
      </c>
      <c r="K26" s="367" t="s">
        <v>15</v>
      </c>
    </row>
    <row r="27" spans="1:11" ht="15.75" customHeight="1" x14ac:dyDescent="0.3">
      <c r="A27" s="15">
        <v>6</v>
      </c>
      <c r="B27" s="16" t="s">
        <v>415</v>
      </c>
      <c r="C27" s="16" t="s">
        <v>23</v>
      </c>
      <c r="D27" s="18">
        <v>40</v>
      </c>
      <c r="E27" s="18">
        <v>44</v>
      </c>
      <c r="F27" s="18">
        <v>48</v>
      </c>
      <c r="G27" s="18">
        <v>46</v>
      </c>
      <c r="H27" s="18">
        <f>SUM(D27:G27)</f>
        <v>178</v>
      </c>
      <c r="I27" s="18">
        <v>7</v>
      </c>
      <c r="J27" s="18">
        <v>726</v>
      </c>
      <c r="K27" s="19">
        <v>30</v>
      </c>
    </row>
    <row r="28" spans="1:11" ht="15.75" customHeight="1" x14ac:dyDescent="0.3">
      <c r="A28" s="21">
        <v>5</v>
      </c>
      <c r="B28" s="27" t="s">
        <v>463</v>
      </c>
      <c r="C28" s="27" t="s">
        <v>450</v>
      </c>
      <c r="D28" s="28">
        <v>48</v>
      </c>
      <c r="E28" s="28">
        <v>44</v>
      </c>
      <c r="F28" s="28">
        <v>45</v>
      </c>
      <c r="G28" s="28">
        <v>48</v>
      </c>
      <c r="H28" s="28">
        <f>SUM(D28:G28)</f>
        <v>185</v>
      </c>
      <c r="I28" s="24">
        <v>8</v>
      </c>
      <c r="J28" s="28">
        <v>729</v>
      </c>
      <c r="K28" s="29">
        <v>28</v>
      </c>
    </row>
    <row r="29" spans="1:11" ht="15.75" customHeight="1" x14ac:dyDescent="0.3">
      <c r="A29" s="21">
        <v>1</v>
      </c>
      <c r="B29" s="27" t="s">
        <v>418</v>
      </c>
      <c r="C29" s="27" t="s">
        <v>26</v>
      </c>
      <c r="D29" s="28">
        <v>46</v>
      </c>
      <c r="E29" s="28">
        <v>46</v>
      </c>
      <c r="F29" s="28">
        <v>44</v>
      </c>
      <c r="G29" s="28">
        <v>39</v>
      </c>
      <c r="H29" s="28">
        <f>SUM(D29:G29)</f>
        <v>175</v>
      </c>
      <c r="I29" s="24">
        <v>5</v>
      </c>
      <c r="J29" s="25">
        <v>703</v>
      </c>
      <c r="K29" s="26">
        <v>20</v>
      </c>
    </row>
    <row r="30" spans="1:11" ht="15.75" customHeight="1" x14ac:dyDescent="0.3">
      <c r="A30" s="21">
        <v>3</v>
      </c>
      <c r="B30" s="27" t="s">
        <v>1768</v>
      </c>
      <c r="C30" s="27" t="s">
        <v>845</v>
      </c>
      <c r="D30" s="28">
        <v>43</v>
      </c>
      <c r="E30" s="28">
        <v>43</v>
      </c>
      <c r="F30" s="28">
        <v>43</v>
      </c>
      <c r="G30" s="28">
        <v>43</v>
      </c>
      <c r="H30" s="28">
        <f>SUM(D30:G30)</f>
        <v>172</v>
      </c>
      <c r="I30" s="24">
        <v>4</v>
      </c>
      <c r="J30" s="28">
        <v>699</v>
      </c>
      <c r="K30" s="29">
        <v>20</v>
      </c>
    </row>
    <row r="31" spans="1:11" ht="15.75" customHeight="1" x14ac:dyDescent="0.3">
      <c r="A31" s="21">
        <v>8</v>
      </c>
      <c r="B31" s="27" t="s">
        <v>427</v>
      </c>
      <c r="C31" s="27" t="s">
        <v>417</v>
      </c>
      <c r="D31" s="28">
        <v>47</v>
      </c>
      <c r="E31" s="28">
        <v>44</v>
      </c>
      <c r="F31" s="28">
        <v>42</v>
      </c>
      <c r="G31" s="28">
        <v>43</v>
      </c>
      <c r="H31" s="28">
        <f>SUM(D31:G31)</f>
        <v>176</v>
      </c>
      <c r="I31" s="24">
        <v>6</v>
      </c>
      <c r="J31" s="28">
        <v>697</v>
      </c>
      <c r="K31" s="29">
        <v>19</v>
      </c>
    </row>
    <row r="32" spans="1:11" ht="15.75" customHeight="1" x14ac:dyDescent="0.3">
      <c r="A32" s="21">
        <v>2</v>
      </c>
      <c r="B32" s="27" t="s">
        <v>1767</v>
      </c>
      <c r="C32" s="27" t="s">
        <v>382</v>
      </c>
      <c r="D32" s="28">
        <v>41</v>
      </c>
      <c r="E32" s="28">
        <v>40</v>
      </c>
      <c r="F32" s="28">
        <v>43</v>
      </c>
      <c r="G32" s="28">
        <v>42</v>
      </c>
      <c r="H32" s="28">
        <f>SUM(D32:G32)</f>
        <v>166</v>
      </c>
      <c r="I32" s="24">
        <v>1</v>
      </c>
      <c r="J32" s="28">
        <v>693</v>
      </c>
      <c r="K32" s="29">
        <v>16</v>
      </c>
    </row>
    <row r="33" spans="1:11" ht="15.75" customHeight="1" x14ac:dyDescent="0.3">
      <c r="A33" s="21">
        <v>7</v>
      </c>
      <c r="B33" s="27" t="s">
        <v>466</v>
      </c>
      <c r="C33" s="27" t="s">
        <v>450</v>
      </c>
      <c r="D33" s="28">
        <v>45</v>
      </c>
      <c r="E33" s="28">
        <v>40</v>
      </c>
      <c r="F33" s="28">
        <v>41</v>
      </c>
      <c r="G33" s="28">
        <v>42</v>
      </c>
      <c r="H33" s="28">
        <f>SUM(D33:G33)</f>
        <v>168</v>
      </c>
      <c r="I33" s="24">
        <v>3</v>
      </c>
      <c r="J33" s="28">
        <v>665</v>
      </c>
      <c r="K33" s="29">
        <v>9</v>
      </c>
    </row>
    <row r="34" spans="1:11" ht="15.75" customHeight="1" x14ac:dyDescent="0.3">
      <c r="A34" s="383">
        <v>4</v>
      </c>
      <c r="B34" s="384" t="s">
        <v>1769</v>
      </c>
      <c r="C34" s="384" t="s">
        <v>1762</v>
      </c>
      <c r="D34" s="385">
        <v>40</v>
      </c>
      <c r="E34" s="385">
        <v>39</v>
      </c>
      <c r="F34" s="385">
        <v>43</v>
      </c>
      <c r="G34" s="385">
        <v>45</v>
      </c>
      <c r="H34" s="385">
        <f>SUM(D34:G34)</f>
        <v>167</v>
      </c>
      <c r="I34" s="386">
        <v>2</v>
      </c>
      <c r="J34" s="34">
        <v>643</v>
      </c>
      <c r="K34" s="35">
        <v>5</v>
      </c>
    </row>
    <row r="35" spans="1:11" ht="15.75" customHeight="1" x14ac:dyDescent="0.3">
      <c r="A35" s="10"/>
    </row>
    <row r="36" spans="1:11" ht="15.75" customHeight="1" x14ac:dyDescent="0.3">
      <c r="A36" s="1"/>
      <c r="B36" s="8" t="s">
        <v>49</v>
      </c>
      <c r="C36" s="9" t="s">
        <v>1770</v>
      </c>
      <c r="D36" s="9"/>
      <c r="E36" s="9" t="s">
        <v>323</v>
      </c>
      <c r="F36" s="8"/>
      <c r="G36" s="8"/>
      <c r="H36" s="8"/>
      <c r="I36" s="8"/>
      <c r="J36" s="8"/>
      <c r="K36" s="8"/>
    </row>
    <row r="37" spans="1:11" ht="15.75" customHeight="1" x14ac:dyDescent="0.3">
      <c r="A37" s="374">
        <v>4</v>
      </c>
      <c r="B37" s="379" t="s">
        <v>10</v>
      </c>
      <c r="C37" s="380" t="s">
        <v>11</v>
      </c>
      <c r="D37" s="363"/>
      <c r="E37" s="363"/>
      <c r="F37" s="363"/>
      <c r="G37" s="381"/>
      <c r="H37" s="366" t="s">
        <v>12</v>
      </c>
      <c r="I37" s="366" t="s">
        <v>13</v>
      </c>
      <c r="J37" s="366" t="s">
        <v>14</v>
      </c>
      <c r="K37" s="367" t="s">
        <v>15</v>
      </c>
    </row>
    <row r="38" spans="1:11" ht="15.75" customHeight="1" x14ac:dyDescent="0.3">
      <c r="A38" s="15">
        <v>1</v>
      </c>
      <c r="B38" s="16" t="s">
        <v>1771</v>
      </c>
      <c r="C38" s="16" t="s">
        <v>450</v>
      </c>
      <c r="D38" s="18">
        <v>39</v>
      </c>
      <c r="E38" s="18">
        <v>43</v>
      </c>
      <c r="F38" s="18">
        <v>44</v>
      </c>
      <c r="G38" s="18">
        <v>42</v>
      </c>
      <c r="H38" s="18">
        <f>SUM(D38:G38)</f>
        <v>168</v>
      </c>
      <c r="I38" s="18">
        <v>5</v>
      </c>
      <c r="J38" s="39">
        <v>671</v>
      </c>
      <c r="K38" s="40">
        <v>24</v>
      </c>
    </row>
    <row r="39" spans="1:11" ht="15.75" customHeight="1" x14ac:dyDescent="0.3">
      <c r="A39" s="21">
        <v>3</v>
      </c>
      <c r="B39" s="27" t="s">
        <v>714</v>
      </c>
      <c r="C39" s="27" t="s">
        <v>17</v>
      </c>
      <c r="D39" s="28">
        <v>39</v>
      </c>
      <c r="E39" s="28">
        <v>42</v>
      </c>
      <c r="F39" s="28">
        <v>39</v>
      </c>
      <c r="G39" s="28">
        <v>42</v>
      </c>
      <c r="H39" s="28">
        <f>SUM(D39:G39)</f>
        <v>162</v>
      </c>
      <c r="I39" s="24">
        <v>3</v>
      </c>
      <c r="J39" s="28">
        <v>668</v>
      </c>
      <c r="K39" s="29">
        <v>24</v>
      </c>
    </row>
    <row r="40" spans="1:11" ht="15.75" customHeight="1" x14ac:dyDescent="0.3">
      <c r="A40" s="21">
        <v>4</v>
      </c>
      <c r="B40" s="27" t="s">
        <v>1772</v>
      </c>
      <c r="C40" s="27" t="s">
        <v>81</v>
      </c>
      <c r="D40" s="28">
        <v>42</v>
      </c>
      <c r="E40" s="28">
        <v>45</v>
      </c>
      <c r="F40" s="28">
        <v>44</v>
      </c>
      <c r="G40" s="28">
        <v>41</v>
      </c>
      <c r="H40" s="28">
        <f>SUM(D40:G40)</f>
        <v>172</v>
      </c>
      <c r="I40" s="24">
        <v>7</v>
      </c>
      <c r="J40" s="28">
        <v>669</v>
      </c>
      <c r="K40" s="29">
        <v>23</v>
      </c>
    </row>
    <row r="41" spans="1:11" ht="15.75" customHeight="1" x14ac:dyDescent="0.3">
      <c r="A41" s="21">
        <v>7</v>
      </c>
      <c r="B41" s="27" t="s">
        <v>1371</v>
      </c>
      <c r="C41" s="27" t="s">
        <v>845</v>
      </c>
      <c r="D41" s="28">
        <v>45</v>
      </c>
      <c r="E41" s="28">
        <v>41</v>
      </c>
      <c r="F41" s="28">
        <v>45</v>
      </c>
      <c r="G41" s="28">
        <v>45</v>
      </c>
      <c r="H41" s="28">
        <f>SUM(D41:G41)</f>
        <v>176</v>
      </c>
      <c r="I41" s="24">
        <v>8</v>
      </c>
      <c r="J41" s="28">
        <v>661</v>
      </c>
      <c r="K41" s="29">
        <v>22</v>
      </c>
    </row>
    <row r="42" spans="1:11" ht="15.75" customHeight="1" x14ac:dyDescent="0.3">
      <c r="A42" s="21">
        <v>2</v>
      </c>
      <c r="B42" s="27" t="s">
        <v>699</v>
      </c>
      <c r="C42" s="27" t="s">
        <v>417</v>
      </c>
      <c r="D42" s="28">
        <v>44</v>
      </c>
      <c r="E42" s="28">
        <v>43</v>
      </c>
      <c r="F42" s="28">
        <v>37</v>
      </c>
      <c r="G42" s="28">
        <v>42</v>
      </c>
      <c r="H42" s="28">
        <f>SUM(D42:G42)</f>
        <v>166</v>
      </c>
      <c r="I42" s="24">
        <v>4</v>
      </c>
      <c r="J42" s="28">
        <v>651</v>
      </c>
      <c r="K42" s="29">
        <v>21</v>
      </c>
    </row>
    <row r="43" spans="1:11" ht="15.75" customHeight="1" x14ac:dyDescent="0.3">
      <c r="A43" s="21">
        <v>8</v>
      </c>
      <c r="B43" s="27" t="s">
        <v>470</v>
      </c>
      <c r="C43" s="27" t="s">
        <v>450</v>
      </c>
      <c r="D43" s="28">
        <v>44</v>
      </c>
      <c r="E43" s="28">
        <v>40</v>
      </c>
      <c r="F43" s="28">
        <v>40</v>
      </c>
      <c r="G43" s="28">
        <v>46</v>
      </c>
      <c r="H43" s="28">
        <f>SUM(D43:G43)</f>
        <v>170</v>
      </c>
      <c r="I43" s="24">
        <v>6</v>
      </c>
      <c r="J43" s="28">
        <v>650</v>
      </c>
      <c r="K43" s="29">
        <v>18</v>
      </c>
    </row>
    <row r="44" spans="1:11" ht="15.75" customHeight="1" x14ac:dyDescent="0.3">
      <c r="A44" s="21">
        <v>6</v>
      </c>
      <c r="B44" s="27" t="s">
        <v>1773</v>
      </c>
      <c r="C44" s="27" t="s">
        <v>450</v>
      </c>
      <c r="D44" s="28">
        <v>42</v>
      </c>
      <c r="E44" s="28">
        <v>37</v>
      </c>
      <c r="F44" s="382">
        <v>39</v>
      </c>
      <c r="G44" s="28">
        <v>37</v>
      </c>
      <c r="H44" s="28">
        <f>SUM(D44:G44)</f>
        <v>155</v>
      </c>
      <c r="I44" s="24">
        <v>2</v>
      </c>
      <c r="J44" s="28">
        <v>613</v>
      </c>
      <c r="K44" s="29">
        <v>12</v>
      </c>
    </row>
    <row r="45" spans="1:11" ht="15.75" customHeight="1" x14ac:dyDescent="0.3">
      <c r="A45" s="383">
        <v>5</v>
      </c>
      <c r="B45" s="384" t="s">
        <v>430</v>
      </c>
      <c r="C45" s="384" t="s">
        <v>417</v>
      </c>
      <c r="D45" s="385" t="s">
        <v>79</v>
      </c>
      <c r="E45" s="385"/>
      <c r="F45" s="385"/>
      <c r="G45" s="385"/>
      <c r="H45" s="385">
        <f>SUM(D45:G45)</f>
        <v>0</v>
      </c>
      <c r="I45" s="386">
        <v>0</v>
      </c>
      <c r="J45" s="34">
        <v>154</v>
      </c>
      <c r="K45" s="35">
        <v>3</v>
      </c>
    </row>
    <row r="46" spans="1:11" ht="15.75" customHeight="1" x14ac:dyDescent="0.3">
      <c r="A46" s="10"/>
    </row>
    <row r="47" spans="1:11" ht="15.75" customHeight="1" x14ac:dyDescent="0.3">
      <c r="A47" s="1"/>
      <c r="B47" s="8" t="s">
        <v>82</v>
      </c>
      <c r="C47" s="9" t="s">
        <v>1774</v>
      </c>
      <c r="D47" s="9"/>
      <c r="E47" s="9" t="s">
        <v>1785</v>
      </c>
      <c r="F47" s="8"/>
      <c r="G47" s="8"/>
      <c r="H47" s="8"/>
      <c r="I47" s="8"/>
      <c r="J47" s="8"/>
      <c r="K47" s="8"/>
    </row>
    <row r="48" spans="1:11" ht="15.75" customHeight="1" x14ac:dyDescent="0.3">
      <c r="A48" s="374">
        <v>4</v>
      </c>
      <c r="B48" s="379" t="s">
        <v>10</v>
      </c>
      <c r="C48" s="380" t="s">
        <v>11</v>
      </c>
      <c r="D48" s="363"/>
      <c r="E48" s="363"/>
      <c r="F48" s="363"/>
      <c r="G48" s="381"/>
      <c r="H48" s="366" t="s">
        <v>12</v>
      </c>
      <c r="I48" s="366" t="s">
        <v>13</v>
      </c>
      <c r="J48" s="366" t="s">
        <v>14</v>
      </c>
      <c r="K48" s="367" t="s">
        <v>15</v>
      </c>
    </row>
    <row r="49" spans="1:11" ht="15.75" customHeight="1" x14ac:dyDescent="0.3">
      <c r="A49" s="15">
        <v>8</v>
      </c>
      <c r="B49" s="16" t="s">
        <v>1778</v>
      </c>
      <c r="C49" s="16" t="s">
        <v>81</v>
      </c>
      <c r="D49" s="18">
        <v>43</v>
      </c>
      <c r="E49" s="18">
        <v>44</v>
      </c>
      <c r="F49" s="18">
        <v>37</v>
      </c>
      <c r="G49" s="18">
        <v>38</v>
      </c>
      <c r="H49" s="18">
        <f>SUM(D49:G49)</f>
        <v>162</v>
      </c>
      <c r="I49" s="18">
        <v>7</v>
      </c>
      <c r="J49" s="18">
        <v>638</v>
      </c>
      <c r="K49" s="19">
        <v>27</v>
      </c>
    </row>
    <row r="50" spans="1:11" ht="15.75" customHeight="1" x14ac:dyDescent="0.3">
      <c r="A50" s="21">
        <v>7</v>
      </c>
      <c r="B50" s="27" t="s">
        <v>1777</v>
      </c>
      <c r="C50" s="27" t="s">
        <v>382</v>
      </c>
      <c r="D50" s="28">
        <v>37</v>
      </c>
      <c r="E50" s="28">
        <v>39</v>
      </c>
      <c r="F50" s="28">
        <v>44</v>
      </c>
      <c r="G50" s="28">
        <v>43</v>
      </c>
      <c r="H50" s="28">
        <f>SUM(D50:G50)</f>
        <v>163</v>
      </c>
      <c r="I50" s="24">
        <v>8</v>
      </c>
      <c r="J50" s="28">
        <v>631</v>
      </c>
      <c r="K50" s="29">
        <v>26</v>
      </c>
    </row>
    <row r="51" spans="1:11" ht="15.75" customHeight="1" x14ac:dyDescent="0.3">
      <c r="A51" s="21">
        <v>2</v>
      </c>
      <c r="B51" s="27" t="s">
        <v>732</v>
      </c>
      <c r="C51" s="27" t="s">
        <v>417</v>
      </c>
      <c r="D51" s="28">
        <v>34</v>
      </c>
      <c r="E51" s="28">
        <v>46</v>
      </c>
      <c r="F51" s="28">
        <v>38</v>
      </c>
      <c r="G51" s="28">
        <v>30</v>
      </c>
      <c r="H51" s="28">
        <f>SUM(D51:G51)</f>
        <v>148</v>
      </c>
      <c r="I51" s="24">
        <v>4</v>
      </c>
      <c r="J51" s="28">
        <v>623</v>
      </c>
      <c r="K51" s="29">
        <v>25</v>
      </c>
    </row>
    <row r="52" spans="1:11" ht="15.75" customHeight="1" x14ac:dyDescent="0.3">
      <c r="A52" s="21">
        <v>6</v>
      </c>
      <c r="B52" s="27" t="s">
        <v>1776</v>
      </c>
      <c r="C52" s="27" t="s">
        <v>450</v>
      </c>
      <c r="D52" s="28">
        <v>36</v>
      </c>
      <c r="E52" s="28">
        <v>41</v>
      </c>
      <c r="F52" s="28">
        <v>41</v>
      </c>
      <c r="G52" s="28">
        <v>38</v>
      </c>
      <c r="H52" s="28">
        <f>SUM(D52:G52)</f>
        <v>156</v>
      </c>
      <c r="I52" s="24">
        <v>5</v>
      </c>
      <c r="J52" s="28">
        <v>616</v>
      </c>
      <c r="K52" s="29">
        <v>21</v>
      </c>
    </row>
    <row r="53" spans="1:11" ht="15.75" customHeight="1" x14ac:dyDescent="0.3">
      <c r="A53" s="21">
        <v>1</v>
      </c>
      <c r="B53" s="27" t="s">
        <v>640</v>
      </c>
      <c r="C53" s="27" t="s">
        <v>382</v>
      </c>
      <c r="D53" s="28">
        <v>41</v>
      </c>
      <c r="E53" s="28">
        <v>43</v>
      </c>
      <c r="F53" s="28">
        <v>39</v>
      </c>
      <c r="G53" s="28">
        <v>37</v>
      </c>
      <c r="H53" s="28">
        <f>SUM(D53:G53)</f>
        <v>160</v>
      </c>
      <c r="I53" s="24">
        <v>6</v>
      </c>
      <c r="J53" s="25">
        <v>578</v>
      </c>
      <c r="K53" s="26">
        <v>18</v>
      </c>
    </row>
    <row r="54" spans="1:11" ht="15.75" customHeight="1" x14ac:dyDescent="0.3">
      <c r="A54" s="21">
        <v>4</v>
      </c>
      <c r="B54" s="27" t="s">
        <v>1775</v>
      </c>
      <c r="C54" s="27" t="s">
        <v>420</v>
      </c>
      <c r="D54" s="28">
        <v>47</v>
      </c>
      <c r="E54" s="28">
        <v>46</v>
      </c>
      <c r="F54" s="28">
        <v>35</v>
      </c>
      <c r="G54" s="28">
        <v>42</v>
      </c>
      <c r="H54" s="28">
        <f>SUM(D54:G54)-41</f>
        <v>129</v>
      </c>
      <c r="I54" s="24">
        <v>3</v>
      </c>
      <c r="J54" s="28">
        <v>538</v>
      </c>
      <c r="K54" s="29">
        <v>12</v>
      </c>
    </row>
    <row r="55" spans="1:11" ht="15.75" customHeight="1" x14ac:dyDescent="0.3">
      <c r="A55" s="21">
        <v>3</v>
      </c>
      <c r="B55" s="27" t="s">
        <v>422</v>
      </c>
      <c r="C55" s="27" t="s">
        <v>417</v>
      </c>
      <c r="D55" s="28" t="s">
        <v>79</v>
      </c>
      <c r="E55" s="28"/>
      <c r="F55" s="28"/>
      <c r="G55" s="28"/>
      <c r="H55" s="28">
        <f>SUM(D55:G55)</f>
        <v>0</v>
      </c>
      <c r="I55" s="24">
        <v>0</v>
      </c>
      <c r="J55" s="28">
        <v>407</v>
      </c>
      <c r="K55" s="29">
        <v>10</v>
      </c>
    </row>
    <row r="56" spans="1:11" ht="15.75" customHeight="1" x14ac:dyDescent="0.3">
      <c r="A56" s="383">
        <v>5</v>
      </c>
      <c r="B56" s="384" t="s">
        <v>730</v>
      </c>
      <c r="C56" s="384" t="s">
        <v>45</v>
      </c>
      <c r="D56" s="385">
        <v>24</v>
      </c>
      <c r="E56" s="385">
        <v>31</v>
      </c>
      <c r="F56" s="385">
        <v>34</v>
      </c>
      <c r="G56" s="385">
        <v>25</v>
      </c>
      <c r="H56" s="385">
        <f>SUM(D56:G56)</f>
        <v>114</v>
      </c>
      <c r="I56" s="386">
        <v>2</v>
      </c>
      <c r="J56" s="34">
        <v>475</v>
      </c>
      <c r="K56" s="35">
        <v>5</v>
      </c>
    </row>
    <row r="57" spans="1:11" ht="15.75" customHeight="1" x14ac:dyDescent="0.3">
      <c r="A57" s="10"/>
    </row>
    <row r="58" spans="1:11" ht="15.75" customHeight="1" x14ac:dyDescent="0.3">
      <c r="A58" s="10"/>
      <c r="B58" s="10" t="s">
        <v>1345</v>
      </c>
      <c r="F58" s="41" t="s">
        <v>392</v>
      </c>
    </row>
    <row r="59" spans="1:11" ht="15.75" customHeight="1" x14ac:dyDescent="0.3">
      <c r="A59" s="10"/>
      <c r="B59" s="10" t="s">
        <v>393</v>
      </c>
    </row>
    <row r="60" spans="1:11" ht="15.75" customHeight="1" x14ac:dyDescent="0.3">
      <c r="A60" s="10"/>
    </row>
    <row r="61" spans="1:11" ht="15.75" customHeight="1" x14ac:dyDescent="0.3">
      <c r="A61" s="10"/>
    </row>
    <row r="62" spans="1:11" ht="15.75" customHeight="1" x14ac:dyDescent="0.3">
      <c r="A62" s="10"/>
    </row>
    <row r="63" spans="1:11" ht="15.75" customHeight="1" x14ac:dyDescent="0.3">
      <c r="A63" s="10"/>
    </row>
    <row r="64" spans="1:11" ht="15.75" customHeight="1" x14ac:dyDescent="0.3">
      <c r="A64" s="10"/>
    </row>
    <row r="65" spans="1:1" ht="15.75" customHeight="1" x14ac:dyDescent="0.3">
      <c r="A65" s="10"/>
    </row>
    <row r="66" spans="1:1" ht="15.75" customHeight="1" x14ac:dyDescent="0.3">
      <c r="A66" s="10"/>
    </row>
    <row r="67" spans="1:1" ht="15.75" customHeight="1" x14ac:dyDescent="0.3">
      <c r="A67" s="10"/>
    </row>
    <row r="68" spans="1:1" ht="15.75" customHeight="1" x14ac:dyDescent="0.3">
      <c r="A68" s="10"/>
    </row>
    <row r="69" spans="1:1" ht="15.75" customHeight="1" x14ac:dyDescent="0.3">
      <c r="A69" s="10"/>
    </row>
    <row r="70" spans="1:1" ht="15.75" customHeight="1" x14ac:dyDescent="0.3">
      <c r="A70" s="10"/>
    </row>
    <row r="71" spans="1:1" ht="15.75" customHeight="1" x14ac:dyDescent="0.3">
      <c r="A71" s="10"/>
    </row>
    <row r="72" spans="1:1" ht="15.75" customHeight="1" x14ac:dyDescent="0.3">
      <c r="A72" s="10"/>
    </row>
    <row r="73" spans="1:1" ht="15.75" customHeight="1" x14ac:dyDescent="0.3">
      <c r="A73" s="10"/>
    </row>
    <row r="74" spans="1:1" ht="15.75" customHeight="1" x14ac:dyDescent="0.3">
      <c r="A74" s="10"/>
    </row>
    <row r="75" spans="1:1" ht="15.75" customHeight="1" x14ac:dyDescent="0.3">
      <c r="A75" s="10"/>
    </row>
    <row r="76" spans="1:1" ht="15.75" customHeight="1" x14ac:dyDescent="0.3">
      <c r="A76" s="10"/>
    </row>
    <row r="77" spans="1:1" ht="15.75" customHeight="1" x14ac:dyDescent="0.3">
      <c r="A77" s="10"/>
    </row>
    <row r="78" spans="1:1" ht="15.75" customHeight="1" x14ac:dyDescent="0.3">
      <c r="A78" s="10"/>
    </row>
    <row r="79" spans="1:1" ht="15.75" customHeight="1" x14ac:dyDescent="0.3">
      <c r="A79" s="10"/>
    </row>
    <row r="80" spans="1:1" ht="15.75" customHeight="1" x14ac:dyDescent="0.3">
      <c r="A80" s="10"/>
    </row>
    <row r="81" spans="1:1" ht="15.75" customHeight="1" x14ac:dyDescent="0.3">
      <c r="A81" s="10"/>
    </row>
    <row r="82" spans="1:1" ht="15.75" customHeight="1" x14ac:dyDescent="0.3">
      <c r="A82" s="10"/>
    </row>
    <row r="83" spans="1:1" ht="15.75" customHeight="1" x14ac:dyDescent="0.3">
      <c r="A83" s="10"/>
    </row>
    <row r="84" spans="1:1" ht="15.75" customHeight="1" x14ac:dyDescent="0.3">
      <c r="A84" s="10"/>
    </row>
    <row r="85" spans="1:1" ht="15.75" customHeight="1" x14ac:dyDescent="0.3">
      <c r="A85" s="10"/>
    </row>
    <row r="86" spans="1:1" ht="15.75" customHeight="1" x14ac:dyDescent="0.3">
      <c r="A86" s="10"/>
    </row>
    <row r="87" spans="1:1" ht="15.75" customHeight="1" x14ac:dyDescent="0.3">
      <c r="A87" s="10"/>
    </row>
    <row r="88" spans="1:1" ht="15.75" customHeight="1" x14ac:dyDescent="0.3">
      <c r="A88" s="10"/>
    </row>
    <row r="89" spans="1:1" ht="15.75" customHeight="1" x14ac:dyDescent="0.3">
      <c r="A89" s="10"/>
    </row>
    <row r="90" spans="1:1" ht="15.75" customHeight="1" x14ac:dyDescent="0.3">
      <c r="A90" s="10"/>
    </row>
    <row r="91" spans="1:1" ht="15.75" customHeight="1" x14ac:dyDescent="0.3">
      <c r="A91" s="10"/>
    </row>
    <row r="92" spans="1:1" ht="15.75" customHeight="1" x14ac:dyDescent="0.3">
      <c r="A92" s="10"/>
    </row>
    <row r="93" spans="1:1" ht="15.75" customHeight="1" x14ac:dyDescent="0.3">
      <c r="A93" s="10"/>
    </row>
    <row r="94" spans="1:1" ht="15.75" customHeight="1" x14ac:dyDescent="0.3">
      <c r="A94" s="10"/>
    </row>
    <row r="95" spans="1:1" ht="15.75" customHeight="1" x14ac:dyDescent="0.3">
      <c r="A95" s="10"/>
    </row>
    <row r="96" spans="1:1" ht="15.75" customHeight="1" x14ac:dyDescent="0.3">
      <c r="A96" s="10"/>
    </row>
    <row r="97" spans="1:1" ht="15.75" customHeight="1" x14ac:dyDescent="0.3">
      <c r="A97" s="10"/>
    </row>
    <row r="98" spans="1:1" ht="15.75" customHeight="1" x14ac:dyDescent="0.3">
      <c r="A98" s="10"/>
    </row>
    <row r="99" spans="1:1" ht="15.75" customHeight="1" x14ac:dyDescent="0.3">
      <c r="A99" s="10"/>
    </row>
    <row r="100" spans="1:1" ht="15.75" customHeight="1" x14ac:dyDescent="0.3">
      <c r="A100" s="10"/>
    </row>
    <row r="101" spans="1:1" ht="15.75" customHeight="1" x14ac:dyDescent="0.3">
      <c r="A101" s="10"/>
    </row>
    <row r="102" spans="1:1" ht="15.75" customHeight="1" x14ac:dyDescent="0.3">
      <c r="A102" s="10"/>
    </row>
    <row r="103" spans="1:1" ht="15.75" customHeight="1" x14ac:dyDescent="0.3">
      <c r="A103" s="10"/>
    </row>
    <row r="104" spans="1:1" ht="15.75" customHeight="1" x14ac:dyDescent="0.3">
      <c r="A104" s="10"/>
    </row>
    <row r="105" spans="1:1" ht="15.75" customHeight="1" x14ac:dyDescent="0.3">
      <c r="A105" s="10"/>
    </row>
    <row r="106" spans="1:1" ht="15.75" customHeight="1" x14ac:dyDescent="0.3">
      <c r="A106" s="10"/>
    </row>
    <row r="107" spans="1:1" ht="15.75" customHeight="1" x14ac:dyDescent="0.3">
      <c r="A107" s="10"/>
    </row>
    <row r="108" spans="1:1" ht="15.75" customHeight="1" x14ac:dyDescent="0.3">
      <c r="A108" s="10"/>
    </row>
    <row r="109" spans="1:1" ht="15.75" customHeight="1" x14ac:dyDescent="0.3">
      <c r="A109" s="10"/>
    </row>
    <row r="110" spans="1:1" ht="15.75" customHeight="1" x14ac:dyDescent="0.3">
      <c r="A110" s="10"/>
    </row>
    <row r="111" spans="1:1" ht="15.75" customHeight="1" x14ac:dyDescent="0.3">
      <c r="A111" s="10"/>
    </row>
    <row r="112" spans="1:1" ht="15.75" customHeight="1" x14ac:dyDescent="0.3">
      <c r="A112" s="10"/>
    </row>
    <row r="113" spans="1:1" ht="15.75" customHeight="1" x14ac:dyDescent="0.3">
      <c r="A113" s="10"/>
    </row>
    <row r="114" spans="1:1" ht="15.75" customHeight="1" x14ac:dyDescent="0.3">
      <c r="A114" s="10"/>
    </row>
    <row r="115" spans="1:1" ht="15.75" customHeight="1" x14ac:dyDescent="0.3">
      <c r="A115" s="10"/>
    </row>
    <row r="116" spans="1:1" ht="15.75" customHeight="1" x14ac:dyDescent="0.3">
      <c r="A116" s="10"/>
    </row>
    <row r="117" spans="1:1" ht="15.75" customHeight="1" x14ac:dyDescent="0.3">
      <c r="A117" s="10"/>
    </row>
    <row r="118" spans="1:1" ht="15.75" customHeight="1" x14ac:dyDescent="0.3">
      <c r="A118" s="10"/>
    </row>
    <row r="119" spans="1:1" ht="15.75" customHeight="1" x14ac:dyDescent="0.3">
      <c r="A119" s="10"/>
    </row>
    <row r="120" spans="1:1" ht="15.75" customHeight="1" x14ac:dyDescent="0.3">
      <c r="A120" s="10"/>
    </row>
    <row r="121" spans="1:1" ht="15.75" customHeight="1" x14ac:dyDescent="0.3">
      <c r="A121" s="10"/>
    </row>
    <row r="122" spans="1:1" ht="15.75" customHeight="1" x14ac:dyDescent="0.3">
      <c r="A122" s="10"/>
    </row>
    <row r="123" spans="1:1" ht="15.75" customHeight="1" x14ac:dyDescent="0.3">
      <c r="A123" s="10"/>
    </row>
    <row r="124" spans="1:1" ht="15.75" customHeight="1" x14ac:dyDescent="0.3">
      <c r="A124" s="10"/>
    </row>
    <row r="125" spans="1:1" ht="15.75" customHeight="1" x14ac:dyDescent="0.3">
      <c r="A125" s="10"/>
    </row>
    <row r="126" spans="1:1" ht="15.75" customHeight="1" x14ac:dyDescent="0.3">
      <c r="A126" s="10"/>
    </row>
    <row r="127" spans="1:1" ht="15.75" customHeight="1" x14ac:dyDescent="0.3">
      <c r="A127" s="10"/>
    </row>
    <row r="128" spans="1:1" ht="15.75" customHeight="1" x14ac:dyDescent="0.3">
      <c r="A128" s="10"/>
    </row>
    <row r="129" spans="1:1" ht="15.75" customHeight="1" x14ac:dyDescent="0.3">
      <c r="A129" s="10"/>
    </row>
    <row r="130" spans="1:1" ht="15.75" customHeight="1" x14ac:dyDescent="0.3">
      <c r="A130" s="10"/>
    </row>
    <row r="131" spans="1:1" ht="15.75" customHeight="1" x14ac:dyDescent="0.3">
      <c r="A131" s="10"/>
    </row>
    <row r="132" spans="1:1" ht="15.75" customHeight="1" x14ac:dyDescent="0.3">
      <c r="A132" s="10"/>
    </row>
    <row r="133" spans="1:1" ht="15.75" customHeight="1" x14ac:dyDescent="0.3">
      <c r="A133" s="10"/>
    </row>
    <row r="134" spans="1:1" ht="15.75" customHeight="1" x14ac:dyDescent="0.3">
      <c r="A134" s="10"/>
    </row>
    <row r="135" spans="1:1" ht="15.75" customHeight="1" x14ac:dyDescent="0.3">
      <c r="A135" s="10"/>
    </row>
    <row r="136" spans="1:1" ht="15.75" customHeight="1" x14ac:dyDescent="0.3">
      <c r="A136" s="10"/>
    </row>
    <row r="137" spans="1:1" ht="15.75" customHeight="1" x14ac:dyDescent="0.3">
      <c r="A137" s="10"/>
    </row>
    <row r="138" spans="1:1" ht="15.75" customHeight="1" x14ac:dyDescent="0.3">
      <c r="A138" s="10"/>
    </row>
    <row r="139" spans="1:1" ht="15.75" customHeight="1" x14ac:dyDescent="0.3">
      <c r="A139" s="10"/>
    </row>
    <row r="140" spans="1:1" ht="15.75" customHeight="1" x14ac:dyDescent="0.3">
      <c r="A140" s="10"/>
    </row>
    <row r="141" spans="1:1" ht="15.75" customHeight="1" x14ac:dyDescent="0.3">
      <c r="A141" s="10"/>
    </row>
    <row r="142" spans="1:1" ht="15.75" customHeight="1" x14ac:dyDescent="0.3">
      <c r="A142" s="10"/>
    </row>
    <row r="143" spans="1:1" ht="15.75" customHeight="1" x14ac:dyDescent="0.3">
      <c r="A143" s="10"/>
    </row>
    <row r="144" spans="1:1" ht="15.75" customHeight="1" x14ac:dyDescent="0.3">
      <c r="A144" s="10"/>
    </row>
    <row r="145" spans="1:1" ht="15.75" customHeight="1" x14ac:dyDescent="0.3">
      <c r="A145" s="10"/>
    </row>
    <row r="146" spans="1:1" ht="15.75" customHeight="1" x14ac:dyDescent="0.3">
      <c r="A146" s="10"/>
    </row>
    <row r="147" spans="1:1" ht="15.75" customHeight="1" x14ac:dyDescent="0.3">
      <c r="A147" s="10"/>
    </row>
    <row r="148" spans="1:1" ht="15.75" customHeight="1" x14ac:dyDescent="0.3">
      <c r="A148" s="10"/>
    </row>
    <row r="149" spans="1:1" ht="15.75" customHeight="1" x14ac:dyDescent="0.3">
      <c r="A149" s="10"/>
    </row>
    <row r="150" spans="1:1" ht="15.75" customHeight="1" x14ac:dyDescent="0.3">
      <c r="A150" s="10"/>
    </row>
    <row r="151" spans="1:1" ht="15.75" customHeight="1" x14ac:dyDescent="0.3">
      <c r="A151" s="10"/>
    </row>
    <row r="152" spans="1:1" ht="15.75" customHeight="1" x14ac:dyDescent="0.3">
      <c r="A152" s="10"/>
    </row>
    <row r="153" spans="1:1" ht="15.75" customHeight="1" x14ac:dyDescent="0.3">
      <c r="A153" s="10"/>
    </row>
    <row r="154" spans="1:1" ht="15.75" customHeight="1" x14ac:dyDescent="0.3">
      <c r="A154" s="10"/>
    </row>
    <row r="155" spans="1:1" ht="15.75" customHeight="1" x14ac:dyDescent="0.3">
      <c r="A155" s="10"/>
    </row>
    <row r="156" spans="1:1" ht="15.75" customHeight="1" x14ac:dyDescent="0.3">
      <c r="A156" s="10"/>
    </row>
    <row r="157" spans="1:1" ht="15.75" customHeight="1" x14ac:dyDescent="0.3">
      <c r="A157" s="10"/>
    </row>
    <row r="158" spans="1:1" ht="15.75" customHeight="1" x14ac:dyDescent="0.3">
      <c r="A158" s="10"/>
    </row>
    <row r="159" spans="1:1" ht="15.75" customHeight="1" x14ac:dyDescent="0.3">
      <c r="A159" s="10"/>
    </row>
    <row r="160" spans="1:1" ht="15.75" customHeight="1" x14ac:dyDescent="0.3">
      <c r="A160" s="10"/>
    </row>
    <row r="161" spans="1:1" ht="15.75" customHeight="1" x14ac:dyDescent="0.3">
      <c r="A161" s="10"/>
    </row>
    <row r="162" spans="1:1" ht="15.75" customHeight="1" x14ac:dyDescent="0.3">
      <c r="A162" s="10"/>
    </row>
    <row r="163" spans="1:1" ht="15.75" customHeight="1" x14ac:dyDescent="0.3">
      <c r="A163" s="10"/>
    </row>
    <row r="164" spans="1:1" ht="15.75" customHeight="1" x14ac:dyDescent="0.3">
      <c r="A164" s="10"/>
    </row>
    <row r="165" spans="1:1" ht="15.75" customHeight="1" x14ac:dyDescent="0.3">
      <c r="A165" s="10"/>
    </row>
    <row r="166" spans="1:1" ht="15.75" customHeight="1" x14ac:dyDescent="0.3">
      <c r="A166" s="10"/>
    </row>
    <row r="167" spans="1:1" ht="15.75" customHeight="1" x14ac:dyDescent="0.3">
      <c r="A167" s="10"/>
    </row>
    <row r="168" spans="1:1" ht="15.75" customHeight="1" x14ac:dyDescent="0.3">
      <c r="A168" s="10"/>
    </row>
    <row r="169" spans="1:1" ht="15.75" customHeight="1" x14ac:dyDescent="0.3">
      <c r="A169" s="10"/>
    </row>
    <row r="170" spans="1:1" ht="15.75" customHeight="1" x14ac:dyDescent="0.3">
      <c r="A170" s="10"/>
    </row>
    <row r="171" spans="1:1" ht="15.75" customHeight="1" x14ac:dyDescent="0.3">
      <c r="A171" s="10"/>
    </row>
    <row r="172" spans="1:1" ht="15.75" customHeight="1" x14ac:dyDescent="0.3">
      <c r="A172" s="10"/>
    </row>
    <row r="173" spans="1:1" ht="15.75" customHeight="1" x14ac:dyDescent="0.3">
      <c r="A173" s="10"/>
    </row>
    <row r="174" spans="1:1" ht="15.75" customHeight="1" x14ac:dyDescent="0.3">
      <c r="A174" s="10"/>
    </row>
    <row r="175" spans="1:1" ht="15.75" customHeight="1" x14ac:dyDescent="0.3">
      <c r="A175" s="10"/>
    </row>
    <row r="176" spans="1:1" ht="15.75" customHeight="1" x14ac:dyDescent="0.3">
      <c r="A176" s="10"/>
    </row>
    <row r="177" spans="1:1" ht="15.75" customHeight="1" x14ac:dyDescent="0.3">
      <c r="A177" s="10"/>
    </row>
    <row r="178" spans="1:1" ht="15.75" customHeight="1" x14ac:dyDescent="0.3">
      <c r="A178" s="10"/>
    </row>
    <row r="179" spans="1:1" ht="15.75" customHeight="1" x14ac:dyDescent="0.3">
      <c r="A179" s="10"/>
    </row>
    <row r="180" spans="1:1" ht="15.75" customHeight="1" x14ac:dyDescent="0.3">
      <c r="A180" s="10"/>
    </row>
    <row r="181" spans="1:1" ht="15.75" customHeight="1" x14ac:dyDescent="0.3">
      <c r="A181" s="10"/>
    </row>
    <row r="182" spans="1:1" ht="15.75" customHeight="1" x14ac:dyDescent="0.3">
      <c r="A182" s="10"/>
    </row>
    <row r="183" spans="1:1" ht="15.75" customHeight="1" x14ac:dyDescent="0.3">
      <c r="A183" s="10"/>
    </row>
    <row r="184" spans="1:1" ht="15.75" customHeight="1" x14ac:dyDescent="0.3">
      <c r="A184" s="10"/>
    </row>
    <row r="185" spans="1:1" ht="15.75" customHeight="1" x14ac:dyDescent="0.3">
      <c r="A185" s="10"/>
    </row>
    <row r="186" spans="1:1" ht="15.75" customHeight="1" x14ac:dyDescent="0.3">
      <c r="A186" s="10"/>
    </row>
    <row r="187" spans="1:1" ht="15.75" customHeight="1" x14ac:dyDescent="0.3">
      <c r="A187" s="10"/>
    </row>
    <row r="188" spans="1:1" ht="15.75" customHeight="1" x14ac:dyDescent="0.3">
      <c r="A188" s="10"/>
    </row>
    <row r="189" spans="1:1" ht="15.75" customHeight="1" x14ac:dyDescent="0.3">
      <c r="A189" s="10"/>
    </row>
    <row r="190" spans="1:1" ht="15.75" customHeight="1" x14ac:dyDescent="0.3">
      <c r="A190" s="10"/>
    </row>
    <row r="191" spans="1:1" ht="15.75" customHeight="1" x14ac:dyDescent="0.3">
      <c r="A191" s="10"/>
    </row>
    <row r="192" spans="1:1" ht="15.75" customHeight="1" x14ac:dyDescent="0.3">
      <c r="A192" s="10"/>
    </row>
  </sheetData>
  <sortState xmlns:xlrd2="http://schemas.microsoft.com/office/spreadsheetml/2017/richdata2" ref="A49:K56">
    <sortCondition descending="1" ref="K49"/>
    <sortCondition descending="1" ref="J49"/>
  </sortState>
  <mergeCells count="1">
    <mergeCell ref="F2:K2"/>
  </mergeCells>
  <hyperlinks>
    <hyperlink ref="B2" location="'Index'!A3" tooltip="Go to the Index sheet" display="á" xr:uid="{BD2CD6D5-DB52-4D2D-ABDF-078E7041762F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47AFB-F5F0-4A97-97D2-2F77722082F9}">
  <sheetPr>
    <tabColor theme="9" tint="0.39997558519241921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11" width="5" style="10" customWidth="1"/>
    <col min="12" max="12" width="1.7109375" style="10" customWidth="1"/>
    <col min="13" max="13" width="2.7109375" style="10" customWidth="1"/>
    <col min="14" max="15" width="20.7109375" style="10" customWidth="1"/>
    <col min="16" max="22" width="5" style="10" customWidth="1"/>
    <col min="23" max="25" width="4.140625" style="10" customWidth="1"/>
    <col min="26" max="27" width="4.140625" customWidth="1"/>
  </cols>
  <sheetData>
    <row r="1" spans="1:25" ht="18" x14ac:dyDescent="0.35">
      <c r="A1" s="87"/>
      <c r="B1" s="2" t="s">
        <v>1757</v>
      </c>
      <c r="C1" s="2"/>
      <c r="D1" s="3"/>
      <c r="E1" s="3"/>
      <c r="F1" s="3"/>
      <c r="G1" s="3" t="s">
        <v>278</v>
      </c>
      <c r="H1" s="3"/>
      <c r="I1" s="4" t="s">
        <v>1758</v>
      </c>
      <c r="J1" s="3"/>
      <c r="K1" s="3"/>
      <c r="L1" s="4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20.100000000000001" customHeight="1" x14ac:dyDescent="0.35">
      <c r="A2" s="87"/>
      <c r="B2" s="5" t="s">
        <v>2</v>
      </c>
      <c r="C2" s="42"/>
      <c r="D2" s="42"/>
      <c r="E2" s="42"/>
      <c r="F2" s="43" t="s">
        <v>328</v>
      </c>
      <c r="G2" s="43"/>
      <c r="H2" s="43"/>
      <c r="I2" s="43"/>
      <c r="J2" s="43"/>
      <c r="K2" s="43"/>
      <c r="L2" s="42"/>
      <c r="M2" s="42"/>
      <c r="N2" s="42"/>
      <c r="O2" s="42"/>
      <c r="P2" s="42"/>
      <c r="Q2" s="42"/>
      <c r="R2" s="42"/>
      <c r="S2" s="42"/>
      <c r="T2" s="42"/>
      <c r="U2" s="3"/>
      <c r="V2" s="3"/>
      <c r="W2" s="3"/>
      <c r="X2" s="2"/>
      <c r="Y2" s="2"/>
    </row>
    <row r="3" spans="1:25" ht="15.75" customHeight="1" x14ac:dyDescent="0.3">
      <c r="A3" s="1"/>
      <c r="B3" s="8" t="s">
        <v>4</v>
      </c>
      <c r="C3" s="9" t="s">
        <v>1779</v>
      </c>
      <c r="D3" s="9" t="s">
        <v>1780</v>
      </c>
      <c r="E3" s="9" t="s">
        <v>1786</v>
      </c>
      <c r="F3" s="8"/>
      <c r="G3" s="8"/>
      <c r="H3" s="8"/>
      <c r="I3" s="8"/>
      <c r="J3" s="8"/>
      <c r="K3" s="8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</row>
    <row r="4" spans="1:25" ht="15.75" customHeight="1" x14ac:dyDescent="0.3">
      <c r="A4" s="374">
        <v>4</v>
      </c>
      <c r="B4" s="379" t="s">
        <v>10</v>
      </c>
      <c r="C4" s="380" t="s">
        <v>11</v>
      </c>
      <c r="D4" s="363"/>
      <c r="E4" s="363"/>
      <c r="F4" s="363"/>
      <c r="G4" s="381"/>
      <c r="H4" s="366" t="s">
        <v>12</v>
      </c>
      <c r="I4" s="366" t="s">
        <v>13</v>
      </c>
      <c r="J4" s="366" t="s">
        <v>14</v>
      </c>
      <c r="K4" s="367" t="s">
        <v>15</v>
      </c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</row>
    <row r="5" spans="1:25" ht="15.75" customHeight="1" x14ac:dyDescent="0.3">
      <c r="A5" s="404">
        <v>8</v>
      </c>
      <c r="B5" s="388" t="s">
        <v>416</v>
      </c>
      <c r="C5" s="388" t="s">
        <v>417</v>
      </c>
      <c r="D5" s="389">
        <v>46</v>
      </c>
      <c r="E5" s="389">
        <v>46</v>
      </c>
      <c r="F5" s="405">
        <v>50</v>
      </c>
      <c r="G5" s="389">
        <v>46</v>
      </c>
      <c r="H5" s="389">
        <v>188</v>
      </c>
      <c r="I5" s="389">
        <v>7</v>
      </c>
      <c r="J5" s="17">
        <v>759</v>
      </c>
      <c r="K5" s="47">
        <v>31</v>
      </c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</row>
    <row r="6" spans="1:25" ht="15.75" customHeight="1" x14ac:dyDescent="0.3">
      <c r="A6" s="394">
        <v>1</v>
      </c>
      <c r="B6" s="395" t="s">
        <v>1761</v>
      </c>
      <c r="C6" s="395" t="s">
        <v>1762</v>
      </c>
      <c r="D6" s="393">
        <v>47</v>
      </c>
      <c r="E6" s="393">
        <v>47</v>
      </c>
      <c r="F6" s="393">
        <v>47</v>
      </c>
      <c r="G6" s="393">
        <v>47</v>
      </c>
      <c r="H6" s="393">
        <v>188</v>
      </c>
      <c r="I6" s="393">
        <v>7</v>
      </c>
      <c r="J6" s="25">
        <v>744</v>
      </c>
      <c r="K6" s="26">
        <v>27</v>
      </c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</row>
    <row r="7" spans="1:25" ht="15.75" customHeight="1" x14ac:dyDescent="0.3">
      <c r="A7" s="390">
        <v>4</v>
      </c>
      <c r="B7" s="391" t="s">
        <v>425</v>
      </c>
      <c r="C7" s="391" t="s">
        <v>178</v>
      </c>
      <c r="D7" s="392">
        <v>46</v>
      </c>
      <c r="E7" s="392">
        <v>48</v>
      </c>
      <c r="F7" s="392">
        <v>48</v>
      </c>
      <c r="G7" s="392">
        <v>47</v>
      </c>
      <c r="H7" s="393">
        <v>189</v>
      </c>
      <c r="I7" s="393">
        <v>8</v>
      </c>
      <c r="J7" s="23">
        <v>742</v>
      </c>
      <c r="K7" s="50">
        <v>27</v>
      </c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</row>
    <row r="8" spans="1:25" ht="15.75" customHeight="1" x14ac:dyDescent="0.3">
      <c r="A8" s="394">
        <v>5</v>
      </c>
      <c r="B8" s="391" t="s">
        <v>106</v>
      </c>
      <c r="C8" s="391" t="s">
        <v>23</v>
      </c>
      <c r="D8" s="392">
        <v>47</v>
      </c>
      <c r="E8" s="392">
        <v>44</v>
      </c>
      <c r="F8" s="392">
        <v>45</v>
      </c>
      <c r="G8" s="392">
        <v>44</v>
      </c>
      <c r="H8" s="393">
        <v>180</v>
      </c>
      <c r="I8" s="393">
        <v>4</v>
      </c>
      <c r="J8" s="23">
        <v>727</v>
      </c>
      <c r="K8" s="50">
        <v>20</v>
      </c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</row>
    <row r="9" spans="1:25" ht="15.75" customHeight="1" x14ac:dyDescent="0.3">
      <c r="A9" s="390">
        <v>2</v>
      </c>
      <c r="B9" s="391" t="s">
        <v>221</v>
      </c>
      <c r="C9" s="391" t="s">
        <v>120</v>
      </c>
      <c r="D9" s="392">
        <v>47</v>
      </c>
      <c r="E9" s="392">
        <v>44</v>
      </c>
      <c r="F9" s="392">
        <v>46</v>
      </c>
      <c r="G9" s="392">
        <v>46</v>
      </c>
      <c r="H9" s="393">
        <v>183</v>
      </c>
      <c r="I9" s="393">
        <v>5</v>
      </c>
      <c r="J9" s="23">
        <v>721</v>
      </c>
      <c r="K9" s="50">
        <v>18</v>
      </c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</row>
    <row r="10" spans="1:25" ht="15.75" customHeight="1" x14ac:dyDescent="0.3">
      <c r="A10" s="390">
        <v>6</v>
      </c>
      <c r="B10" s="391" t="s">
        <v>56</v>
      </c>
      <c r="C10" s="391" t="s">
        <v>57</v>
      </c>
      <c r="D10" s="392">
        <v>44</v>
      </c>
      <c r="E10" s="392">
        <v>43</v>
      </c>
      <c r="F10" s="392">
        <v>47</v>
      </c>
      <c r="G10" s="392">
        <v>46</v>
      </c>
      <c r="H10" s="393">
        <v>180</v>
      </c>
      <c r="I10" s="393">
        <v>4</v>
      </c>
      <c r="J10" s="23">
        <v>718</v>
      </c>
      <c r="K10" s="50">
        <v>15</v>
      </c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ht="15.75" customHeight="1" x14ac:dyDescent="0.3">
      <c r="A11" s="394">
        <v>3</v>
      </c>
      <c r="B11" s="395" t="s">
        <v>1763</v>
      </c>
      <c r="C11" s="395" t="s">
        <v>450</v>
      </c>
      <c r="D11" s="393" t="s">
        <v>137</v>
      </c>
      <c r="E11" s="396"/>
      <c r="F11" s="393"/>
      <c r="G11" s="393"/>
      <c r="H11" s="393">
        <v>0</v>
      </c>
      <c r="I11" s="393">
        <v>0</v>
      </c>
      <c r="J11" s="23">
        <v>0</v>
      </c>
      <c r="K11" s="50">
        <v>0</v>
      </c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</row>
    <row r="12" spans="1:25" ht="15.75" customHeight="1" x14ac:dyDescent="0.3">
      <c r="A12" s="402">
        <v>7</v>
      </c>
      <c r="B12" s="398" t="s">
        <v>462</v>
      </c>
      <c r="C12" s="398" t="s">
        <v>450</v>
      </c>
      <c r="D12" s="400" t="s">
        <v>137</v>
      </c>
      <c r="E12" s="399"/>
      <c r="F12" s="399"/>
      <c r="G12" s="399"/>
      <c r="H12" s="399">
        <v>0</v>
      </c>
      <c r="I12" s="399">
        <v>0</v>
      </c>
      <c r="J12" s="32">
        <v>0</v>
      </c>
      <c r="K12" s="53">
        <v>0</v>
      </c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</row>
    <row r="13" spans="1:25" ht="15.75" customHeight="1" x14ac:dyDescent="0.3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</row>
    <row r="14" spans="1:25" ht="15.75" customHeight="1" x14ac:dyDescent="0.3">
      <c r="A14" s="1"/>
      <c r="B14" s="8" t="s">
        <v>7</v>
      </c>
      <c r="C14" s="9" t="s">
        <v>1781</v>
      </c>
      <c r="D14" s="9"/>
      <c r="E14" s="9" t="s">
        <v>1787</v>
      </c>
      <c r="F14" s="8"/>
      <c r="G14" s="8"/>
      <c r="H14" s="8"/>
      <c r="I14" s="8"/>
      <c r="J14" s="8"/>
      <c r="K14" s="8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1:25" ht="15.75" customHeight="1" x14ac:dyDescent="0.3">
      <c r="A15" s="374">
        <v>4</v>
      </c>
      <c r="B15" s="379" t="s">
        <v>10</v>
      </c>
      <c r="C15" s="380" t="s">
        <v>11</v>
      </c>
      <c r="D15" s="363"/>
      <c r="E15" s="363"/>
      <c r="F15" s="363"/>
      <c r="G15" s="381"/>
      <c r="H15" s="366" t="s">
        <v>12</v>
      </c>
      <c r="I15" s="366" t="s">
        <v>13</v>
      </c>
      <c r="J15" s="366" t="s">
        <v>14</v>
      </c>
      <c r="K15" s="367" t="s">
        <v>15</v>
      </c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ht="15.75" customHeight="1" x14ac:dyDescent="0.3">
      <c r="A16" s="387">
        <v>5</v>
      </c>
      <c r="B16" s="406" t="s">
        <v>415</v>
      </c>
      <c r="C16" s="406" t="s">
        <v>23</v>
      </c>
      <c r="D16" s="407">
        <v>40</v>
      </c>
      <c r="E16" s="407">
        <v>44</v>
      </c>
      <c r="F16" s="407">
        <v>48</v>
      </c>
      <c r="G16" s="407">
        <v>46</v>
      </c>
      <c r="H16" s="389">
        <v>178</v>
      </c>
      <c r="I16" s="389">
        <v>6</v>
      </c>
      <c r="J16" s="17">
        <v>726</v>
      </c>
      <c r="K16" s="47">
        <v>27</v>
      </c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</row>
    <row r="17" spans="1:25" ht="15.75" customHeight="1" x14ac:dyDescent="0.3">
      <c r="A17" s="390">
        <v>2</v>
      </c>
      <c r="B17" s="391" t="s">
        <v>1766</v>
      </c>
      <c r="C17" s="391" t="s">
        <v>450</v>
      </c>
      <c r="D17" s="392">
        <v>43</v>
      </c>
      <c r="E17" s="392">
        <v>45</v>
      </c>
      <c r="F17" s="392">
        <v>45</v>
      </c>
      <c r="G17" s="392">
        <v>42</v>
      </c>
      <c r="H17" s="393">
        <v>175</v>
      </c>
      <c r="I17" s="393">
        <v>4</v>
      </c>
      <c r="J17" s="23">
        <v>698</v>
      </c>
      <c r="K17" s="50">
        <v>22</v>
      </c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</row>
    <row r="18" spans="1:25" ht="15.75" customHeight="1" x14ac:dyDescent="0.3">
      <c r="A18" s="394">
        <v>7</v>
      </c>
      <c r="B18" s="391" t="s">
        <v>458</v>
      </c>
      <c r="C18" s="391" t="s">
        <v>450</v>
      </c>
      <c r="D18" s="392">
        <v>45</v>
      </c>
      <c r="E18" s="392">
        <v>46</v>
      </c>
      <c r="F18" s="392">
        <v>43</v>
      </c>
      <c r="G18" s="392">
        <v>48</v>
      </c>
      <c r="H18" s="393">
        <v>182</v>
      </c>
      <c r="I18" s="393">
        <v>7</v>
      </c>
      <c r="J18" s="23">
        <v>695</v>
      </c>
      <c r="K18" s="50">
        <v>20</v>
      </c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</row>
    <row r="19" spans="1:25" ht="15.75" customHeight="1" x14ac:dyDescent="0.3">
      <c r="A19" s="394">
        <v>1</v>
      </c>
      <c r="B19" s="395" t="s">
        <v>471</v>
      </c>
      <c r="C19" s="395" t="s">
        <v>450</v>
      </c>
      <c r="D19" s="393">
        <v>46</v>
      </c>
      <c r="E19" s="393">
        <v>45</v>
      </c>
      <c r="F19" s="393">
        <v>44</v>
      </c>
      <c r="G19" s="393">
        <v>41</v>
      </c>
      <c r="H19" s="393">
        <v>176</v>
      </c>
      <c r="I19" s="393">
        <v>5</v>
      </c>
      <c r="J19" s="25">
        <v>687</v>
      </c>
      <c r="K19" s="26">
        <v>19</v>
      </c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</row>
    <row r="20" spans="1:25" ht="15.75" customHeight="1" x14ac:dyDescent="0.3">
      <c r="A20" s="394">
        <v>3</v>
      </c>
      <c r="B20" s="391" t="s">
        <v>1769</v>
      </c>
      <c r="C20" s="391" t="s">
        <v>1762</v>
      </c>
      <c r="D20" s="392">
        <v>40</v>
      </c>
      <c r="E20" s="392">
        <v>39</v>
      </c>
      <c r="F20" s="392">
        <v>43</v>
      </c>
      <c r="G20" s="392">
        <v>45</v>
      </c>
      <c r="H20" s="393">
        <v>167</v>
      </c>
      <c r="I20" s="393">
        <v>3</v>
      </c>
      <c r="J20" s="23">
        <v>643</v>
      </c>
      <c r="K20" s="50">
        <v>12</v>
      </c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</row>
    <row r="21" spans="1:25" ht="15.75" customHeight="1" x14ac:dyDescent="0.3">
      <c r="A21" s="390">
        <v>4</v>
      </c>
      <c r="B21" s="391" t="s">
        <v>463</v>
      </c>
      <c r="C21" s="391" t="s">
        <v>450</v>
      </c>
      <c r="D21" s="392" t="s">
        <v>137</v>
      </c>
      <c r="E21" s="392"/>
      <c r="F21" s="392"/>
      <c r="G21" s="392"/>
      <c r="H21" s="393">
        <v>0</v>
      </c>
      <c r="I21" s="393">
        <v>0</v>
      </c>
      <c r="J21" s="23">
        <v>0</v>
      </c>
      <c r="K21" s="50">
        <v>0</v>
      </c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</row>
    <row r="22" spans="1:25" ht="15.75" customHeight="1" x14ac:dyDescent="0.3">
      <c r="A22" s="397">
        <v>6</v>
      </c>
      <c r="B22" s="403" t="s">
        <v>466</v>
      </c>
      <c r="C22" s="403" t="s">
        <v>450</v>
      </c>
      <c r="D22" s="401" t="s">
        <v>137</v>
      </c>
      <c r="E22" s="401"/>
      <c r="F22" s="401"/>
      <c r="G22" s="401"/>
      <c r="H22" s="399">
        <v>0</v>
      </c>
      <c r="I22" s="399">
        <v>0</v>
      </c>
      <c r="J22" s="32">
        <v>0</v>
      </c>
      <c r="K22" s="53">
        <v>0</v>
      </c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</row>
    <row r="23" spans="1:25" ht="15.75" customHeight="1" x14ac:dyDescent="0.3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</row>
    <row r="24" spans="1:25" ht="15.75" customHeight="1" x14ac:dyDescent="0.3">
      <c r="A24" s="1"/>
      <c r="B24" s="8" t="s">
        <v>46</v>
      </c>
      <c r="C24" s="9" t="s">
        <v>1782</v>
      </c>
      <c r="D24" s="9"/>
      <c r="E24" s="9" t="s">
        <v>1788</v>
      </c>
      <c r="F24" s="8"/>
      <c r="G24" s="8"/>
      <c r="H24" s="8"/>
      <c r="I24" s="8"/>
      <c r="J24" s="8"/>
      <c r="K24" s="8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</row>
    <row r="25" spans="1:25" ht="15.75" customHeight="1" x14ac:dyDescent="0.3">
      <c r="A25" s="374">
        <v>4</v>
      </c>
      <c r="B25" s="379" t="s">
        <v>10</v>
      </c>
      <c r="C25" s="380" t="s">
        <v>11</v>
      </c>
      <c r="D25" s="363"/>
      <c r="E25" s="363"/>
      <c r="F25" s="363"/>
      <c r="G25" s="381"/>
      <c r="H25" s="366" t="s">
        <v>12</v>
      </c>
      <c r="I25" s="366" t="s">
        <v>13</v>
      </c>
      <c r="J25" s="366" t="s">
        <v>14</v>
      </c>
      <c r="K25" s="367" t="s">
        <v>15</v>
      </c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</row>
    <row r="26" spans="1:25" ht="15.75" customHeight="1" x14ac:dyDescent="0.3">
      <c r="A26" s="387">
        <v>1</v>
      </c>
      <c r="B26" s="388" t="s">
        <v>1771</v>
      </c>
      <c r="C26" s="388" t="s">
        <v>450</v>
      </c>
      <c r="D26" s="389">
        <v>39</v>
      </c>
      <c r="E26" s="389">
        <v>43</v>
      </c>
      <c r="F26" s="389">
        <v>44</v>
      </c>
      <c r="G26" s="389">
        <v>42</v>
      </c>
      <c r="H26" s="389">
        <v>168</v>
      </c>
      <c r="I26" s="389">
        <v>7</v>
      </c>
      <c r="J26" s="39">
        <v>671</v>
      </c>
      <c r="K26" s="40">
        <v>28</v>
      </c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</row>
    <row r="27" spans="1:25" ht="15.75" customHeight="1" x14ac:dyDescent="0.3">
      <c r="A27" s="394">
        <v>5</v>
      </c>
      <c r="B27" s="391" t="s">
        <v>1776</v>
      </c>
      <c r="C27" s="391" t="s">
        <v>450</v>
      </c>
      <c r="D27" s="392">
        <v>36</v>
      </c>
      <c r="E27" s="392">
        <v>41</v>
      </c>
      <c r="F27" s="392">
        <v>41</v>
      </c>
      <c r="G27" s="392">
        <v>38</v>
      </c>
      <c r="H27" s="393">
        <v>156</v>
      </c>
      <c r="I27" s="393">
        <v>6</v>
      </c>
      <c r="J27" s="23">
        <v>616</v>
      </c>
      <c r="K27" s="50">
        <v>22</v>
      </c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</row>
    <row r="28" spans="1:25" ht="15.75" customHeight="1" x14ac:dyDescent="0.3">
      <c r="A28" s="390">
        <v>6</v>
      </c>
      <c r="B28" s="395" t="s">
        <v>1773</v>
      </c>
      <c r="C28" s="395" t="s">
        <v>450</v>
      </c>
      <c r="D28" s="393">
        <v>42</v>
      </c>
      <c r="E28" s="393">
        <v>37</v>
      </c>
      <c r="F28" s="396">
        <v>39</v>
      </c>
      <c r="G28" s="393">
        <v>37</v>
      </c>
      <c r="H28" s="393">
        <v>155</v>
      </c>
      <c r="I28" s="393">
        <v>5</v>
      </c>
      <c r="J28" s="23">
        <v>613</v>
      </c>
      <c r="K28" s="50">
        <v>21</v>
      </c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</row>
    <row r="29" spans="1:25" ht="15.75" customHeight="1" x14ac:dyDescent="0.3">
      <c r="A29" s="390">
        <v>4</v>
      </c>
      <c r="B29" s="391" t="s">
        <v>730</v>
      </c>
      <c r="C29" s="391" t="s">
        <v>45</v>
      </c>
      <c r="D29" s="392">
        <v>24</v>
      </c>
      <c r="E29" s="392">
        <v>31</v>
      </c>
      <c r="F29" s="392">
        <v>34</v>
      </c>
      <c r="G29" s="392">
        <v>25</v>
      </c>
      <c r="H29" s="393">
        <v>114</v>
      </c>
      <c r="I29" s="393">
        <v>4</v>
      </c>
      <c r="J29" s="23">
        <v>475</v>
      </c>
      <c r="K29" s="50">
        <v>13</v>
      </c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</row>
    <row r="30" spans="1:25" ht="15.75" customHeight="1" x14ac:dyDescent="0.3">
      <c r="A30" s="390">
        <v>2</v>
      </c>
      <c r="B30" s="391" t="s">
        <v>422</v>
      </c>
      <c r="C30" s="391" t="s">
        <v>417</v>
      </c>
      <c r="D30" s="392" t="s">
        <v>79</v>
      </c>
      <c r="E30" s="392" t="s">
        <v>562</v>
      </c>
      <c r="F30" s="392" t="s">
        <v>562</v>
      </c>
      <c r="G30" s="392" t="s">
        <v>562</v>
      </c>
      <c r="H30" s="393">
        <v>0</v>
      </c>
      <c r="I30" s="393">
        <v>0</v>
      </c>
      <c r="J30" s="23">
        <v>407</v>
      </c>
      <c r="K30" s="50">
        <v>13</v>
      </c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</row>
    <row r="31" spans="1:25" ht="15.75" customHeight="1" x14ac:dyDescent="0.3">
      <c r="A31" s="394">
        <v>3</v>
      </c>
      <c r="B31" s="391" t="s">
        <v>419</v>
      </c>
      <c r="C31" s="391" t="s">
        <v>420</v>
      </c>
      <c r="D31" s="392" t="s">
        <v>137</v>
      </c>
      <c r="E31" s="392"/>
      <c r="F31" s="392"/>
      <c r="G31" s="392"/>
      <c r="H31" s="393">
        <v>0</v>
      </c>
      <c r="I31" s="393">
        <v>0</v>
      </c>
      <c r="J31" s="23">
        <v>0</v>
      </c>
      <c r="K31" s="50">
        <v>0</v>
      </c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</row>
    <row r="32" spans="1:25" ht="15.75" customHeight="1" x14ac:dyDescent="0.3">
      <c r="A32" s="402">
        <v>7</v>
      </c>
      <c r="B32" s="403" t="s">
        <v>470</v>
      </c>
      <c r="C32" s="403" t="s">
        <v>450</v>
      </c>
      <c r="D32" s="401" t="s">
        <v>137</v>
      </c>
      <c r="E32" s="401"/>
      <c r="F32" s="401"/>
      <c r="G32" s="401"/>
      <c r="H32" s="399">
        <v>0</v>
      </c>
      <c r="I32" s="399">
        <v>0</v>
      </c>
      <c r="J32" s="32">
        <v>0</v>
      </c>
      <c r="K32" s="53">
        <v>0</v>
      </c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</row>
    <row r="33" spans="1:25" ht="15.75" customHeight="1" x14ac:dyDescent="0.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</row>
    <row r="34" spans="1:25" ht="15.75" customHeight="1" x14ac:dyDescent="0.3">
      <c r="A34" s="44"/>
      <c r="B34" s="10" t="s">
        <v>277</v>
      </c>
      <c r="F34" s="41" t="s">
        <v>392</v>
      </c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</row>
    <row r="35" spans="1:25" ht="15.75" customHeight="1" x14ac:dyDescent="0.3">
      <c r="A35" s="44"/>
      <c r="B35" s="10" t="s">
        <v>393</v>
      </c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</row>
    <row r="36" spans="1:25" ht="15.75" customHeight="1" x14ac:dyDescent="0.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:25" ht="15.75" customHeight="1" x14ac:dyDescent="0.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:25" ht="15.75" customHeight="1" x14ac:dyDescent="0.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</row>
    <row r="39" spans="1:25" ht="15.75" customHeight="1" x14ac:dyDescent="0.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</row>
    <row r="40" spans="1:25" ht="15.75" customHeight="1" x14ac:dyDescent="0.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</row>
    <row r="41" spans="1:25" ht="15.75" customHeight="1" x14ac:dyDescent="0.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</row>
    <row r="42" spans="1:25" ht="15.75" customHeight="1" x14ac:dyDescent="0.3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</row>
    <row r="43" spans="1:25" ht="15.75" customHeight="1" x14ac:dyDescent="0.3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</row>
    <row r="44" spans="1:25" ht="15.75" customHeight="1" x14ac:dyDescent="0.3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</row>
    <row r="45" spans="1:25" ht="15.75" customHeight="1" x14ac:dyDescent="0.3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</row>
    <row r="46" spans="1:25" ht="15.75" customHeight="1" x14ac:dyDescent="0.3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</row>
    <row r="47" spans="1:25" ht="15.75" customHeight="1" x14ac:dyDescent="0.3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</row>
    <row r="48" spans="1:25" ht="15.75" customHeight="1" x14ac:dyDescent="0.3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</row>
    <row r="49" spans="1:25" ht="15.75" customHeight="1" x14ac:dyDescent="0.3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</row>
    <row r="50" spans="1:25" ht="15.75" customHeight="1" x14ac:dyDescent="0.3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</row>
    <row r="51" spans="1:25" ht="15.75" customHeight="1" x14ac:dyDescent="0.3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</row>
    <row r="52" spans="1:25" ht="15.75" customHeight="1" x14ac:dyDescent="0.3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</row>
    <row r="53" spans="1:25" ht="15.75" customHeight="1" x14ac:dyDescent="0.3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</row>
    <row r="54" spans="1:25" ht="15.75" customHeight="1" x14ac:dyDescent="0.3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</row>
    <row r="55" spans="1:25" ht="15.75" customHeight="1" x14ac:dyDescent="0.3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</row>
    <row r="56" spans="1:25" ht="15.75" customHeight="1" x14ac:dyDescent="0.3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</row>
    <row r="57" spans="1:25" ht="15.75" customHeight="1" x14ac:dyDescent="0.3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</row>
    <row r="58" spans="1:25" ht="15.75" customHeight="1" x14ac:dyDescent="0.3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</row>
    <row r="59" spans="1:25" ht="15.75" customHeight="1" x14ac:dyDescent="0.3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</row>
    <row r="60" spans="1:25" ht="15.75" customHeight="1" x14ac:dyDescent="0.3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</row>
    <row r="61" spans="1:25" ht="15.75" customHeight="1" x14ac:dyDescent="0.3">
      <c r="A61" s="44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</row>
    <row r="62" spans="1:25" ht="15.75" customHeight="1" x14ac:dyDescent="0.3">
      <c r="A62" s="44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</row>
    <row r="63" spans="1:25" ht="15.75" customHeight="1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</row>
    <row r="64" spans="1:25" ht="15.75" customHeight="1" x14ac:dyDescent="0.3">
      <c r="A64" s="44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</row>
    <row r="65" spans="1:25" ht="15.75" customHeight="1" x14ac:dyDescent="0.3">
      <c r="A65" s="44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ht="15.75" customHeight="1" x14ac:dyDescent="0.3">
      <c r="A66" s="44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</row>
    <row r="67" spans="1:25" ht="15.75" customHeight="1" x14ac:dyDescent="0.3">
      <c r="A67" s="10"/>
    </row>
    <row r="68" spans="1:25" ht="15.75" customHeight="1" x14ac:dyDescent="0.3">
      <c r="A68" s="10"/>
    </row>
    <row r="69" spans="1:25" ht="15.75" customHeight="1" x14ac:dyDescent="0.3">
      <c r="A69" s="10"/>
    </row>
    <row r="70" spans="1:25" ht="15.75" customHeight="1" x14ac:dyDescent="0.3">
      <c r="A70" s="10"/>
    </row>
    <row r="71" spans="1:25" ht="15.75" customHeight="1" x14ac:dyDescent="0.3">
      <c r="A71" s="10"/>
    </row>
    <row r="72" spans="1:25" ht="15.75" customHeight="1" x14ac:dyDescent="0.3">
      <c r="A72" s="10"/>
    </row>
    <row r="73" spans="1:25" ht="15.75" customHeight="1" x14ac:dyDescent="0.3">
      <c r="A73" s="10"/>
    </row>
    <row r="74" spans="1:25" ht="15.75" customHeight="1" x14ac:dyDescent="0.3">
      <c r="A74" s="10"/>
    </row>
    <row r="75" spans="1:25" ht="15.75" customHeight="1" x14ac:dyDescent="0.3">
      <c r="A75" s="10"/>
    </row>
    <row r="76" spans="1:25" ht="15.75" customHeight="1" x14ac:dyDescent="0.3">
      <c r="A76" s="10"/>
    </row>
    <row r="77" spans="1:25" ht="15.75" customHeight="1" x14ac:dyDescent="0.3">
      <c r="A77" s="10"/>
    </row>
    <row r="78" spans="1:25" ht="15.75" customHeight="1" x14ac:dyDescent="0.3">
      <c r="A78" s="10"/>
    </row>
    <row r="79" spans="1:25" ht="15.75" customHeight="1" x14ac:dyDescent="0.3">
      <c r="A79" s="10"/>
    </row>
    <row r="80" spans="1:25" ht="15.75" customHeight="1" x14ac:dyDescent="0.3">
      <c r="A80" s="10"/>
    </row>
    <row r="81" spans="1:1" ht="15.75" customHeight="1" x14ac:dyDescent="0.3">
      <c r="A81" s="10"/>
    </row>
    <row r="82" spans="1:1" ht="15.75" customHeight="1" x14ac:dyDescent="0.3">
      <c r="A82" s="10"/>
    </row>
    <row r="83" spans="1:1" ht="15.75" customHeight="1" x14ac:dyDescent="0.3">
      <c r="A83" s="10"/>
    </row>
    <row r="84" spans="1:1" ht="15.75" customHeight="1" x14ac:dyDescent="0.3">
      <c r="A84" s="10"/>
    </row>
    <row r="85" spans="1:1" ht="15.75" customHeight="1" x14ac:dyDescent="0.3">
      <c r="A85" s="10"/>
    </row>
    <row r="86" spans="1:1" ht="15.75" customHeight="1" x14ac:dyDescent="0.3">
      <c r="A86" s="10"/>
    </row>
    <row r="87" spans="1:1" ht="15.75" customHeight="1" x14ac:dyDescent="0.3">
      <c r="A87" s="10"/>
    </row>
    <row r="88" spans="1:1" ht="15.75" customHeight="1" x14ac:dyDescent="0.3">
      <c r="A88" s="10"/>
    </row>
    <row r="89" spans="1:1" ht="15.75" customHeight="1" x14ac:dyDescent="0.3">
      <c r="A89" s="10"/>
    </row>
    <row r="90" spans="1:1" ht="15.75" customHeight="1" x14ac:dyDescent="0.3">
      <c r="A90" s="10"/>
    </row>
    <row r="91" spans="1:1" ht="15.75" customHeight="1" x14ac:dyDescent="0.3">
      <c r="A91" s="10"/>
    </row>
    <row r="92" spans="1:1" ht="15.75" customHeight="1" x14ac:dyDescent="0.3">
      <c r="A92" s="10"/>
    </row>
    <row r="93" spans="1:1" ht="15.75" customHeight="1" x14ac:dyDescent="0.3">
      <c r="A93" s="10"/>
    </row>
    <row r="94" spans="1:1" ht="15.75" customHeight="1" x14ac:dyDescent="0.3">
      <c r="A94" s="10"/>
    </row>
    <row r="95" spans="1:1" ht="15.75" customHeight="1" x14ac:dyDescent="0.3">
      <c r="A95" s="10"/>
    </row>
    <row r="96" spans="1:1" ht="15.75" customHeight="1" x14ac:dyDescent="0.3">
      <c r="A96" s="10"/>
    </row>
    <row r="97" spans="1:1" ht="15.75" customHeight="1" x14ac:dyDescent="0.3">
      <c r="A97" s="10"/>
    </row>
    <row r="98" spans="1:1" ht="15.75" customHeight="1" x14ac:dyDescent="0.3">
      <c r="A98" s="10"/>
    </row>
    <row r="99" spans="1:1" ht="15.75" customHeight="1" x14ac:dyDescent="0.3">
      <c r="A99" s="10"/>
    </row>
    <row r="100" spans="1:1" ht="15.75" customHeight="1" x14ac:dyDescent="0.3">
      <c r="A100" s="10"/>
    </row>
    <row r="101" spans="1:1" ht="15.75" customHeight="1" x14ac:dyDescent="0.3">
      <c r="A101" s="10"/>
    </row>
    <row r="102" spans="1:1" ht="15.75" customHeight="1" x14ac:dyDescent="0.3">
      <c r="A102" s="10"/>
    </row>
    <row r="103" spans="1:1" ht="15.75" customHeight="1" x14ac:dyDescent="0.3">
      <c r="A103" s="10"/>
    </row>
    <row r="104" spans="1:1" ht="15.75" customHeight="1" x14ac:dyDescent="0.3">
      <c r="A104" s="10"/>
    </row>
    <row r="105" spans="1:1" ht="15.75" customHeight="1" x14ac:dyDescent="0.3">
      <c r="A105" s="10"/>
    </row>
    <row r="106" spans="1:1" ht="15.75" customHeight="1" x14ac:dyDescent="0.3">
      <c r="A106" s="10"/>
    </row>
    <row r="107" spans="1:1" ht="15.75" customHeight="1" x14ac:dyDescent="0.3">
      <c r="A107" s="10"/>
    </row>
    <row r="108" spans="1:1" ht="15.75" customHeight="1" x14ac:dyDescent="0.3">
      <c r="A108" s="10"/>
    </row>
    <row r="109" spans="1:1" ht="15.75" customHeight="1" x14ac:dyDescent="0.3">
      <c r="A109" s="10"/>
    </row>
    <row r="110" spans="1:1" ht="15.75" customHeight="1" x14ac:dyDescent="0.3">
      <c r="A110" s="10"/>
    </row>
    <row r="111" spans="1:1" ht="15.75" customHeight="1" x14ac:dyDescent="0.3">
      <c r="A111" s="10"/>
    </row>
    <row r="112" spans="1:1" ht="15.75" customHeight="1" x14ac:dyDescent="0.3">
      <c r="A112" s="10"/>
    </row>
    <row r="113" spans="1:1" ht="15.75" customHeight="1" x14ac:dyDescent="0.3">
      <c r="A113" s="10"/>
    </row>
    <row r="114" spans="1:1" ht="15.75" customHeight="1" x14ac:dyDescent="0.3">
      <c r="A114" s="10"/>
    </row>
    <row r="115" spans="1:1" ht="15.75" customHeight="1" x14ac:dyDescent="0.3">
      <c r="A115" s="10"/>
    </row>
    <row r="116" spans="1:1" ht="15.75" customHeight="1" x14ac:dyDescent="0.3">
      <c r="A116" s="10"/>
    </row>
    <row r="117" spans="1:1" ht="15.75" customHeight="1" x14ac:dyDescent="0.3">
      <c r="A117" s="10"/>
    </row>
    <row r="118" spans="1:1" ht="15.75" customHeight="1" x14ac:dyDescent="0.3">
      <c r="A118" s="10"/>
    </row>
    <row r="119" spans="1:1" ht="15.75" customHeight="1" x14ac:dyDescent="0.3">
      <c r="A119" s="10"/>
    </row>
    <row r="120" spans="1:1" ht="15.75" customHeight="1" x14ac:dyDescent="0.3">
      <c r="A120" s="10"/>
    </row>
    <row r="121" spans="1:1" ht="15.75" customHeight="1" x14ac:dyDescent="0.3">
      <c r="A121" s="10"/>
    </row>
    <row r="122" spans="1:1" ht="15.75" customHeight="1" x14ac:dyDescent="0.3">
      <c r="A122" s="10"/>
    </row>
    <row r="123" spans="1:1" ht="15.75" customHeight="1" x14ac:dyDescent="0.3">
      <c r="A123" s="10"/>
    </row>
    <row r="124" spans="1:1" ht="15.75" customHeight="1" x14ac:dyDescent="0.3">
      <c r="A124" s="10"/>
    </row>
    <row r="125" spans="1:1" ht="15.75" customHeight="1" x14ac:dyDescent="0.3">
      <c r="A125" s="10"/>
    </row>
    <row r="126" spans="1:1" ht="15.75" customHeight="1" x14ac:dyDescent="0.3">
      <c r="A126" s="10"/>
    </row>
    <row r="127" spans="1:1" ht="15.75" customHeight="1" x14ac:dyDescent="0.3">
      <c r="A127" s="10"/>
    </row>
    <row r="128" spans="1:1" ht="15.75" customHeight="1" x14ac:dyDescent="0.3">
      <c r="A128" s="10"/>
    </row>
    <row r="129" spans="1:1" ht="15.75" customHeight="1" x14ac:dyDescent="0.3">
      <c r="A129" s="10"/>
    </row>
    <row r="130" spans="1:1" ht="15.75" customHeight="1" x14ac:dyDescent="0.3">
      <c r="A130" s="10"/>
    </row>
    <row r="131" spans="1:1" ht="15.75" customHeight="1" x14ac:dyDescent="0.3">
      <c r="A131" s="10"/>
    </row>
    <row r="132" spans="1:1" ht="15.75" customHeight="1" x14ac:dyDescent="0.3">
      <c r="A132" s="10"/>
    </row>
    <row r="133" spans="1:1" ht="15.75" customHeight="1" x14ac:dyDescent="0.3">
      <c r="A133" s="10"/>
    </row>
    <row r="134" spans="1:1" ht="15.75" customHeight="1" x14ac:dyDescent="0.3">
      <c r="A134" s="10"/>
    </row>
    <row r="135" spans="1:1" ht="15.75" customHeight="1" x14ac:dyDescent="0.3">
      <c r="A135" s="10"/>
    </row>
    <row r="136" spans="1:1" ht="15.75" customHeight="1" x14ac:dyDescent="0.3">
      <c r="A136" s="10"/>
    </row>
    <row r="137" spans="1:1" ht="15.75" customHeight="1" x14ac:dyDescent="0.3">
      <c r="A137" s="10"/>
    </row>
    <row r="138" spans="1:1" ht="15.75" customHeight="1" x14ac:dyDescent="0.3">
      <c r="A138" s="10"/>
    </row>
    <row r="139" spans="1:1" ht="15.75" customHeight="1" x14ac:dyDescent="0.3">
      <c r="A139" s="10"/>
    </row>
    <row r="140" spans="1:1" ht="15.75" customHeight="1" x14ac:dyDescent="0.3">
      <c r="A140" s="10"/>
    </row>
    <row r="141" spans="1:1" ht="15.75" customHeight="1" x14ac:dyDescent="0.3">
      <c r="A141" s="10"/>
    </row>
    <row r="142" spans="1:1" ht="15.75" customHeight="1" x14ac:dyDescent="0.3">
      <c r="A142" s="10"/>
    </row>
    <row r="143" spans="1:1" ht="15.75" customHeight="1" x14ac:dyDescent="0.3">
      <c r="A143" s="10"/>
    </row>
    <row r="144" spans="1:1" ht="15.75" customHeight="1" x14ac:dyDescent="0.3">
      <c r="A144" s="10"/>
    </row>
    <row r="145" spans="1:1" ht="15.75" customHeight="1" x14ac:dyDescent="0.3">
      <c r="A145" s="10"/>
    </row>
    <row r="146" spans="1:1" ht="15.75" customHeight="1" x14ac:dyDescent="0.3">
      <c r="A146" s="10"/>
    </row>
    <row r="147" spans="1:1" ht="15.75" customHeight="1" x14ac:dyDescent="0.3">
      <c r="A147" s="10"/>
    </row>
    <row r="148" spans="1:1" ht="15.75" customHeight="1" x14ac:dyDescent="0.3">
      <c r="A148" s="10"/>
    </row>
    <row r="149" spans="1:1" ht="15.75" customHeight="1" x14ac:dyDescent="0.3">
      <c r="A149" s="10"/>
    </row>
    <row r="150" spans="1:1" ht="15.75" customHeight="1" x14ac:dyDescent="0.3">
      <c r="A150" s="10"/>
    </row>
    <row r="151" spans="1:1" ht="15.75" customHeight="1" x14ac:dyDescent="0.3">
      <c r="A151" s="10"/>
    </row>
    <row r="152" spans="1:1" ht="15.75" customHeight="1" x14ac:dyDescent="0.3">
      <c r="A152" s="10"/>
    </row>
    <row r="153" spans="1:1" ht="15.75" customHeight="1" x14ac:dyDescent="0.3">
      <c r="A153" s="10"/>
    </row>
    <row r="154" spans="1:1" ht="15.75" customHeight="1" x14ac:dyDescent="0.3">
      <c r="A154" s="10"/>
    </row>
    <row r="155" spans="1:1" ht="15.75" customHeight="1" x14ac:dyDescent="0.3">
      <c r="A155" s="10"/>
    </row>
    <row r="156" spans="1:1" ht="15.75" customHeight="1" x14ac:dyDescent="0.3">
      <c r="A156" s="10"/>
    </row>
    <row r="157" spans="1:1" ht="15.75" customHeight="1" x14ac:dyDescent="0.3">
      <c r="A157" s="10"/>
    </row>
    <row r="158" spans="1:1" ht="15.75" customHeight="1" x14ac:dyDescent="0.3">
      <c r="A158" s="10"/>
    </row>
    <row r="159" spans="1:1" ht="15.75" customHeight="1" x14ac:dyDescent="0.3">
      <c r="A159" s="10"/>
    </row>
    <row r="160" spans="1:1" ht="15.75" customHeight="1" x14ac:dyDescent="0.3">
      <c r="A160" s="10"/>
    </row>
    <row r="161" spans="1:1" ht="15.75" customHeight="1" x14ac:dyDescent="0.3">
      <c r="A161" s="10"/>
    </row>
    <row r="162" spans="1:1" ht="15.75" customHeight="1" x14ac:dyDescent="0.3">
      <c r="A162" s="10"/>
    </row>
    <row r="163" spans="1:1" ht="15.75" customHeight="1" x14ac:dyDescent="0.3">
      <c r="A163" s="10"/>
    </row>
    <row r="164" spans="1:1" ht="15.75" customHeight="1" x14ac:dyDescent="0.3">
      <c r="A164" s="10"/>
    </row>
    <row r="165" spans="1:1" ht="15.75" customHeight="1" x14ac:dyDescent="0.3">
      <c r="A165" s="10"/>
    </row>
    <row r="166" spans="1:1" ht="15.75" customHeight="1" x14ac:dyDescent="0.3">
      <c r="A166" s="10"/>
    </row>
    <row r="167" spans="1:1" ht="15.75" customHeight="1" x14ac:dyDescent="0.3">
      <c r="A167" s="10"/>
    </row>
    <row r="168" spans="1:1" ht="15.75" customHeight="1" x14ac:dyDescent="0.3">
      <c r="A168" s="10"/>
    </row>
    <row r="169" spans="1:1" ht="15.75" customHeight="1" x14ac:dyDescent="0.3">
      <c r="A169" s="10"/>
    </row>
    <row r="170" spans="1:1" ht="15.75" customHeight="1" x14ac:dyDescent="0.3">
      <c r="A170" s="10"/>
    </row>
    <row r="171" spans="1:1" ht="15.75" customHeight="1" x14ac:dyDescent="0.3">
      <c r="A171" s="10"/>
    </row>
    <row r="172" spans="1:1" ht="15.75" customHeight="1" x14ac:dyDescent="0.3">
      <c r="A172" s="10"/>
    </row>
    <row r="173" spans="1:1" ht="15.75" customHeight="1" x14ac:dyDescent="0.3">
      <c r="A173" s="10"/>
    </row>
    <row r="174" spans="1:1" ht="15.75" customHeight="1" x14ac:dyDescent="0.3">
      <c r="A174" s="10"/>
    </row>
    <row r="175" spans="1:1" ht="15.75" customHeight="1" x14ac:dyDescent="0.3">
      <c r="A175" s="10"/>
    </row>
    <row r="176" spans="1:1" ht="15.75" customHeight="1" x14ac:dyDescent="0.3">
      <c r="A176" s="10"/>
    </row>
    <row r="177" spans="1:1" ht="15.75" customHeight="1" x14ac:dyDescent="0.3">
      <c r="A177" s="10"/>
    </row>
    <row r="178" spans="1:1" ht="15.75" customHeight="1" x14ac:dyDescent="0.3">
      <c r="A178" s="10"/>
    </row>
    <row r="179" spans="1:1" ht="15.75" customHeight="1" x14ac:dyDescent="0.3">
      <c r="A179" s="10"/>
    </row>
    <row r="180" spans="1:1" ht="15.75" customHeight="1" x14ac:dyDescent="0.3">
      <c r="A180" s="10"/>
    </row>
    <row r="181" spans="1:1" ht="15.75" customHeight="1" x14ac:dyDescent="0.3">
      <c r="A181" s="10"/>
    </row>
    <row r="182" spans="1:1" ht="15.75" customHeight="1" x14ac:dyDescent="0.3">
      <c r="A182" s="10"/>
    </row>
    <row r="183" spans="1:1" ht="15.75" customHeight="1" x14ac:dyDescent="0.3">
      <c r="A183" s="10"/>
    </row>
    <row r="184" spans="1:1" ht="15.75" customHeight="1" x14ac:dyDescent="0.3">
      <c r="A184" s="10"/>
    </row>
    <row r="185" spans="1:1" ht="15.75" customHeight="1" x14ac:dyDescent="0.3">
      <c r="A185" s="10"/>
    </row>
    <row r="186" spans="1:1" ht="15.75" customHeight="1" x14ac:dyDescent="0.3">
      <c r="A186" s="10"/>
    </row>
    <row r="187" spans="1:1" ht="15.75" customHeight="1" x14ac:dyDescent="0.3">
      <c r="A187" s="10"/>
    </row>
    <row r="188" spans="1:1" ht="15.75" customHeight="1" x14ac:dyDescent="0.3">
      <c r="A188" s="10"/>
    </row>
    <row r="189" spans="1:1" ht="15.75" customHeight="1" x14ac:dyDescent="0.3">
      <c r="A189" s="10"/>
    </row>
    <row r="190" spans="1:1" ht="15.75" customHeight="1" x14ac:dyDescent="0.3">
      <c r="A190" s="10"/>
    </row>
    <row r="191" spans="1:1" ht="15.75" customHeight="1" x14ac:dyDescent="0.3">
      <c r="A191" s="10"/>
    </row>
    <row r="192" spans="1:1" ht="15.75" customHeight="1" x14ac:dyDescent="0.3">
      <c r="A192" s="10"/>
    </row>
  </sheetData>
  <sheetProtection selectLockedCells="1" selectUnlockedCells="1"/>
  <sortState xmlns:xlrd2="http://schemas.microsoft.com/office/spreadsheetml/2017/richdata2" ref="A26:K32">
    <sortCondition descending="1" ref="K26"/>
    <sortCondition descending="1" ref="J26"/>
  </sortState>
  <mergeCells count="1">
    <mergeCell ref="F2:K2"/>
  </mergeCells>
  <hyperlinks>
    <hyperlink ref="B2" location="'Index'!A3" tooltip="Go to the Index sheet" display="á" xr:uid="{B0F38ED9-5418-492E-97D1-C8FC80794882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77</vt:i4>
      </vt:variant>
    </vt:vector>
  </HeadingPairs>
  <TitlesOfParts>
    <vt:vector size="77" baseType="lpstr">
      <vt:lpstr>Index</vt:lpstr>
      <vt:lpstr>10m Air Pistol 1</vt:lpstr>
      <vt:lpstr>10m Air Pistol 2</vt:lpstr>
      <vt:lpstr>10m Air Pistol Jun</vt:lpstr>
      <vt:lpstr>10m Air Pistol Sen</vt:lpstr>
      <vt:lpstr>10m Air Pistol Team 1</vt:lpstr>
      <vt:lpstr>10m Air Pistol Team 2</vt:lpstr>
      <vt:lpstr>10m Air Pistol (Supp rest)</vt:lpstr>
      <vt:lpstr>10m Air Pistol (Supp rest) Sen</vt:lpstr>
      <vt:lpstr>6Yd Air Pistol</vt:lpstr>
      <vt:lpstr>10m Air Rifle</vt:lpstr>
      <vt:lpstr>10m Air Rifle Jun</vt:lpstr>
      <vt:lpstr>10m Air Rifle Sen</vt:lpstr>
      <vt:lpstr>10m Air Rifle Team</vt:lpstr>
      <vt:lpstr>10m Air Rifle (Supp rest)</vt:lpstr>
      <vt:lpstr>10m Air Rifle (Supp rest) Sen</vt:lpstr>
      <vt:lpstr>20Yd Pistol</vt:lpstr>
      <vt:lpstr>20Yd Pistol Sen</vt:lpstr>
      <vt:lpstr>Bench 100yd 1</vt:lpstr>
      <vt:lpstr>Bench 100yd 2</vt:lpstr>
      <vt:lpstr>Bench 100yd Sen</vt:lpstr>
      <vt:lpstr>Bench 100yd Team</vt:lpstr>
      <vt:lpstr>Bench 50m 1</vt:lpstr>
      <vt:lpstr>Bench 50m 2</vt:lpstr>
      <vt:lpstr>Bench 50m Sen</vt:lpstr>
      <vt:lpstr>Bench 50m Team</vt:lpstr>
      <vt:lpstr>Bench SR (Air) 1</vt:lpstr>
      <vt:lpstr>Bench SR (Air) 2</vt:lpstr>
      <vt:lpstr>Bench SR (Air) 3</vt:lpstr>
      <vt:lpstr>Bench SR (Air) 4</vt:lpstr>
      <vt:lpstr>Bench SR (Air) Sen</vt:lpstr>
      <vt:lpstr>Bench SR (Air) Team</vt:lpstr>
      <vt:lpstr>Bench SR (Rim) 1</vt:lpstr>
      <vt:lpstr>Bench SR (Rim) 2</vt:lpstr>
      <vt:lpstr>Bench SR (Rim) 3</vt:lpstr>
      <vt:lpstr>Bench SR (Rim) 4</vt:lpstr>
      <vt:lpstr>Bench SR (Rim) 5</vt:lpstr>
      <vt:lpstr>Bench SR (Rim) 6</vt:lpstr>
      <vt:lpstr>Bench SR (Rim) Jun</vt:lpstr>
      <vt:lpstr>Bench SR (Rim) Sen 1</vt:lpstr>
      <vt:lpstr>Bench SR (Rim) Sen 2</vt:lpstr>
      <vt:lpstr>Bench SR (Rim) Team 1</vt:lpstr>
      <vt:lpstr>Bench SR (Rim) Team 2</vt:lpstr>
      <vt:lpstr>Bench SR (Rim) Team 3</vt:lpstr>
      <vt:lpstr>Gallery Rifle Any</vt:lpstr>
      <vt:lpstr>Gallery Rifle Any Sen</vt:lpstr>
      <vt:lpstr>Gallery Rifle Iron</vt:lpstr>
      <vt:lpstr>Gallery Rifle Iron Sen</vt:lpstr>
      <vt:lpstr>L-Barrelled Revolver Any</vt:lpstr>
      <vt:lpstr>L-Barrelled Revolver Iron</vt:lpstr>
      <vt:lpstr>Long Barrelled Pistol</vt:lpstr>
      <vt:lpstr>Long Barrelled Pistol Sen</vt:lpstr>
      <vt:lpstr>LR Rifle 100 Any</vt:lpstr>
      <vt:lpstr>LR Rifle 100 Any Sen</vt:lpstr>
      <vt:lpstr>LR Rifle 50 Iron</vt:lpstr>
      <vt:lpstr>LR Rifle Dewar</vt:lpstr>
      <vt:lpstr>LR Rifle Dewar Sen</vt:lpstr>
      <vt:lpstr>Muzzle-loading Nitro</vt:lpstr>
      <vt:lpstr>Muzzle-loading Pistol</vt:lpstr>
      <vt:lpstr>Muzzle-loading Pistol Sen</vt:lpstr>
      <vt:lpstr>Muzzle-loading Revolver</vt:lpstr>
      <vt:lpstr>Muzzle-loading Revolver Sen</vt:lpstr>
      <vt:lpstr>Rapid Fire Air Pistol</vt:lpstr>
      <vt:lpstr>Rapid Fire Rifle</vt:lpstr>
      <vt:lpstr>Short Range Rifle 1</vt:lpstr>
      <vt:lpstr>Short Range Rifle 2</vt:lpstr>
      <vt:lpstr>Short Range Rifle Jun</vt:lpstr>
      <vt:lpstr>Short Range Rifle Sen</vt:lpstr>
      <vt:lpstr>Short Range Rifle Team 1</vt:lpstr>
      <vt:lpstr>Short Range Rifle Team 2</vt:lpstr>
      <vt:lpstr>Short Range Rifle Team 3</vt:lpstr>
      <vt:lpstr>Sport Rifle 1</vt:lpstr>
      <vt:lpstr>Sport Rifle 2</vt:lpstr>
      <vt:lpstr>Sport Rifle Sen</vt:lpstr>
      <vt:lpstr>Sport Rifle Team 1</vt:lpstr>
      <vt:lpstr>Sport Rifle Team 2</vt:lpstr>
      <vt:lpstr>SR Standard Pistol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dcterms:created xsi:type="dcterms:W3CDTF">2026-03-25T14:44:15Z</dcterms:created>
  <dcterms:modified xsi:type="dcterms:W3CDTF">2026-03-25T14:44:45Z</dcterms:modified>
</cp:coreProperties>
</file>